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0330174\Desktop\学校再開に向けて\学習用端末_破損状況\"/>
    </mc:Choice>
  </mc:AlternateContent>
  <xr:revisionPtr revIDLastSave="0" documentId="13_ncr:1_{043B3DAC-EC21-4B71-9D75-8B407C19806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被害状況報告" sheetId="1" r:id="rId1"/>
    <sheet name="集計" sheetId="2" r:id="rId2"/>
    <sheet name="使い方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2" l="1"/>
  <c r="E11" i="2"/>
  <c r="B11" i="2"/>
  <c r="E10" i="2"/>
  <c r="B10" i="2"/>
  <c r="E9" i="2"/>
  <c r="B9" i="2"/>
  <c r="E8" i="2"/>
  <c r="B8" i="2"/>
  <c r="B5" i="2"/>
  <c r="B4" i="2"/>
  <c r="B3" i="2"/>
  <c r="B2" i="2"/>
</calcChain>
</file>

<file path=xl/sharedStrings.xml><?xml version="1.0" encoding="utf-8"?>
<sst xmlns="http://schemas.openxmlformats.org/spreadsheetml/2006/main" count="61" uniqueCount="46">
  <si>
    <t>No.</t>
  </si>
  <si>
    <t>■ 全体サマリー</t>
  </si>
  <si>
    <t>報告総台数</t>
  </si>
  <si>
    <t>1. 報告データの入力</t>
  </si>
  <si>
    <t xml:space="preserve">   ・「被害状況報告」シートの各項目を直接入力してください。</t>
  </si>
  <si>
    <t>学校名</t>
  </si>
  <si>
    <t>学年・組</t>
  </si>
  <si>
    <t xml:space="preserve">   ・ICT担当者・管理者は「M列：対応ステータス」を変更して対応状況を管理します。</t>
  </si>
  <si>
    <t>担任氏名</t>
  </si>
  <si>
    <t>出席番号</t>
  </si>
  <si>
    <t>児童生徒氏名</t>
  </si>
  <si>
    <t>端末管理番号</t>
  </si>
  <si>
    <t>端末種別</t>
  </si>
  <si>
    <t>被害状況</t>
  </si>
  <si>
    <t>台数</t>
  </si>
  <si>
    <t>補足・特記事項</t>
  </si>
  <si>
    <t>対応ステータス</t>
  </si>
  <si>
    <t>未対応件数</t>
  </si>
  <si>
    <t>（例）１</t>
  </si>
  <si>
    <t>◇◇学校</t>
  </si>
  <si>
    <t>代替機手配済</t>
  </si>
  <si>
    <t>〇年〇組</t>
  </si>
  <si>
    <t>Chromebook</t>
  </si>
  <si>
    <t>対応完了件数</t>
  </si>
  <si>
    <t>水没・泥水浸水</t>
  </si>
  <si>
    <t>■ 被害状況別集計</t>
  </si>
  <si>
    <t>■ 端末種別（OS）別集計</t>
  </si>
  <si>
    <t>液晶破損・筐体破損</t>
  </si>
  <si>
    <t>iPad</t>
  </si>
  <si>
    <t>紛失・流失</t>
  </si>
  <si>
    <t>Windows PC</t>
  </si>
  <si>
    <t>電源不良・内部故障</t>
  </si>
  <si>
    <t>その他</t>
  </si>
  <si>
    <t>充電器・周辺機器のみ</t>
  </si>
  <si>
    <t>報告年月日</t>
    <phoneticPr fontId="4"/>
  </si>
  <si>
    <r>
      <t xml:space="preserve">2. </t>
    </r>
    <r>
      <rPr>
        <sz val="10"/>
        <color theme="1"/>
        <rFont val="ＭＳ ゴシック"/>
        <family val="3"/>
        <charset val="128"/>
      </rPr>
      <t>代替機の手配・進捗管理</t>
    </r>
    <phoneticPr fontId="4"/>
  </si>
  <si>
    <r>
      <t xml:space="preserve">3. </t>
    </r>
    <r>
      <rPr>
        <sz val="10"/>
        <color theme="1"/>
        <rFont val="ＭＳ ゴシック"/>
        <family val="3"/>
        <charset val="128"/>
      </rPr>
      <t>集計状況の確認</t>
    </r>
    <phoneticPr fontId="4"/>
  </si>
  <si>
    <r>
      <t xml:space="preserve">   </t>
    </r>
    <r>
      <rPr>
        <sz val="10"/>
        <color theme="1"/>
        <rFont val="ＭＳ ゴシック"/>
        <family val="3"/>
        <charset val="128"/>
      </rPr>
      <t>・「集計」タブを開くと、被害状況や端末ごとの件数、対応状況が反映されます。</t>
    </r>
    <phoneticPr fontId="4"/>
  </si>
  <si>
    <t>【本シートの使い方】</t>
    <phoneticPr fontId="4"/>
  </si>
  <si>
    <t>充電器・周辺機器のみ破損</t>
  </si>
  <si>
    <t>未対応</t>
  </si>
  <si>
    <t>対応完了</t>
  </si>
  <si>
    <t>対象外</t>
  </si>
  <si>
    <t>（例）２</t>
  </si>
  <si>
    <t>（例）３</t>
  </si>
  <si>
    <t>（例）４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</si>
</sst>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/yyyy"/>
  </numFmts>
  <fonts count="8">
    <font>
      <sz val="10"/>
      <color rgb="FF000000"/>
      <name val="Arial"/>
      <scheme val="minor"/>
    </font>
    <font>
      <sz val="11"/>
      <color rgb="FFFFFFF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6"/>
      <name val="Arial"/>
      <family val="3"/>
      <charset val="128"/>
      <scheme val="minor"/>
    </font>
    <font>
      <sz val="10"/>
      <color rgb="FFFFFFFF"/>
      <name val="MS Gothic"/>
      <family val="2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1C4587"/>
        <bgColor rgb="FF1C4587"/>
      </patternFill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0" borderId="1" xfId="0" applyFont="1" applyBorder="1"/>
    <xf numFmtId="0" fontId="3" fillId="0" borderId="0" xfId="0" applyFont="1"/>
    <xf numFmtId="176" fontId="3" fillId="0" borderId="0" xfId="0" applyNumberFormat="1" applyFont="1"/>
    <xf numFmtId="0" fontId="5" fillId="2" borderId="0" xfId="0" applyFont="1" applyFill="1" applyAlignment="1">
      <alignment horizontal="center" vertical="center"/>
    </xf>
    <xf numFmtId="0" fontId="7" fillId="0" borderId="0" xfId="0" applyFont="1"/>
    <xf numFmtId="0" fontId="2" fillId="3" borderId="0" xfId="0" applyFont="1" applyFill="1"/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500"/>
  <sheetViews>
    <sheetView tabSelected="1" workbookViewId="0">
      <pane ySplit="1" topLeftCell="A2" activePane="bottomLeft" state="frozen"/>
      <selection pane="bottomLeft" activeCell="A2" sqref="A2:A5"/>
    </sheetView>
  </sheetViews>
  <sheetFormatPr defaultColWidth="12.6328125" defaultRowHeight="15.75" customHeight="1"/>
  <cols>
    <col min="1" max="1" width="7.81640625" customWidth="1"/>
    <col min="2" max="2" width="15.1796875" customWidth="1"/>
    <col min="3" max="3" width="12.1796875" customWidth="1"/>
    <col min="4" max="4" width="13.1796875" customWidth="1"/>
    <col min="5" max="5" width="15" customWidth="1"/>
    <col min="6" max="6" width="14.453125" customWidth="1"/>
    <col min="7" max="7" width="14.6328125" customWidth="1"/>
    <col min="8" max="8" width="16" customWidth="1"/>
    <col min="9" max="10" width="14.6328125" customWidth="1"/>
    <col min="11" max="12" width="14" customWidth="1"/>
    <col min="13" max="13" width="14.6328125" customWidth="1"/>
  </cols>
  <sheetData>
    <row r="1" spans="1:13" ht="15.75" customHeight="1">
      <c r="A1" s="1" t="s">
        <v>0</v>
      </c>
      <c r="B1" s="5" t="s">
        <v>34</v>
      </c>
      <c r="C1" s="1" t="s">
        <v>5</v>
      </c>
      <c r="D1" s="1" t="s">
        <v>6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</row>
    <row r="2" spans="1:13" ht="15.75" customHeight="1">
      <c r="A2" s="3" t="s">
        <v>18</v>
      </c>
      <c r="B2" s="4">
        <v>46240</v>
      </c>
      <c r="C2" s="3" t="s">
        <v>19</v>
      </c>
      <c r="D2" s="3" t="s">
        <v>21</v>
      </c>
      <c r="I2" s="3" t="s">
        <v>28</v>
      </c>
      <c r="J2" s="3" t="s">
        <v>27</v>
      </c>
      <c r="M2" s="3" t="s">
        <v>40</v>
      </c>
    </row>
    <row r="3" spans="1:13" ht="15.75" customHeight="1">
      <c r="A3" s="3" t="s">
        <v>43</v>
      </c>
      <c r="B3" s="4">
        <v>46241</v>
      </c>
      <c r="C3" s="3" t="s">
        <v>19</v>
      </c>
      <c r="D3" s="3" t="s">
        <v>21</v>
      </c>
      <c r="I3" s="3" t="s">
        <v>22</v>
      </c>
      <c r="J3" s="3" t="s">
        <v>24</v>
      </c>
      <c r="M3" s="3" t="s">
        <v>20</v>
      </c>
    </row>
    <row r="4" spans="1:13" ht="15.75" customHeight="1">
      <c r="A4" s="3" t="s">
        <v>44</v>
      </c>
      <c r="B4" s="4">
        <v>46242</v>
      </c>
      <c r="C4" s="3" t="s">
        <v>19</v>
      </c>
      <c r="D4" s="3" t="s">
        <v>21</v>
      </c>
      <c r="I4" s="3" t="s">
        <v>30</v>
      </c>
      <c r="J4" s="3" t="s">
        <v>29</v>
      </c>
      <c r="M4" s="3" t="s">
        <v>41</v>
      </c>
    </row>
    <row r="5" spans="1:13" ht="15.75" customHeight="1">
      <c r="A5" s="3" t="s">
        <v>45</v>
      </c>
      <c r="B5" s="4">
        <v>46243</v>
      </c>
      <c r="C5" s="3" t="s">
        <v>19</v>
      </c>
      <c r="D5" s="3" t="s">
        <v>21</v>
      </c>
      <c r="I5" s="3" t="s">
        <v>32</v>
      </c>
      <c r="J5" s="3" t="s">
        <v>31</v>
      </c>
      <c r="M5" s="3" t="s">
        <v>42</v>
      </c>
    </row>
    <row r="6" spans="1:13" ht="15.75" customHeight="1">
      <c r="B6" s="3"/>
      <c r="I6" s="3"/>
      <c r="J6" s="3" t="s">
        <v>39</v>
      </c>
      <c r="M6" s="3"/>
    </row>
    <row r="7" spans="1:13" ht="15.75" customHeight="1">
      <c r="B7" s="3"/>
      <c r="I7" s="3"/>
      <c r="J7" s="3"/>
      <c r="M7" s="3"/>
    </row>
    <row r="8" spans="1:13" ht="15.75" customHeight="1">
      <c r="B8" s="3"/>
      <c r="I8" s="3"/>
      <c r="J8" s="3"/>
      <c r="M8" s="3"/>
    </row>
    <row r="9" spans="1:13" ht="15.75" customHeight="1">
      <c r="B9" s="3"/>
      <c r="I9" s="3"/>
      <c r="J9" s="3"/>
      <c r="M9" s="3"/>
    </row>
    <row r="10" spans="1:13" ht="15.75" customHeight="1">
      <c r="B10" s="3"/>
      <c r="I10" s="3"/>
      <c r="J10" s="3"/>
      <c r="M10" s="3"/>
    </row>
    <row r="11" spans="1:13" ht="15.75" customHeight="1">
      <c r="B11" s="3"/>
      <c r="I11" s="3"/>
      <c r="J11" s="3"/>
      <c r="M11" s="3"/>
    </row>
    <row r="12" spans="1:13" ht="15.75" customHeight="1">
      <c r="B12" s="3"/>
      <c r="I12" s="3"/>
      <c r="J12" s="3"/>
      <c r="M12" s="3"/>
    </row>
    <row r="13" spans="1:13" ht="15.75" customHeight="1">
      <c r="B13" s="3"/>
      <c r="I13" s="3"/>
      <c r="J13" s="3"/>
      <c r="M13" s="3"/>
    </row>
    <row r="14" spans="1:13" ht="15.75" customHeight="1">
      <c r="B14" s="3"/>
      <c r="I14" s="3"/>
      <c r="J14" s="3"/>
      <c r="M14" s="3"/>
    </row>
    <row r="15" spans="1:13" ht="15.75" customHeight="1">
      <c r="B15" s="3"/>
      <c r="I15" s="3"/>
      <c r="J15" s="3"/>
      <c r="M15" s="3"/>
    </row>
    <row r="16" spans="1:13" ht="15.75" customHeight="1">
      <c r="B16" s="3"/>
      <c r="I16" s="3"/>
      <c r="J16" s="3"/>
      <c r="M16" s="3"/>
    </row>
    <row r="17" spans="2:13" ht="15.75" customHeight="1">
      <c r="B17" s="3"/>
      <c r="I17" s="3"/>
      <c r="J17" s="3"/>
      <c r="M17" s="3"/>
    </row>
    <row r="18" spans="2:13" ht="15.75" customHeight="1">
      <c r="B18" s="3"/>
      <c r="I18" s="3"/>
      <c r="J18" s="3"/>
      <c r="M18" s="3"/>
    </row>
    <row r="19" spans="2:13" ht="15.75" customHeight="1">
      <c r="B19" s="3"/>
      <c r="I19" s="3"/>
      <c r="J19" s="3"/>
      <c r="M19" s="3"/>
    </row>
    <row r="20" spans="2:13" ht="15.75" customHeight="1">
      <c r="B20" s="3"/>
      <c r="I20" s="3"/>
      <c r="J20" s="3"/>
      <c r="M20" s="3"/>
    </row>
    <row r="21" spans="2:13" ht="15.75" customHeight="1">
      <c r="B21" s="3"/>
      <c r="I21" s="3"/>
      <c r="J21" s="3"/>
      <c r="M21" s="3"/>
    </row>
    <row r="22" spans="2:13" ht="15.75" customHeight="1">
      <c r="B22" s="3"/>
      <c r="I22" s="3"/>
      <c r="J22" s="3"/>
      <c r="M22" s="3"/>
    </row>
    <row r="23" spans="2:13" ht="15.75" customHeight="1">
      <c r="B23" s="3"/>
      <c r="I23" s="3"/>
      <c r="J23" s="3"/>
      <c r="M23" s="3"/>
    </row>
    <row r="24" spans="2:13" ht="15.75" customHeight="1">
      <c r="B24" s="3"/>
      <c r="I24" s="3"/>
      <c r="J24" s="3"/>
      <c r="M24" s="3"/>
    </row>
    <row r="25" spans="2:13" ht="15.75" customHeight="1">
      <c r="B25" s="3"/>
      <c r="I25" s="3"/>
      <c r="J25" s="3"/>
      <c r="M25" s="3"/>
    </row>
    <row r="26" spans="2:13" ht="12.5">
      <c r="B26" s="3"/>
      <c r="I26" s="3"/>
      <c r="J26" s="3"/>
      <c r="M26" s="3"/>
    </row>
    <row r="27" spans="2:13" ht="12.5">
      <c r="B27" s="3"/>
      <c r="I27" s="3"/>
      <c r="J27" s="3"/>
      <c r="M27" s="3"/>
    </row>
    <row r="28" spans="2:13" ht="12.5">
      <c r="B28" s="3"/>
      <c r="I28" s="3"/>
      <c r="J28" s="3"/>
      <c r="M28" s="3"/>
    </row>
    <row r="29" spans="2:13" ht="12.5">
      <c r="B29" s="3"/>
      <c r="I29" s="3"/>
      <c r="J29" s="3"/>
      <c r="M29" s="3"/>
    </row>
    <row r="30" spans="2:13" ht="12.5">
      <c r="B30" s="3"/>
      <c r="I30" s="3"/>
      <c r="J30" s="3"/>
      <c r="M30" s="3"/>
    </row>
    <row r="31" spans="2:13" ht="12.5">
      <c r="B31" s="3"/>
      <c r="I31" s="3"/>
      <c r="J31" s="3"/>
      <c r="M31" s="3"/>
    </row>
    <row r="32" spans="2:13" ht="12.5">
      <c r="B32" s="3"/>
      <c r="I32" s="3"/>
      <c r="J32" s="3"/>
      <c r="M32" s="3"/>
    </row>
    <row r="33" spans="2:13" ht="12.5">
      <c r="B33" s="3"/>
      <c r="I33" s="3"/>
      <c r="J33" s="3"/>
      <c r="M33" s="3"/>
    </row>
    <row r="34" spans="2:13" ht="12.5">
      <c r="B34" s="3"/>
      <c r="I34" s="3"/>
      <c r="J34" s="3"/>
      <c r="M34" s="3"/>
    </row>
    <row r="35" spans="2:13" ht="12.5">
      <c r="B35" s="3"/>
      <c r="I35" s="3"/>
      <c r="J35" s="3"/>
      <c r="M35" s="3"/>
    </row>
    <row r="36" spans="2:13" ht="12.5">
      <c r="B36" s="3"/>
      <c r="I36" s="3"/>
      <c r="J36" s="3"/>
      <c r="M36" s="3"/>
    </row>
    <row r="37" spans="2:13" ht="12.5">
      <c r="B37" s="3"/>
      <c r="I37" s="3"/>
      <c r="J37" s="3"/>
      <c r="M37" s="3"/>
    </row>
    <row r="38" spans="2:13" ht="12.5">
      <c r="B38" s="3"/>
      <c r="I38" s="3"/>
      <c r="J38" s="3"/>
      <c r="M38" s="3"/>
    </row>
    <row r="39" spans="2:13" ht="12.5">
      <c r="B39" s="3"/>
      <c r="I39" s="3"/>
      <c r="J39" s="3"/>
      <c r="M39" s="3"/>
    </row>
    <row r="40" spans="2:13" ht="12.5">
      <c r="B40" s="3"/>
      <c r="I40" s="3"/>
      <c r="J40" s="3"/>
      <c r="M40" s="3"/>
    </row>
    <row r="41" spans="2:13" ht="12.5">
      <c r="B41" s="3"/>
      <c r="I41" s="3"/>
      <c r="J41" s="3"/>
      <c r="M41" s="3"/>
    </row>
    <row r="42" spans="2:13" ht="12.5">
      <c r="B42" s="3"/>
      <c r="I42" s="3"/>
      <c r="J42" s="3"/>
      <c r="M42" s="3"/>
    </row>
    <row r="43" spans="2:13" ht="12.5">
      <c r="B43" s="3"/>
      <c r="I43" s="3"/>
      <c r="J43" s="3"/>
      <c r="M43" s="3"/>
    </row>
    <row r="44" spans="2:13" ht="12.5">
      <c r="B44" s="3"/>
      <c r="I44" s="3"/>
      <c r="J44" s="3"/>
      <c r="M44" s="3"/>
    </row>
    <row r="45" spans="2:13" ht="12.5">
      <c r="B45" s="3"/>
      <c r="I45" s="3"/>
      <c r="J45" s="3"/>
      <c r="M45" s="3"/>
    </row>
    <row r="46" spans="2:13" ht="12.5">
      <c r="B46" s="3"/>
      <c r="I46" s="3"/>
      <c r="J46" s="3"/>
      <c r="M46" s="3"/>
    </row>
    <row r="47" spans="2:13" ht="12.5">
      <c r="B47" s="3"/>
      <c r="I47" s="3"/>
      <c r="J47" s="3"/>
      <c r="M47" s="3"/>
    </row>
    <row r="48" spans="2:13" ht="12.5">
      <c r="B48" s="3"/>
      <c r="I48" s="3"/>
      <c r="J48" s="3"/>
      <c r="M48" s="3"/>
    </row>
    <row r="49" spans="2:13" ht="12.5">
      <c r="B49" s="3"/>
      <c r="I49" s="3"/>
      <c r="J49" s="3"/>
      <c r="M49" s="3"/>
    </row>
    <row r="50" spans="2:13" ht="12.5">
      <c r="B50" s="3"/>
      <c r="I50" s="3"/>
      <c r="J50" s="3"/>
      <c r="M50" s="3"/>
    </row>
    <row r="51" spans="2:13" ht="12.5">
      <c r="B51" s="3"/>
      <c r="I51" s="3"/>
      <c r="J51" s="3"/>
      <c r="M51" s="3"/>
    </row>
    <row r="52" spans="2:13" ht="12.5">
      <c r="B52" s="3"/>
      <c r="I52" s="3"/>
      <c r="J52" s="3"/>
      <c r="M52" s="3"/>
    </row>
    <row r="53" spans="2:13" ht="12.5">
      <c r="B53" s="3"/>
      <c r="I53" s="3"/>
      <c r="J53" s="3"/>
      <c r="M53" s="3"/>
    </row>
    <row r="54" spans="2:13" ht="12.5">
      <c r="B54" s="3"/>
      <c r="I54" s="3"/>
      <c r="J54" s="3"/>
      <c r="M54" s="3"/>
    </row>
    <row r="55" spans="2:13" ht="12.5">
      <c r="B55" s="3"/>
      <c r="I55" s="3"/>
      <c r="J55" s="3"/>
      <c r="M55" s="3"/>
    </row>
    <row r="56" spans="2:13" ht="12.5">
      <c r="B56" s="3"/>
      <c r="I56" s="3"/>
      <c r="J56" s="3"/>
      <c r="M56" s="3"/>
    </row>
    <row r="57" spans="2:13" ht="12.5">
      <c r="B57" s="3"/>
      <c r="I57" s="3"/>
      <c r="J57" s="3"/>
      <c r="M57" s="3"/>
    </row>
    <row r="58" spans="2:13" ht="12.5">
      <c r="B58" s="3"/>
      <c r="I58" s="3"/>
      <c r="J58" s="3"/>
      <c r="M58" s="3"/>
    </row>
    <row r="59" spans="2:13" ht="12.5">
      <c r="B59" s="3"/>
      <c r="I59" s="3"/>
      <c r="J59" s="3"/>
      <c r="M59" s="3"/>
    </row>
    <row r="60" spans="2:13" ht="12.5">
      <c r="B60" s="3"/>
      <c r="I60" s="3"/>
      <c r="J60" s="3"/>
      <c r="M60" s="3"/>
    </row>
    <row r="61" spans="2:13" ht="12.5">
      <c r="B61" s="3"/>
      <c r="I61" s="3"/>
      <c r="J61" s="3"/>
      <c r="M61" s="3"/>
    </row>
    <row r="62" spans="2:13" ht="12.5">
      <c r="B62" s="3"/>
      <c r="I62" s="3"/>
      <c r="J62" s="3"/>
      <c r="M62" s="3"/>
    </row>
    <row r="63" spans="2:13" ht="12.5">
      <c r="B63" s="3"/>
      <c r="I63" s="3"/>
      <c r="J63" s="3"/>
      <c r="M63" s="3"/>
    </row>
    <row r="64" spans="2:13" ht="12.5">
      <c r="B64" s="3"/>
      <c r="I64" s="3"/>
      <c r="J64" s="3"/>
      <c r="M64" s="3"/>
    </row>
    <row r="65" spans="2:13" ht="12.5">
      <c r="B65" s="3"/>
      <c r="I65" s="3"/>
      <c r="J65" s="3"/>
      <c r="M65" s="3"/>
    </row>
    <row r="66" spans="2:13" ht="12.5">
      <c r="B66" s="3"/>
      <c r="I66" s="3"/>
      <c r="J66" s="3"/>
      <c r="M66" s="3"/>
    </row>
    <row r="67" spans="2:13" ht="12.5">
      <c r="B67" s="3"/>
      <c r="I67" s="3"/>
      <c r="J67" s="3"/>
      <c r="M67" s="3"/>
    </row>
    <row r="68" spans="2:13" ht="12.5">
      <c r="B68" s="3"/>
      <c r="I68" s="3"/>
      <c r="J68" s="3"/>
      <c r="M68" s="3"/>
    </row>
    <row r="69" spans="2:13" ht="12.5">
      <c r="B69" s="3"/>
      <c r="I69" s="3"/>
      <c r="J69" s="3"/>
      <c r="M69" s="3"/>
    </row>
    <row r="70" spans="2:13" ht="12.5">
      <c r="B70" s="3"/>
      <c r="I70" s="3"/>
      <c r="J70" s="3"/>
      <c r="M70" s="3"/>
    </row>
    <row r="71" spans="2:13" ht="12.5">
      <c r="B71" s="3"/>
      <c r="I71" s="3"/>
      <c r="J71" s="3"/>
      <c r="M71" s="3"/>
    </row>
    <row r="72" spans="2:13" ht="12.5">
      <c r="B72" s="3"/>
      <c r="I72" s="3"/>
      <c r="J72" s="3"/>
      <c r="M72" s="3"/>
    </row>
    <row r="73" spans="2:13" ht="12.5">
      <c r="B73" s="3"/>
      <c r="I73" s="3"/>
      <c r="J73" s="3"/>
      <c r="M73" s="3"/>
    </row>
    <row r="74" spans="2:13" ht="12.5">
      <c r="B74" s="3"/>
      <c r="I74" s="3"/>
      <c r="J74" s="3"/>
      <c r="M74" s="3"/>
    </row>
    <row r="75" spans="2:13" ht="12.5">
      <c r="B75" s="3"/>
      <c r="I75" s="3"/>
      <c r="J75" s="3"/>
      <c r="M75" s="3"/>
    </row>
    <row r="76" spans="2:13" ht="12.5">
      <c r="B76" s="3"/>
      <c r="I76" s="3"/>
      <c r="J76" s="3"/>
      <c r="M76" s="3"/>
    </row>
    <row r="77" spans="2:13" ht="12.5">
      <c r="B77" s="3"/>
      <c r="I77" s="3"/>
      <c r="J77" s="3"/>
      <c r="M77" s="3"/>
    </row>
    <row r="78" spans="2:13" ht="12.5">
      <c r="B78" s="3"/>
      <c r="I78" s="3"/>
      <c r="J78" s="3"/>
      <c r="M78" s="3"/>
    </row>
    <row r="79" spans="2:13" ht="12.5">
      <c r="B79" s="3"/>
      <c r="I79" s="3"/>
      <c r="J79" s="3"/>
      <c r="M79" s="3"/>
    </row>
    <row r="80" spans="2:13" ht="12.5">
      <c r="B80" s="3"/>
      <c r="I80" s="3"/>
      <c r="J80" s="3"/>
      <c r="M80" s="3"/>
    </row>
    <row r="81" spans="2:13" ht="12.5">
      <c r="B81" s="3"/>
      <c r="I81" s="3"/>
      <c r="J81" s="3"/>
      <c r="M81" s="3"/>
    </row>
    <row r="82" spans="2:13" ht="12.5">
      <c r="B82" s="3"/>
      <c r="I82" s="3"/>
      <c r="J82" s="3"/>
      <c r="M82" s="3"/>
    </row>
    <row r="83" spans="2:13" ht="12.5">
      <c r="B83" s="3"/>
      <c r="I83" s="3"/>
      <c r="J83" s="3"/>
      <c r="M83" s="3"/>
    </row>
    <row r="84" spans="2:13" ht="12.5">
      <c r="B84" s="3"/>
      <c r="I84" s="3"/>
      <c r="J84" s="3"/>
      <c r="M84" s="3"/>
    </row>
    <row r="85" spans="2:13" ht="12.5">
      <c r="B85" s="3"/>
      <c r="I85" s="3"/>
      <c r="J85" s="3"/>
      <c r="M85" s="3"/>
    </row>
    <row r="86" spans="2:13" ht="12.5">
      <c r="B86" s="3"/>
      <c r="I86" s="3"/>
      <c r="J86" s="3"/>
      <c r="M86" s="3"/>
    </row>
    <row r="87" spans="2:13" ht="12.5">
      <c r="B87" s="3"/>
      <c r="I87" s="3"/>
      <c r="J87" s="3"/>
      <c r="M87" s="3"/>
    </row>
    <row r="88" spans="2:13" ht="12.5">
      <c r="B88" s="3"/>
      <c r="I88" s="3"/>
      <c r="J88" s="3"/>
      <c r="M88" s="3"/>
    </row>
    <row r="89" spans="2:13" ht="12.5">
      <c r="B89" s="3"/>
      <c r="I89" s="3"/>
      <c r="J89" s="3"/>
      <c r="M89" s="3"/>
    </row>
    <row r="90" spans="2:13" ht="12.5">
      <c r="B90" s="3"/>
      <c r="I90" s="3"/>
      <c r="J90" s="3"/>
      <c r="M90" s="3"/>
    </row>
    <row r="91" spans="2:13" ht="12.5">
      <c r="B91" s="3"/>
      <c r="I91" s="3"/>
      <c r="J91" s="3"/>
      <c r="M91" s="3"/>
    </row>
    <row r="92" spans="2:13" ht="12.5">
      <c r="B92" s="3"/>
      <c r="I92" s="3"/>
      <c r="J92" s="3"/>
      <c r="M92" s="3"/>
    </row>
    <row r="93" spans="2:13" ht="12.5">
      <c r="B93" s="3"/>
      <c r="I93" s="3"/>
      <c r="J93" s="3"/>
      <c r="M93" s="3"/>
    </row>
    <row r="94" spans="2:13" ht="12.5">
      <c r="B94" s="3"/>
      <c r="I94" s="3"/>
      <c r="J94" s="3"/>
      <c r="M94" s="3"/>
    </row>
    <row r="95" spans="2:13" ht="12.5">
      <c r="B95" s="3"/>
      <c r="I95" s="3"/>
      <c r="J95" s="3"/>
      <c r="M95" s="3"/>
    </row>
    <row r="96" spans="2:13" ht="12.5">
      <c r="B96" s="3"/>
      <c r="I96" s="3"/>
      <c r="J96" s="3"/>
      <c r="M96" s="3"/>
    </row>
    <row r="97" spans="2:13" ht="12.5">
      <c r="B97" s="3"/>
      <c r="I97" s="3"/>
      <c r="J97" s="3"/>
      <c r="M97" s="3"/>
    </row>
    <row r="98" spans="2:13" ht="12.5">
      <c r="B98" s="3"/>
      <c r="I98" s="3"/>
      <c r="J98" s="3"/>
      <c r="M98" s="3"/>
    </row>
    <row r="99" spans="2:13" ht="12.5">
      <c r="B99" s="3"/>
      <c r="I99" s="3"/>
      <c r="J99" s="3"/>
      <c r="M99" s="3"/>
    </row>
    <row r="100" spans="2:13" ht="12.5">
      <c r="B100" s="3"/>
      <c r="I100" s="3"/>
      <c r="J100" s="3"/>
      <c r="M100" s="3"/>
    </row>
    <row r="101" spans="2:13" ht="12.5">
      <c r="B101" s="3"/>
      <c r="I101" s="3"/>
      <c r="J101" s="3"/>
      <c r="M101" s="3"/>
    </row>
    <row r="102" spans="2:13" ht="12.5">
      <c r="B102" s="3"/>
      <c r="I102" s="3"/>
      <c r="J102" s="3"/>
      <c r="M102" s="3"/>
    </row>
    <row r="103" spans="2:13" ht="12.5">
      <c r="B103" s="3"/>
      <c r="I103" s="3"/>
      <c r="J103" s="3"/>
      <c r="M103" s="3"/>
    </row>
    <row r="104" spans="2:13" ht="12.5">
      <c r="B104" s="3"/>
      <c r="I104" s="3"/>
      <c r="J104" s="3"/>
      <c r="M104" s="3"/>
    </row>
    <row r="105" spans="2:13" ht="12.5">
      <c r="B105" s="3"/>
      <c r="I105" s="3"/>
      <c r="J105" s="3"/>
      <c r="M105" s="3"/>
    </row>
    <row r="106" spans="2:13" ht="12.5">
      <c r="B106" s="3"/>
      <c r="I106" s="3"/>
      <c r="J106" s="3"/>
      <c r="M106" s="3"/>
    </row>
    <row r="107" spans="2:13" ht="12.5">
      <c r="B107" s="3"/>
      <c r="I107" s="3"/>
      <c r="J107" s="3"/>
      <c r="M107" s="3"/>
    </row>
    <row r="108" spans="2:13" ht="12.5">
      <c r="B108" s="3"/>
      <c r="I108" s="3"/>
      <c r="J108" s="3"/>
      <c r="M108" s="3"/>
    </row>
    <row r="109" spans="2:13" ht="12.5">
      <c r="B109" s="3"/>
      <c r="I109" s="3"/>
      <c r="J109" s="3"/>
      <c r="M109" s="3"/>
    </row>
    <row r="110" spans="2:13" ht="12.5">
      <c r="B110" s="3"/>
      <c r="I110" s="3"/>
      <c r="J110" s="3"/>
      <c r="M110" s="3"/>
    </row>
    <row r="111" spans="2:13" ht="12.5">
      <c r="B111" s="3"/>
      <c r="I111" s="3"/>
      <c r="J111" s="3"/>
      <c r="M111" s="3"/>
    </row>
    <row r="112" spans="2:13" ht="12.5">
      <c r="B112" s="3"/>
      <c r="I112" s="3"/>
      <c r="J112" s="3"/>
      <c r="M112" s="3"/>
    </row>
    <row r="113" spans="2:13" ht="12.5">
      <c r="B113" s="3"/>
      <c r="I113" s="3"/>
      <c r="J113" s="3"/>
      <c r="M113" s="3"/>
    </row>
    <row r="114" spans="2:13" ht="12.5">
      <c r="B114" s="3"/>
      <c r="I114" s="3"/>
      <c r="J114" s="3"/>
      <c r="M114" s="3"/>
    </row>
    <row r="115" spans="2:13" ht="12.5">
      <c r="B115" s="3"/>
      <c r="I115" s="3"/>
      <c r="J115" s="3"/>
      <c r="M115" s="3"/>
    </row>
    <row r="116" spans="2:13" ht="12.5">
      <c r="B116" s="3"/>
      <c r="I116" s="3"/>
      <c r="J116" s="3"/>
      <c r="M116" s="3"/>
    </row>
    <row r="117" spans="2:13" ht="12.5">
      <c r="B117" s="3"/>
      <c r="I117" s="3"/>
      <c r="J117" s="3"/>
      <c r="M117" s="3"/>
    </row>
    <row r="118" spans="2:13" ht="12.5">
      <c r="B118" s="3"/>
      <c r="I118" s="3"/>
      <c r="J118" s="3"/>
      <c r="M118" s="3"/>
    </row>
    <row r="119" spans="2:13" ht="12.5">
      <c r="B119" s="3"/>
      <c r="I119" s="3"/>
      <c r="J119" s="3"/>
      <c r="M119" s="3"/>
    </row>
    <row r="120" spans="2:13" ht="12.5">
      <c r="B120" s="3"/>
      <c r="I120" s="3"/>
      <c r="J120" s="3"/>
      <c r="M120" s="3"/>
    </row>
    <row r="121" spans="2:13" ht="12.5">
      <c r="B121" s="3"/>
      <c r="I121" s="3"/>
      <c r="J121" s="3"/>
      <c r="M121" s="3"/>
    </row>
    <row r="122" spans="2:13" ht="12.5">
      <c r="B122" s="3"/>
      <c r="I122" s="3"/>
      <c r="J122" s="3"/>
      <c r="M122" s="3"/>
    </row>
    <row r="123" spans="2:13" ht="12.5">
      <c r="B123" s="3"/>
      <c r="I123" s="3"/>
      <c r="J123" s="3"/>
      <c r="M123" s="3"/>
    </row>
    <row r="124" spans="2:13" ht="12.5">
      <c r="B124" s="3"/>
      <c r="I124" s="3"/>
      <c r="J124" s="3"/>
      <c r="M124" s="3"/>
    </row>
    <row r="125" spans="2:13" ht="12.5">
      <c r="B125" s="3"/>
      <c r="I125" s="3"/>
      <c r="J125" s="3"/>
      <c r="M125" s="3"/>
    </row>
    <row r="126" spans="2:13" ht="12.5">
      <c r="B126" s="3"/>
      <c r="I126" s="3"/>
      <c r="J126" s="3"/>
      <c r="M126" s="3"/>
    </row>
    <row r="127" spans="2:13" ht="12.5">
      <c r="B127" s="3"/>
      <c r="I127" s="3"/>
      <c r="J127" s="3"/>
      <c r="M127" s="3"/>
    </row>
    <row r="128" spans="2:13" ht="12.5">
      <c r="B128" s="3"/>
      <c r="I128" s="3"/>
      <c r="J128" s="3"/>
      <c r="M128" s="3"/>
    </row>
    <row r="129" spans="2:13" ht="12.5">
      <c r="B129" s="3"/>
      <c r="I129" s="3"/>
      <c r="J129" s="3"/>
      <c r="M129" s="3"/>
    </row>
    <row r="130" spans="2:13" ht="12.5">
      <c r="B130" s="3"/>
      <c r="I130" s="3"/>
      <c r="J130" s="3"/>
      <c r="M130" s="3"/>
    </row>
    <row r="131" spans="2:13" ht="12.5">
      <c r="B131" s="3"/>
      <c r="I131" s="3"/>
      <c r="J131" s="3"/>
      <c r="M131" s="3"/>
    </row>
    <row r="132" spans="2:13" ht="12.5">
      <c r="B132" s="3"/>
      <c r="I132" s="3"/>
      <c r="J132" s="3"/>
      <c r="M132" s="3"/>
    </row>
    <row r="133" spans="2:13" ht="12.5">
      <c r="B133" s="3"/>
      <c r="I133" s="3"/>
      <c r="J133" s="3"/>
      <c r="M133" s="3"/>
    </row>
    <row r="134" spans="2:13" ht="12.5">
      <c r="B134" s="3"/>
      <c r="I134" s="3"/>
      <c r="J134" s="3"/>
      <c r="M134" s="3"/>
    </row>
    <row r="135" spans="2:13" ht="12.5">
      <c r="B135" s="3"/>
      <c r="I135" s="3"/>
      <c r="J135" s="3"/>
      <c r="M135" s="3"/>
    </row>
    <row r="136" spans="2:13" ht="12.5">
      <c r="B136" s="3"/>
      <c r="I136" s="3"/>
      <c r="J136" s="3"/>
      <c r="M136" s="3"/>
    </row>
    <row r="137" spans="2:13" ht="12.5">
      <c r="B137" s="3"/>
      <c r="I137" s="3"/>
      <c r="J137" s="3"/>
      <c r="M137" s="3"/>
    </row>
    <row r="138" spans="2:13" ht="12.5">
      <c r="B138" s="3"/>
      <c r="I138" s="3"/>
      <c r="J138" s="3"/>
      <c r="M138" s="3"/>
    </row>
    <row r="139" spans="2:13" ht="12.5">
      <c r="B139" s="3"/>
      <c r="I139" s="3"/>
      <c r="J139" s="3"/>
      <c r="M139" s="3"/>
    </row>
    <row r="140" spans="2:13" ht="12.5">
      <c r="B140" s="3"/>
      <c r="I140" s="3"/>
      <c r="J140" s="3"/>
      <c r="M140" s="3"/>
    </row>
    <row r="141" spans="2:13" ht="12.5">
      <c r="B141" s="3"/>
      <c r="I141" s="3"/>
      <c r="J141" s="3"/>
      <c r="M141" s="3"/>
    </row>
    <row r="142" spans="2:13" ht="12.5">
      <c r="B142" s="3"/>
      <c r="I142" s="3"/>
      <c r="J142" s="3"/>
      <c r="M142" s="3"/>
    </row>
    <row r="143" spans="2:13" ht="12.5">
      <c r="B143" s="3"/>
      <c r="I143" s="3"/>
      <c r="J143" s="3"/>
      <c r="M143" s="3"/>
    </row>
    <row r="144" spans="2:13" ht="12.5">
      <c r="B144" s="3"/>
      <c r="I144" s="3"/>
      <c r="J144" s="3"/>
      <c r="M144" s="3"/>
    </row>
    <row r="145" spans="2:13" ht="12.5">
      <c r="B145" s="3"/>
      <c r="I145" s="3"/>
      <c r="J145" s="3"/>
      <c r="M145" s="3"/>
    </row>
    <row r="146" spans="2:13" ht="12.5">
      <c r="B146" s="3"/>
      <c r="I146" s="3"/>
      <c r="J146" s="3"/>
      <c r="M146" s="3"/>
    </row>
    <row r="147" spans="2:13" ht="12.5">
      <c r="B147" s="3"/>
      <c r="I147" s="3"/>
      <c r="J147" s="3"/>
      <c r="M147" s="3"/>
    </row>
    <row r="148" spans="2:13" ht="12.5">
      <c r="B148" s="3"/>
      <c r="I148" s="3"/>
      <c r="J148" s="3"/>
      <c r="M148" s="3"/>
    </row>
    <row r="149" spans="2:13" ht="12.5">
      <c r="B149" s="3"/>
      <c r="I149" s="3"/>
      <c r="J149" s="3"/>
      <c r="M149" s="3"/>
    </row>
    <row r="150" spans="2:13" ht="12.5">
      <c r="B150" s="3"/>
      <c r="I150" s="3"/>
      <c r="J150" s="3"/>
      <c r="M150" s="3"/>
    </row>
    <row r="151" spans="2:13" ht="12.5">
      <c r="B151" s="3"/>
      <c r="I151" s="3"/>
      <c r="J151" s="3"/>
      <c r="M151" s="3"/>
    </row>
    <row r="152" spans="2:13" ht="12.5">
      <c r="B152" s="3"/>
      <c r="I152" s="3"/>
      <c r="J152" s="3"/>
      <c r="M152" s="3"/>
    </row>
    <row r="153" spans="2:13" ht="12.5">
      <c r="B153" s="3"/>
      <c r="I153" s="3"/>
      <c r="J153" s="3"/>
      <c r="M153" s="3"/>
    </row>
    <row r="154" spans="2:13" ht="12.5">
      <c r="B154" s="3"/>
      <c r="I154" s="3"/>
      <c r="J154" s="3"/>
      <c r="M154" s="3"/>
    </row>
    <row r="155" spans="2:13" ht="12.5">
      <c r="B155" s="3"/>
      <c r="I155" s="3"/>
      <c r="J155" s="3"/>
      <c r="M155" s="3"/>
    </row>
    <row r="156" spans="2:13" ht="12.5">
      <c r="B156" s="3"/>
      <c r="I156" s="3"/>
      <c r="J156" s="3"/>
      <c r="M156" s="3"/>
    </row>
    <row r="157" spans="2:13" ht="12.5">
      <c r="B157" s="3"/>
      <c r="I157" s="3"/>
      <c r="J157" s="3"/>
      <c r="M157" s="3"/>
    </row>
    <row r="158" spans="2:13" ht="12.5">
      <c r="B158" s="3"/>
      <c r="I158" s="3"/>
      <c r="J158" s="3"/>
      <c r="M158" s="3"/>
    </row>
    <row r="159" spans="2:13" ht="12.5">
      <c r="B159" s="3"/>
      <c r="I159" s="3"/>
      <c r="J159" s="3"/>
      <c r="M159" s="3"/>
    </row>
    <row r="160" spans="2:13" ht="12.5">
      <c r="B160" s="3"/>
      <c r="I160" s="3"/>
      <c r="J160" s="3"/>
      <c r="M160" s="3"/>
    </row>
    <row r="161" spans="2:13" ht="12.5">
      <c r="B161" s="3"/>
      <c r="I161" s="3"/>
      <c r="J161" s="3"/>
      <c r="M161" s="3"/>
    </row>
    <row r="162" spans="2:13" ht="12.5">
      <c r="B162" s="3"/>
      <c r="I162" s="3"/>
      <c r="J162" s="3"/>
      <c r="M162" s="3"/>
    </row>
    <row r="163" spans="2:13" ht="12.5">
      <c r="B163" s="3"/>
      <c r="I163" s="3"/>
      <c r="J163" s="3"/>
      <c r="M163" s="3"/>
    </row>
    <row r="164" spans="2:13" ht="12.5">
      <c r="B164" s="3"/>
      <c r="I164" s="3"/>
      <c r="J164" s="3"/>
      <c r="M164" s="3"/>
    </row>
    <row r="165" spans="2:13" ht="12.5">
      <c r="B165" s="3"/>
      <c r="I165" s="3"/>
      <c r="J165" s="3"/>
      <c r="M165" s="3"/>
    </row>
    <row r="166" spans="2:13" ht="12.5">
      <c r="B166" s="3"/>
      <c r="I166" s="3"/>
      <c r="J166" s="3"/>
      <c r="M166" s="3"/>
    </row>
    <row r="167" spans="2:13" ht="12.5">
      <c r="B167" s="3"/>
      <c r="I167" s="3"/>
      <c r="J167" s="3"/>
      <c r="M167" s="3"/>
    </row>
    <row r="168" spans="2:13" ht="12.5">
      <c r="B168" s="3"/>
      <c r="I168" s="3"/>
      <c r="J168" s="3"/>
      <c r="M168" s="3"/>
    </row>
    <row r="169" spans="2:13" ht="12.5">
      <c r="B169" s="3"/>
      <c r="I169" s="3"/>
      <c r="J169" s="3"/>
      <c r="M169" s="3"/>
    </row>
    <row r="170" spans="2:13" ht="12.5">
      <c r="B170" s="3"/>
      <c r="I170" s="3"/>
      <c r="J170" s="3"/>
      <c r="M170" s="3"/>
    </row>
    <row r="171" spans="2:13" ht="12.5">
      <c r="B171" s="3"/>
      <c r="I171" s="3"/>
      <c r="J171" s="3"/>
      <c r="M171" s="3"/>
    </row>
    <row r="172" spans="2:13" ht="12.5">
      <c r="B172" s="3"/>
      <c r="I172" s="3"/>
      <c r="J172" s="3"/>
      <c r="M172" s="3"/>
    </row>
    <row r="173" spans="2:13" ht="12.5">
      <c r="B173" s="3"/>
      <c r="I173" s="3"/>
      <c r="J173" s="3"/>
      <c r="M173" s="3"/>
    </row>
    <row r="174" spans="2:13" ht="12.5">
      <c r="B174" s="3"/>
      <c r="I174" s="3"/>
      <c r="J174" s="3"/>
      <c r="M174" s="3"/>
    </row>
    <row r="175" spans="2:13" ht="12.5">
      <c r="B175" s="3"/>
      <c r="I175" s="3"/>
      <c r="J175" s="3"/>
      <c r="M175" s="3"/>
    </row>
    <row r="176" spans="2:13" ht="12.5">
      <c r="B176" s="3"/>
      <c r="I176" s="3"/>
      <c r="J176" s="3"/>
      <c r="M176" s="3"/>
    </row>
    <row r="177" spans="2:13" ht="12.5">
      <c r="B177" s="3"/>
      <c r="I177" s="3"/>
      <c r="J177" s="3"/>
      <c r="M177" s="3"/>
    </row>
    <row r="178" spans="2:13" ht="12.5">
      <c r="B178" s="3"/>
      <c r="I178" s="3"/>
      <c r="J178" s="3"/>
      <c r="M178" s="3"/>
    </row>
    <row r="179" spans="2:13" ht="12.5">
      <c r="B179" s="3"/>
      <c r="I179" s="3"/>
      <c r="J179" s="3"/>
      <c r="M179" s="3"/>
    </row>
    <row r="180" spans="2:13" ht="12.5">
      <c r="B180" s="3"/>
      <c r="I180" s="3"/>
      <c r="J180" s="3"/>
      <c r="M180" s="3"/>
    </row>
    <row r="181" spans="2:13" ht="12.5">
      <c r="B181" s="3"/>
      <c r="I181" s="3"/>
      <c r="J181" s="3"/>
      <c r="M181" s="3"/>
    </row>
    <row r="182" spans="2:13" ht="12.5">
      <c r="B182" s="3"/>
      <c r="I182" s="3"/>
      <c r="J182" s="3"/>
      <c r="M182" s="3"/>
    </row>
    <row r="183" spans="2:13" ht="12.5">
      <c r="B183" s="3"/>
      <c r="I183" s="3"/>
      <c r="J183" s="3"/>
      <c r="M183" s="3"/>
    </row>
    <row r="184" spans="2:13" ht="12.5">
      <c r="B184" s="3"/>
      <c r="I184" s="3"/>
      <c r="J184" s="3"/>
      <c r="M184" s="3"/>
    </row>
    <row r="185" spans="2:13" ht="12.5">
      <c r="B185" s="3"/>
      <c r="I185" s="3"/>
      <c r="J185" s="3"/>
      <c r="M185" s="3"/>
    </row>
    <row r="186" spans="2:13" ht="12.5">
      <c r="B186" s="3"/>
      <c r="I186" s="3"/>
      <c r="J186" s="3"/>
      <c r="M186" s="3"/>
    </row>
    <row r="187" spans="2:13" ht="12.5">
      <c r="B187" s="3"/>
      <c r="I187" s="3"/>
      <c r="J187" s="3"/>
      <c r="M187" s="3"/>
    </row>
    <row r="188" spans="2:13" ht="12.5">
      <c r="B188" s="3"/>
      <c r="I188" s="3"/>
      <c r="J188" s="3"/>
      <c r="M188" s="3"/>
    </row>
    <row r="189" spans="2:13" ht="12.5">
      <c r="B189" s="3"/>
      <c r="I189" s="3"/>
      <c r="J189" s="3"/>
      <c r="M189" s="3"/>
    </row>
    <row r="190" spans="2:13" ht="12.5">
      <c r="B190" s="3"/>
      <c r="I190" s="3"/>
      <c r="J190" s="3"/>
      <c r="M190" s="3"/>
    </row>
    <row r="191" spans="2:13" ht="12.5">
      <c r="B191" s="3"/>
      <c r="I191" s="3"/>
      <c r="J191" s="3"/>
      <c r="M191" s="3"/>
    </row>
    <row r="192" spans="2:13" ht="12.5">
      <c r="B192" s="3"/>
      <c r="I192" s="3"/>
      <c r="J192" s="3"/>
      <c r="M192" s="3"/>
    </row>
    <row r="193" spans="2:13" ht="12.5">
      <c r="B193" s="3"/>
      <c r="I193" s="3"/>
      <c r="J193" s="3"/>
      <c r="M193" s="3"/>
    </row>
    <row r="194" spans="2:13" ht="12.5">
      <c r="B194" s="3"/>
      <c r="I194" s="3"/>
      <c r="J194" s="3"/>
      <c r="M194" s="3"/>
    </row>
    <row r="195" spans="2:13" ht="12.5">
      <c r="B195" s="3"/>
      <c r="I195" s="3"/>
      <c r="J195" s="3"/>
      <c r="M195" s="3"/>
    </row>
    <row r="196" spans="2:13" ht="12.5">
      <c r="B196" s="3"/>
      <c r="I196" s="3"/>
      <c r="J196" s="3"/>
      <c r="M196" s="3"/>
    </row>
    <row r="197" spans="2:13" ht="12.5">
      <c r="B197" s="3"/>
      <c r="I197" s="3"/>
      <c r="J197" s="3"/>
      <c r="M197" s="3"/>
    </row>
    <row r="198" spans="2:13" ht="12.5">
      <c r="B198" s="3"/>
      <c r="I198" s="3"/>
      <c r="J198" s="3"/>
      <c r="M198" s="3"/>
    </row>
    <row r="199" spans="2:13" ht="12.5">
      <c r="B199" s="3"/>
      <c r="I199" s="3"/>
      <c r="J199" s="3"/>
      <c r="M199" s="3"/>
    </row>
    <row r="200" spans="2:13" ht="12.5">
      <c r="B200" s="3"/>
      <c r="I200" s="3"/>
      <c r="J200" s="3"/>
      <c r="M200" s="3"/>
    </row>
    <row r="201" spans="2:13" ht="12.5">
      <c r="B201" s="3"/>
      <c r="I201" s="3"/>
      <c r="J201" s="3"/>
      <c r="M201" s="3"/>
    </row>
    <row r="202" spans="2:13" ht="12.5">
      <c r="B202" s="3"/>
      <c r="I202" s="3"/>
      <c r="J202" s="3"/>
      <c r="M202" s="3"/>
    </row>
    <row r="203" spans="2:13" ht="12.5">
      <c r="B203" s="3"/>
      <c r="I203" s="3"/>
      <c r="J203" s="3"/>
      <c r="M203" s="3"/>
    </row>
    <row r="204" spans="2:13" ht="12.5">
      <c r="B204" s="3"/>
      <c r="I204" s="3"/>
      <c r="J204" s="3"/>
      <c r="M204" s="3"/>
    </row>
    <row r="205" spans="2:13" ht="12.5">
      <c r="B205" s="3"/>
      <c r="I205" s="3"/>
      <c r="J205" s="3"/>
      <c r="M205" s="3"/>
    </row>
    <row r="206" spans="2:13" ht="12.5">
      <c r="B206" s="3"/>
      <c r="I206" s="3"/>
      <c r="J206" s="3"/>
      <c r="M206" s="3"/>
    </row>
    <row r="207" spans="2:13" ht="12.5">
      <c r="B207" s="3"/>
      <c r="I207" s="3"/>
      <c r="J207" s="3"/>
      <c r="M207" s="3"/>
    </row>
    <row r="208" spans="2:13" ht="12.5">
      <c r="B208" s="3"/>
      <c r="I208" s="3"/>
      <c r="J208" s="3"/>
      <c r="M208" s="3"/>
    </row>
    <row r="209" spans="2:13" ht="12.5">
      <c r="B209" s="3"/>
      <c r="I209" s="3"/>
      <c r="J209" s="3"/>
      <c r="M209" s="3"/>
    </row>
    <row r="210" spans="2:13" ht="12.5">
      <c r="B210" s="3"/>
      <c r="I210" s="3"/>
      <c r="J210" s="3"/>
      <c r="M210" s="3"/>
    </row>
    <row r="211" spans="2:13" ht="12.5">
      <c r="B211" s="3"/>
      <c r="I211" s="3"/>
      <c r="J211" s="3"/>
      <c r="M211" s="3"/>
    </row>
    <row r="212" spans="2:13" ht="12.5">
      <c r="B212" s="3"/>
      <c r="I212" s="3"/>
      <c r="J212" s="3"/>
      <c r="M212" s="3"/>
    </row>
    <row r="213" spans="2:13" ht="12.5">
      <c r="B213" s="3"/>
      <c r="I213" s="3"/>
      <c r="J213" s="3"/>
      <c r="M213" s="3"/>
    </row>
    <row r="214" spans="2:13" ht="12.5">
      <c r="B214" s="3"/>
      <c r="I214" s="3"/>
      <c r="J214" s="3"/>
      <c r="M214" s="3"/>
    </row>
    <row r="215" spans="2:13" ht="12.5">
      <c r="B215" s="3"/>
      <c r="I215" s="3"/>
      <c r="J215" s="3"/>
      <c r="M215" s="3"/>
    </row>
    <row r="216" spans="2:13" ht="12.5">
      <c r="B216" s="3"/>
      <c r="I216" s="3"/>
      <c r="J216" s="3"/>
      <c r="M216" s="3"/>
    </row>
    <row r="217" spans="2:13" ht="12.5">
      <c r="B217" s="3"/>
      <c r="I217" s="3"/>
      <c r="J217" s="3"/>
      <c r="M217" s="3"/>
    </row>
    <row r="218" spans="2:13" ht="12.5">
      <c r="B218" s="3"/>
      <c r="I218" s="3"/>
      <c r="J218" s="3"/>
      <c r="M218" s="3"/>
    </row>
    <row r="219" spans="2:13" ht="12.5">
      <c r="B219" s="3"/>
      <c r="I219" s="3"/>
      <c r="J219" s="3"/>
      <c r="M219" s="3"/>
    </row>
    <row r="220" spans="2:13" ht="12.5">
      <c r="B220" s="3"/>
      <c r="I220" s="3"/>
      <c r="J220" s="3"/>
      <c r="M220" s="3"/>
    </row>
    <row r="221" spans="2:13" ht="12.5">
      <c r="B221" s="3"/>
      <c r="I221" s="3"/>
      <c r="J221" s="3"/>
      <c r="M221" s="3"/>
    </row>
    <row r="222" spans="2:13" ht="12.5">
      <c r="B222" s="3"/>
      <c r="I222" s="3"/>
      <c r="J222" s="3"/>
      <c r="M222" s="3"/>
    </row>
    <row r="223" spans="2:13" ht="12.5">
      <c r="B223" s="3"/>
      <c r="I223" s="3"/>
      <c r="J223" s="3"/>
      <c r="M223" s="3"/>
    </row>
    <row r="224" spans="2:13" ht="12.5">
      <c r="B224" s="3"/>
      <c r="I224" s="3"/>
      <c r="J224" s="3"/>
      <c r="M224" s="3"/>
    </row>
    <row r="225" spans="2:13" ht="12.5">
      <c r="B225" s="3"/>
      <c r="I225" s="3"/>
      <c r="J225" s="3"/>
      <c r="M225" s="3"/>
    </row>
    <row r="226" spans="2:13" ht="12.5">
      <c r="B226" s="3"/>
      <c r="I226" s="3"/>
      <c r="J226" s="3"/>
      <c r="M226" s="3"/>
    </row>
    <row r="227" spans="2:13" ht="12.5">
      <c r="B227" s="3"/>
      <c r="I227" s="3"/>
      <c r="J227" s="3"/>
      <c r="M227" s="3"/>
    </row>
    <row r="228" spans="2:13" ht="12.5">
      <c r="B228" s="3"/>
      <c r="I228" s="3"/>
      <c r="J228" s="3"/>
      <c r="M228" s="3"/>
    </row>
    <row r="229" spans="2:13" ht="12.5">
      <c r="B229" s="3"/>
      <c r="I229" s="3"/>
      <c r="J229" s="3"/>
      <c r="M229" s="3"/>
    </row>
    <row r="230" spans="2:13" ht="12.5">
      <c r="B230" s="3"/>
      <c r="I230" s="3"/>
      <c r="J230" s="3"/>
      <c r="M230" s="3"/>
    </row>
    <row r="231" spans="2:13" ht="12.5">
      <c r="B231" s="3"/>
      <c r="I231" s="3"/>
      <c r="J231" s="3"/>
      <c r="M231" s="3"/>
    </row>
    <row r="232" spans="2:13" ht="12.5">
      <c r="B232" s="3"/>
      <c r="I232" s="3"/>
      <c r="J232" s="3"/>
      <c r="M232" s="3"/>
    </row>
    <row r="233" spans="2:13" ht="12.5">
      <c r="B233" s="3"/>
      <c r="I233" s="3"/>
      <c r="J233" s="3"/>
      <c r="M233" s="3"/>
    </row>
    <row r="234" spans="2:13" ht="12.5">
      <c r="B234" s="3"/>
      <c r="I234" s="3"/>
      <c r="J234" s="3"/>
      <c r="M234" s="3"/>
    </row>
    <row r="235" spans="2:13" ht="12.5">
      <c r="B235" s="3"/>
      <c r="I235" s="3"/>
      <c r="J235" s="3"/>
      <c r="M235" s="3"/>
    </row>
    <row r="236" spans="2:13" ht="12.5">
      <c r="B236" s="3"/>
      <c r="I236" s="3"/>
      <c r="J236" s="3"/>
      <c r="M236" s="3"/>
    </row>
    <row r="237" spans="2:13" ht="12.5">
      <c r="B237" s="3"/>
      <c r="I237" s="3"/>
      <c r="J237" s="3"/>
      <c r="M237" s="3"/>
    </row>
    <row r="238" spans="2:13" ht="12.5">
      <c r="B238" s="3"/>
      <c r="I238" s="3"/>
      <c r="J238" s="3"/>
      <c r="M238" s="3"/>
    </row>
    <row r="239" spans="2:13" ht="12.5">
      <c r="B239" s="3"/>
      <c r="I239" s="3"/>
      <c r="J239" s="3"/>
      <c r="M239" s="3"/>
    </row>
    <row r="240" spans="2:13" ht="12.5">
      <c r="B240" s="3"/>
      <c r="I240" s="3"/>
      <c r="J240" s="3"/>
      <c r="M240" s="3"/>
    </row>
    <row r="241" spans="2:13" ht="12.5">
      <c r="B241" s="3"/>
      <c r="I241" s="3"/>
      <c r="J241" s="3"/>
      <c r="M241" s="3"/>
    </row>
    <row r="242" spans="2:13" ht="12.5">
      <c r="B242" s="3"/>
      <c r="I242" s="3"/>
      <c r="J242" s="3"/>
      <c r="M242" s="3"/>
    </row>
    <row r="243" spans="2:13" ht="12.5">
      <c r="B243" s="3"/>
      <c r="I243" s="3"/>
      <c r="J243" s="3"/>
      <c r="M243" s="3"/>
    </row>
    <row r="244" spans="2:13" ht="12.5">
      <c r="B244" s="3"/>
      <c r="I244" s="3"/>
      <c r="J244" s="3"/>
      <c r="M244" s="3"/>
    </row>
    <row r="245" spans="2:13" ht="12.5">
      <c r="B245" s="3"/>
      <c r="I245" s="3"/>
      <c r="J245" s="3"/>
      <c r="M245" s="3"/>
    </row>
    <row r="246" spans="2:13" ht="12.5">
      <c r="B246" s="3"/>
      <c r="I246" s="3"/>
      <c r="J246" s="3"/>
      <c r="M246" s="3"/>
    </row>
    <row r="247" spans="2:13" ht="12.5">
      <c r="B247" s="3"/>
      <c r="I247" s="3"/>
      <c r="J247" s="3"/>
      <c r="M247" s="3"/>
    </row>
    <row r="248" spans="2:13" ht="12.5">
      <c r="B248" s="3"/>
      <c r="I248" s="3"/>
      <c r="J248" s="3"/>
      <c r="M248" s="3"/>
    </row>
    <row r="249" spans="2:13" ht="12.5">
      <c r="B249" s="3"/>
      <c r="I249" s="3"/>
      <c r="J249" s="3"/>
      <c r="M249" s="3"/>
    </row>
    <row r="250" spans="2:13" ht="12.5">
      <c r="B250" s="3"/>
      <c r="I250" s="3"/>
      <c r="J250" s="3"/>
      <c r="M250" s="3"/>
    </row>
    <row r="251" spans="2:13" ht="12.5">
      <c r="B251" s="3"/>
      <c r="I251" s="3"/>
      <c r="J251" s="3"/>
      <c r="M251" s="3"/>
    </row>
    <row r="252" spans="2:13" ht="12.5">
      <c r="B252" s="3"/>
      <c r="I252" s="3"/>
      <c r="J252" s="3"/>
      <c r="M252" s="3"/>
    </row>
    <row r="253" spans="2:13" ht="12.5">
      <c r="B253" s="3"/>
      <c r="I253" s="3"/>
      <c r="J253" s="3"/>
      <c r="M253" s="3"/>
    </row>
    <row r="254" spans="2:13" ht="12.5">
      <c r="B254" s="3"/>
      <c r="I254" s="3"/>
      <c r="J254" s="3"/>
      <c r="M254" s="3"/>
    </row>
    <row r="255" spans="2:13" ht="12.5">
      <c r="B255" s="3"/>
      <c r="I255" s="3"/>
      <c r="J255" s="3"/>
      <c r="M255" s="3"/>
    </row>
    <row r="256" spans="2:13" ht="12.5">
      <c r="B256" s="3"/>
      <c r="I256" s="3"/>
      <c r="J256" s="3"/>
      <c r="M256" s="3"/>
    </row>
    <row r="257" spans="2:13" ht="12.5">
      <c r="B257" s="3"/>
      <c r="I257" s="3"/>
      <c r="J257" s="3"/>
      <c r="M257" s="3"/>
    </row>
    <row r="258" spans="2:13" ht="12.5">
      <c r="B258" s="3"/>
      <c r="I258" s="3"/>
      <c r="J258" s="3"/>
      <c r="M258" s="3"/>
    </row>
    <row r="259" spans="2:13" ht="12.5">
      <c r="B259" s="3"/>
      <c r="I259" s="3"/>
      <c r="J259" s="3"/>
      <c r="M259" s="3"/>
    </row>
    <row r="260" spans="2:13" ht="12.5">
      <c r="B260" s="3"/>
      <c r="I260" s="3"/>
      <c r="J260" s="3"/>
      <c r="M260" s="3"/>
    </row>
    <row r="261" spans="2:13" ht="12.5">
      <c r="B261" s="3"/>
      <c r="I261" s="3"/>
      <c r="J261" s="3"/>
      <c r="M261" s="3"/>
    </row>
    <row r="262" spans="2:13" ht="12.5">
      <c r="B262" s="3"/>
      <c r="I262" s="3"/>
      <c r="J262" s="3"/>
      <c r="M262" s="3"/>
    </row>
    <row r="263" spans="2:13" ht="12.5">
      <c r="B263" s="3"/>
      <c r="I263" s="3"/>
      <c r="J263" s="3"/>
      <c r="M263" s="3"/>
    </row>
    <row r="264" spans="2:13" ht="12.5">
      <c r="B264" s="3"/>
      <c r="I264" s="3"/>
      <c r="J264" s="3"/>
      <c r="M264" s="3"/>
    </row>
    <row r="265" spans="2:13" ht="12.5">
      <c r="B265" s="3"/>
      <c r="I265" s="3"/>
      <c r="J265" s="3"/>
      <c r="M265" s="3"/>
    </row>
    <row r="266" spans="2:13" ht="12.5">
      <c r="B266" s="3"/>
      <c r="I266" s="3"/>
      <c r="J266" s="3"/>
      <c r="M266" s="3"/>
    </row>
    <row r="267" spans="2:13" ht="12.5">
      <c r="B267" s="3"/>
      <c r="I267" s="3"/>
      <c r="J267" s="3"/>
      <c r="M267" s="3"/>
    </row>
    <row r="268" spans="2:13" ht="12.5">
      <c r="B268" s="3"/>
      <c r="I268" s="3"/>
      <c r="J268" s="3"/>
      <c r="M268" s="3"/>
    </row>
    <row r="269" spans="2:13" ht="12.5">
      <c r="B269" s="3"/>
      <c r="I269" s="3"/>
      <c r="J269" s="3"/>
      <c r="M269" s="3"/>
    </row>
    <row r="270" spans="2:13" ht="12.5">
      <c r="B270" s="3"/>
      <c r="I270" s="3"/>
      <c r="J270" s="3"/>
      <c r="M270" s="3"/>
    </row>
    <row r="271" spans="2:13" ht="12.5">
      <c r="B271" s="3"/>
      <c r="I271" s="3"/>
      <c r="J271" s="3"/>
      <c r="M271" s="3"/>
    </row>
    <row r="272" spans="2:13" ht="12.5">
      <c r="B272" s="3"/>
      <c r="I272" s="3"/>
      <c r="J272" s="3"/>
      <c r="M272" s="3"/>
    </row>
    <row r="273" spans="2:13" ht="12.5">
      <c r="B273" s="3"/>
      <c r="I273" s="3"/>
      <c r="J273" s="3"/>
      <c r="M273" s="3"/>
    </row>
    <row r="274" spans="2:13" ht="12.5">
      <c r="B274" s="3"/>
      <c r="I274" s="3"/>
      <c r="J274" s="3"/>
      <c r="M274" s="3"/>
    </row>
    <row r="275" spans="2:13" ht="12.5">
      <c r="B275" s="3"/>
      <c r="I275" s="3"/>
      <c r="J275" s="3"/>
      <c r="M275" s="3"/>
    </row>
    <row r="276" spans="2:13" ht="12.5">
      <c r="B276" s="3"/>
      <c r="I276" s="3"/>
      <c r="J276" s="3"/>
      <c r="M276" s="3"/>
    </row>
    <row r="277" spans="2:13" ht="12.5">
      <c r="B277" s="3"/>
      <c r="I277" s="3"/>
      <c r="J277" s="3"/>
      <c r="M277" s="3"/>
    </row>
    <row r="278" spans="2:13" ht="12.5">
      <c r="B278" s="3"/>
      <c r="I278" s="3"/>
      <c r="J278" s="3"/>
      <c r="M278" s="3"/>
    </row>
    <row r="279" spans="2:13" ht="12.5">
      <c r="B279" s="3"/>
      <c r="I279" s="3"/>
      <c r="J279" s="3"/>
      <c r="M279" s="3"/>
    </row>
    <row r="280" spans="2:13" ht="12.5">
      <c r="B280" s="3"/>
      <c r="I280" s="3"/>
      <c r="J280" s="3"/>
      <c r="M280" s="3"/>
    </row>
    <row r="281" spans="2:13" ht="12.5">
      <c r="B281" s="3"/>
      <c r="I281" s="3"/>
      <c r="J281" s="3"/>
      <c r="M281" s="3"/>
    </row>
    <row r="282" spans="2:13" ht="12.5">
      <c r="B282" s="3"/>
      <c r="I282" s="3"/>
      <c r="J282" s="3"/>
      <c r="M282" s="3"/>
    </row>
    <row r="283" spans="2:13" ht="12.5">
      <c r="B283" s="3"/>
      <c r="I283" s="3"/>
      <c r="J283" s="3"/>
      <c r="M283" s="3"/>
    </row>
    <row r="284" spans="2:13" ht="12.5">
      <c r="B284" s="3"/>
      <c r="I284" s="3"/>
      <c r="J284" s="3"/>
      <c r="M284" s="3"/>
    </row>
    <row r="285" spans="2:13" ht="12.5">
      <c r="B285" s="3"/>
      <c r="I285" s="3"/>
      <c r="J285" s="3"/>
      <c r="M285" s="3"/>
    </row>
    <row r="286" spans="2:13" ht="12.5">
      <c r="B286" s="3"/>
      <c r="I286" s="3"/>
      <c r="J286" s="3"/>
      <c r="M286" s="3"/>
    </row>
    <row r="287" spans="2:13" ht="12.5">
      <c r="B287" s="3"/>
      <c r="I287" s="3"/>
      <c r="J287" s="3"/>
      <c r="M287" s="3"/>
    </row>
    <row r="288" spans="2:13" ht="12.5">
      <c r="B288" s="3"/>
      <c r="I288" s="3"/>
      <c r="J288" s="3"/>
      <c r="M288" s="3"/>
    </row>
    <row r="289" spans="2:13" ht="12.5">
      <c r="B289" s="3"/>
      <c r="I289" s="3"/>
      <c r="J289" s="3"/>
      <c r="M289" s="3"/>
    </row>
    <row r="290" spans="2:13" ht="12.5">
      <c r="B290" s="3"/>
      <c r="I290" s="3"/>
      <c r="J290" s="3"/>
      <c r="M290" s="3"/>
    </row>
    <row r="291" spans="2:13" ht="12.5">
      <c r="B291" s="3"/>
      <c r="I291" s="3"/>
      <c r="J291" s="3"/>
      <c r="M291" s="3"/>
    </row>
    <row r="292" spans="2:13" ht="12.5">
      <c r="B292" s="3"/>
      <c r="I292" s="3"/>
      <c r="J292" s="3"/>
      <c r="M292" s="3"/>
    </row>
    <row r="293" spans="2:13" ht="12.5">
      <c r="B293" s="3"/>
      <c r="I293" s="3"/>
      <c r="J293" s="3"/>
      <c r="M293" s="3"/>
    </row>
    <row r="294" spans="2:13" ht="12.5">
      <c r="B294" s="3"/>
      <c r="I294" s="3"/>
      <c r="J294" s="3"/>
      <c r="M294" s="3"/>
    </row>
    <row r="295" spans="2:13" ht="12.5">
      <c r="B295" s="3"/>
      <c r="I295" s="3"/>
      <c r="J295" s="3"/>
      <c r="M295" s="3"/>
    </row>
    <row r="296" spans="2:13" ht="12.5">
      <c r="B296" s="3"/>
      <c r="I296" s="3"/>
      <c r="J296" s="3"/>
      <c r="M296" s="3"/>
    </row>
    <row r="297" spans="2:13" ht="12.5">
      <c r="B297" s="3"/>
      <c r="I297" s="3"/>
      <c r="J297" s="3"/>
      <c r="M297" s="3"/>
    </row>
    <row r="298" spans="2:13" ht="12.5">
      <c r="B298" s="3"/>
      <c r="I298" s="3"/>
      <c r="J298" s="3"/>
      <c r="M298" s="3"/>
    </row>
    <row r="299" spans="2:13" ht="12.5">
      <c r="B299" s="3"/>
      <c r="I299" s="3"/>
      <c r="J299" s="3"/>
      <c r="M299" s="3"/>
    </row>
    <row r="300" spans="2:13" ht="12.5">
      <c r="B300" s="3"/>
      <c r="I300" s="3"/>
      <c r="J300" s="3"/>
      <c r="M300" s="3"/>
    </row>
    <row r="301" spans="2:13" ht="12.5">
      <c r="B301" s="3"/>
      <c r="I301" s="3"/>
      <c r="J301" s="3"/>
      <c r="M301" s="3"/>
    </row>
    <row r="302" spans="2:13" ht="12.5">
      <c r="B302" s="3"/>
      <c r="I302" s="3"/>
      <c r="J302" s="3"/>
      <c r="M302" s="3"/>
    </row>
    <row r="303" spans="2:13" ht="12.5">
      <c r="B303" s="3"/>
      <c r="I303" s="3"/>
      <c r="J303" s="3"/>
      <c r="M303" s="3"/>
    </row>
    <row r="304" spans="2:13" ht="12.5">
      <c r="B304" s="3"/>
      <c r="I304" s="3"/>
      <c r="J304" s="3"/>
      <c r="M304" s="3"/>
    </row>
    <row r="305" spans="2:13" ht="12.5">
      <c r="B305" s="3"/>
      <c r="I305" s="3"/>
      <c r="J305" s="3"/>
      <c r="M305" s="3"/>
    </row>
    <row r="306" spans="2:13" ht="12.5">
      <c r="B306" s="3"/>
      <c r="I306" s="3"/>
      <c r="J306" s="3"/>
      <c r="M306" s="3"/>
    </row>
    <row r="307" spans="2:13" ht="12.5">
      <c r="B307" s="3"/>
      <c r="I307" s="3"/>
      <c r="J307" s="3"/>
      <c r="M307" s="3"/>
    </row>
    <row r="308" spans="2:13" ht="12.5">
      <c r="B308" s="3"/>
      <c r="I308" s="3"/>
      <c r="J308" s="3"/>
      <c r="M308" s="3"/>
    </row>
    <row r="309" spans="2:13" ht="12.5">
      <c r="B309" s="3"/>
      <c r="I309" s="3"/>
      <c r="J309" s="3"/>
      <c r="M309" s="3"/>
    </row>
    <row r="310" spans="2:13" ht="12.5">
      <c r="B310" s="3"/>
      <c r="I310" s="3"/>
      <c r="J310" s="3"/>
      <c r="M310" s="3"/>
    </row>
    <row r="311" spans="2:13" ht="12.5">
      <c r="B311" s="3"/>
      <c r="I311" s="3"/>
      <c r="J311" s="3"/>
      <c r="M311" s="3"/>
    </row>
    <row r="312" spans="2:13" ht="12.5">
      <c r="B312" s="3"/>
      <c r="I312" s="3"/>
      <c r="J312" s="3"/>
      <c r="M312" s="3"/>
    </row>
    <row r="313" spans="2:13" ht="12.5">
      <c r="B313" s="3"/>
      <c r="I313" s="3"/>
      <c r="J313" s="3"/>
      <c r="M313" s="3"/>
    </row>
    <row r="314" spans="2:13" ht="12.5">
      <c r="B314" s="3"/>
      <c r="I314" s="3"/>
      <c r="J314" s="3"/>
      <c r="M314" s="3"/>
    </row>
    <row r="315" spans="2:13" ht="12.5">
      <c r="B315" s="3"/>
      <c r="I315" s="3"/>
      <c r="J315" s="3"/>
      <c r="M315" s="3"/>
    </row>
    <row r="316" spans="2:13" ht="12.5">
      <c r="B316" s="3"/>
      <c r="I316" s="3"/>
      <c r="J316" s="3"/>
      <c r="M316" s="3"/>
    </row>
    <row r="317" spans="2:13" ht="12.5">
      <c r="B317" s="3"/>
      <c r="I317" s="3"/>
      <c r="J317" s="3"/>
      <c r="M317" s="3"/>
    </row>
    <row r="318" spans="2:13" ht="12.5">
      <c r="B318" s="3"/>
      <c r="I318" s="3"/>
      <c r="J318" s="3"/>
      <c r="M318" s="3"/>
    </row>
    <row r="319" spans="2:13" ht="12.5">
      <c r="B319" s="3"/>
      <c r="I319" s="3"/>
      <c r="J319" s="3"/>
      <c r="M319" s="3"/>
    </row>
    <row r="320" spans="2:13" ht="12.5">
      <c r="B320" s="3"/>
      <c r="I320" s="3"/>
      <c r="J320" s="3"/>
      <c r="M320" s="3"/>
    </row>
    <row r="321" spans="2:13" ht="12.5">
      <c r="B321" s="3"/>
      <c r="I321" s="3"/>
      <c r="J321" s="3"/>
      <c r="M321" s="3"/>
    </row>
    <row r="322" spans="2:13" ht="12.5">
      <c r="B322" s="3"/>
      <c r="I322" s="3"/>
      <c r="J322" s="3"/>
      <c r="M322" s="3"/>
    </row>
    <row r="323" spans="2:13" ht="12.5">
      <c r="B323" s="3"/>
      <c r="I323" s="3"/>
      <c r="J323" s="3"/>
      <c r="M323" s="3"/>
    </row>
    <row r="324" spans="2:13" ht="12.5">
      <c r="B324" s="3"/>
      <c r="I324" s="3"/>
      <c r="J324" s="3"/>
      <c r="M324" s="3"/>
    </row>
    <row r="325" spans="2:13" ht="12.5">
      <c r="B325" s="3"/>
      <c r="I325" s="3"/>
      <c r="J325" s="3"/>
      <c r="M325" s="3"/>
    </row>
    <row r="326" spans="2:13" ht="12.5">
      <c r="B326" s="3"/>
      <c r="I326" s="3"/>
      <c r="J326" s="3"/>
      <c r="M326" s="3"/>
    </row>
    <row r="327" spans="2:13" ht="12.5">
      <c r="B327" s="3"/>
      <c r="I327" s="3"/>
      <c r="J327" s="3"/>
      <c r="M327" s="3"/>
    </row>
    <row r="328" spans="2:13" ht="12.5">
      <c r="B328" s="3"/>
      <c r="I328" s="3"/>
      <c r="J328" s="3"/>
      <c r="M328" s="3"/>
    </row>
    <row r="329" spans="2:13" ht="12.5">
      <c r="B329" s="3"/>
      <c r="I329" s="3"/>
      <c r="J329" s="3"/>
      <c r="M329" s="3"/>
    </row>
    <row r="330" spans="2:13" ht="12.5">
      <c r="B330" s="3"/>
      <c r="I330" s="3"/>
      <c r="J330" s="3"/>
      <c r="M330" s="3"/>
    </row>
    <row r="331" spans="2:13" ht="12.5">
      <c r="B331" s="3"/>
      <c r="I331" s="3"/>
      <c r="J331" s="3"/>
      <c r="M331" s="3"/>
    </row>
    <row r="332" spans="2:13" ht="12.5">
      <c r="B332" s="3"/>
      <c r="I332" s="3"/>
      <c r="J332" s="3"/>
      <c r="M332" s="3"/>
    </row>
    <row r="333" spans="2:13" ht="12.5">
      <c r="B333" s="3"/>
      <c r="I333" s="3"/>
      <c r="J333" s="3"/>
      <c r="M333" s="3"/>
    </row>
    <row r="334" spans="2:13" ht="12.5">
      <c r="B334" s="3"/>
      <c r="I334" s="3"/>
      <c r="J334" s="3"/>
      <c r="M334" s="3"/>
    </row>
    <row r="335" spans="2:13" ht="12.5">
      <c r="B335" s="3"/>
      <c r="I335" s="3"/>
      <c r="J335" s="3"/>
      <c r="M335" s="3"/>
    </row>
    <row r="336" spans="2:13" ht="12.5">
      <c r="B336" s="3"/>
      <c r="I336" s="3"/>
      <c r="J336" s="3"/>
      <c r="M336" s="3"/>
    </row>
    <row r="337" spans="2:13" ht="12.5">
      <c r="B337" s="3"/>
      <c r="I337" s="3"/>
      <c r="J337" s="3"/>
      <c r="M337" s="3"/>
    </row>
    <row r="338" spans="2:13" ht="12.5">
      <c r="B338" s="3"/>
      <c r="I338" s="3"/>
      <c r="J338" s="3"/>
      <c r="M338" s="3"/>
    </row>
    <row r="339" spans="2:13" ht="12.5">
      <c r="B339" s="3"/>
      <c r="I339" s="3"/>
      <c r="J339" s="3"/>
      <c r="M339" s="3"/>
    </row>
    <row r="340" spans="2:13" ht="12.5">
      <c r="B340" s="3"/>
      <c r="I340" s="3"/>
      <c r="J340" s="3"/>
      <c r="M340" s="3"/>
    </row>
    <row r="341" spans="2:13" ht="12.5">
      <c r="B341" s="3"/>
      <c r="I341" s="3"/>
      <c r="J341" s="3"/>
      <c r="M341" s="3"/>
    </row>
    <row r="342" spans="2:13" ht="12.5">
      <c r="B342" s="3"/>
      <c r="I342" s="3"/>
      <c r="J342" s="3"/>
      <c r="M342" s="3"/>
    </row>
    <row r="343" spans="2:13" ht="12.5">
      <c r="B343" s="3"/>
      <c r="I343" s="3"/>
      <c r="J343" s="3"/>
      <c r="M343" s="3"/>
    </row>
    <row r="344" spans="2:13" ht="12.5">
      <c r="B344" s="3"/>
      <c r="I344" s="3"/>
      <c r="J344" s="3"/>
      <c r="M344" s="3"/>
    </row>
    <row r="345" spans="2:13" ht="12.5">
      <c r="B345" s="3"/>
      <c r="I345" s="3"/>
      <c r="J345" s="3"/>
      <c r="M345" s="3"/>
    </row>
    <row r="346" spans="2:13" ht="12.5">
      <c r="B346" s="3"/>
      <c r="I346" s="3"/>
      <c r="J346" s="3"/>
      <c r="M346" s="3"/>
    </row>
    <row r="347" spans="2:13" ht="12.5">
      <c r="B347" s="3"/>
      <c r="I347" s="3"/>
      <c r="J347" s="3"/>
      <c r="M347" s="3"/>
    </row>
    <row r="348" spans="2:13" ht="12.5">
      <c r="B348" s="3"/>
      <c r="I348" s="3"/>
      <c r="J348" s="3"/>
      <c r="M348" s="3"/>
    </row>
    <row r="349" spans="2:13" ht="12.5">
      <c r="B349" s="3"/>
      <c r="I349" s="3"/>
      <c r="J349" s="3"/>
      <c r="M349" s="3"/>
    </row>
    <row r="350" spans="2:13" ht="12.5">
      <c r="B350" s="3"/>
      <c r="I350" s="3"/>
      <c r="J350" s="3"/>
      <c r="M350" s="3"/>
    </row>
    <row r="351" spans="2:13" ht="12.5">
      <c r="B351" s="3"/>
      <c r="I351" s="3"/>
      <c r="J351" s="3"/>
      <c r="M351" s="3"/>
    </row>
    <row r="352" spans="2:13" ht="12.5">
      <c r="B352" s="3"/>
      <c r="I352" s="3"/>
      <c r="J352" s="3"/>
      <c r="M352" s="3"/>
    </row>
    <row r="353" spans="2:13" ht="12.5">
      <c r="B353" s="3"/>
      <c r="I353" s="3"/>
      <c r="J353" s="3"/>
      <c r="M353" s="3"/>
    </row>
    <row r="354" spans="2:13" ht="12.5">
      <c r="B354" s="3"/>
      <c r="I354" s="3"/>
      <c r="J354" s="3"/>
      <c r="M354" s="3"/>
    </row>
    <row r="355" spans="2:13" ht="12.5">
      <c r="B355" s="3"/>
      <c r="I355" s="3"/>
      <c r="J355" s="3"/>
      <c r="M355" s="3"/>
    </row>
    <row r="356" spans="2:13" ht="12.5">
      <c r="B356" s="3"/>
      <c r="I356" s="3"/>
      <c r="J356" s="3"/>
      <c r="M356" s="3"/>
    </row>
    <row r="357" spans="2:13" ht="12.5">
      <c r="B357" s="3"/>
      <c r="I357" s="3"/>
      <c r="J357" s="3"/>
      <c r="M357" s="3"/>
    </row>
    <row r="358" spans="2:13" ht="12.5">
      <c r="B358" s="3"/>
      <c r="I358" s="3"/>
      <c r="J358" s="3"/>
      <c r="M358" s="3"/>
    </row>
    <row r="359" spans="2:13" ht="12.5">
      <c r="B359" s="3"/>
      <c r="I359" s="3"/>
      <c r="J359" s="3"/>
      <c r="M359" s="3"/>
    </row>
    <row r="360" spans="2:13" ht="12.5">
      <c r="B360" s="3"/>
      <c r="I360" s="3"/>
      <c r="J360" s="3"/>
      <c r="M360" s="3"/>
    </row>
    <row r="361" spans="2:13" ht="12.5">
      <c r="B361" s="3"/>
      <c r="I361" s="3"/>
      <c r="J361" s="3"/>
      <c r="M361" s="3"/>
    </row>
    <row r="362" spans="2:13" ht="12.5">
      <c r="B362" s="3"/>
      <c r="I362" s="3"/>
      <c r="J362" s="3"/>
      <c r="M362" s="3"/>
    </row>
    <row r="363" spans="2:13" ht="12.5">
      <c r="B363" s="3"/>
      <c r="I363" s="3"/>
      <c r="J363" s="3"/>
      <c r="M363" s="3"/>
    </row>
    <row r="364" spans="2:13" ht="12.5">
      <c r="B364" s="3"/>
      <c r="I364" s="3"/>
      <c r="J364" s="3"/>
      <c r="M364" s="3"/>
    </row>
    <row r="365" spans="2:13" ht="12.5">
      <c r="B365" s="3"/>
      <c r="I365" s="3"/>
      <c r="J365" s="3"/>
      <c r="M365" s="3"/>
    </row>
    <row r="366" spans="2:13" ht="12.5">
      <c r="B366" s="3"/>
      <c r="I366" s="3"/>
      <c r="J366" s="3"/>
      <c r="M366" s="3"/>
    </row>
    <row r="367" spans="2:13" ht="12.5">
      <c r="B367" s="3"/>
      <c r="I367" s="3"/>
      <c r="J367" s="3"/>
      <c r="M367" s="3"/>
    </row>
    <row r="368" spans="2:13" ht="12.5">
      <c r="B368" s="3"/>
      <c r="I368" s="3"/>
      <c r="J368" s="3"/>
      <c r="M368" s="3"/>
    </row>
    <row r="369" spans="2:13" ht="12.5">
      <c r="B369" s="3"/>
      <c r="I369" s="3"/>
      <c r="J369" s="3"/>
      <c r="M369" s="3"/>
    </row>
    <row r="370" spans="2:13" ht="12.5">
      <c r="B370" s="3"/>
      <c r="I370" s="3"/>
      <c r="J370" s="3"/>
      <c r="M370" s="3"/>
    </row>
    <row r="371" spans="2:13" ht="12.5">
      <c r="B371" s="3"/>
      <c r="I371" s="3"/>
      <c r="J371" s="3"/>
      <c r="M371" s="3"/>
    </row>
    <row r="372" spans="2:13" ht="12.5">
      <c r="B372" s="3"/>
      <c r="I372" s="3"/>
      <c r="J372" s="3"/>
      <c r="M372" s="3"/>
    </row>
    <row r="373" spans="2:13" ht="12.5">
      <c r="B373" s="3"/>
      <c r="I373" s="3"/>
      <c r="J373" s="3"/>
      <c r="M373" s="3"/>
    </row>
    <row r="374" spans="2:13" ht="12.5">
      <c r="B374" s="3"/>
      <c r="I374" s="3"/>
      <c r="J374" s="3"/>
      <c r="M374" s="3"/>
    </row>
    <row r="375" spans="2:13" ht="12.5">
      <c r="B375" s="3"/>
      <c r="I375" s="3"/>
      <c r="J375" s="3"/>
      <c r="M375" s="3"/>
    </row>
    <row r="376" spans="2:13" ht="12.5">
      <c r="B376" s="3"/>
      <c r="I376" s="3"/>
      <c r="J376" s="3"/>
      <c r="M376" s="3"/>
    </row>
    <row r="377" spans="2:13" ht="12.5">
      <c r="B377" s="3"/>
      <c r="I377" s="3"/>
      <c r="J377" s="3"/>
      <c r="M377" s="3"/>
    </row>
    <row r="378" spans="2:13" ht="12.5">
      <c r="B378" s="3"/>
      <c r="I378" s="3"/>
      <c r="J378" s="3"/>
      <c r="M378" s="3"/>
    </row>
    <row r="379" spans="2:13" ht="12.5">
      <c r="B379" s="3"/>
      <c r="I379" s="3"/>
      <c r="J379" s="3"/>
      <c r="M379" s="3"/>
    </row>
    <row r="380" spans="2:13" ht="12.5">
      <c r="B380" s="3"/>
      <c r="I380" s="3"/>
      <c r="J380" s="3"/>
      <c r="M380" s="3"/>
    </row>
    <row r="381" spans="2:13" ht="12.5">
      <c r="B381" s="3"/>
      <c r="I381" s="3"/>
      <c r="J381" s="3"/>
      <c r="M381" s="3"/>
    </row>
    <row r="382" spans="2:13" ht="12.5">
      <c r="B382" s="3"/>
      <c r="I382" s="3"/>
      <c r="J382" s="3"/>
      <c r="M382" s="3"/>
    </row>
    <row r="383" spans="2:13" ht="12.5">
      <c r="B383" s="3"/>
      <c r="I383" s="3"/>
      <c r="J383" s="3"/>
      <c r="M383" s="3"/>
    </row>
    <row r="384" spans="2:13" ht="12.5">
      <c r="B384" s="3"/>
      <c r="I384" s="3"/>
      <c r="J384" s="3"/>
      <c r="M384" s="3"/>
    </row>
    <row r="385" spans="2:13" ht="12.5">
      <c r="B385" s="3"/>
      <c r="I385" s="3"/>
      <c r="J385" s="3"/>
      <c r="M385" s="3"/>
    </row>
    <row r="386" spans="2:13" ht="12.5">
      <c r="B386" s="3"/>
      <c r="I386" s="3"/>
      <c r="J386" s="3"/>
      <c r="M386" s="3"/>
    </row>
    <row r="387" spans="2:13" ht="12.5">
      <c r="B387" s="3"/>
      <c r="I387" s="3"/>
      <c r="J387" s="3"/>
      <c r="M387" s="3"/>
    </row>
    <row r="388" spans="2:13" ht="12.5">
      <c r="B388" s="3"/>
      <c r="I388" s="3"/>
      <c r="J388" s="3"/>
      <c r="M388" s="3"/>
    </row>
    <row r="389" spans="2:13" ht="12.5">
      <c r="B389" s="3"/>
      <c r="I389" s="3"/>
      <c r="J389" s="3"/>
      <c r="M389" s="3"/>
    </row>
    <row r="390" spans="2:13" ht="12.5">
      <c r="B390" s="3"/>
      <c r="I390" s="3"/>
      <c r="J390" s="3"/>
      <c r="M390" s="3"/>
    </row>
    <row r="391" spans="2:13" ht="12.5">
      <c r="B391" s="3"/>
      <c r="I391" s="3"/>
      <c r="J391" s="3"/>
      <c r="M391" s="3"/>
    </row>
    <row r="392" spans="2:13" ht="12.5">
      <c r="B392" s="3"/>
      <c r="I392" s="3"/>
      <c r="J392" s="3"/>
      <c r="M392" s="3"/>
    </row>
    <row r="393" spans="2:13" ht="12.5">
      <c r="B393" s="3"/>
      <c r="I393" s="3"/>
      <c r="J393" s="3"/>
      <c r="M393" s="3"/>
    </row>
    <row r="394" spans="2:13" ht="12.5">
      <c r="B394" s="3"/>
      <c r="I394" s="3"/>
      <c r="J394" s="3"/>
      <c r="M394" s="3"/>
    </row>
    <row r="395" spans="2:13" ht="12.5">
      <c r="B395" s="3"/>
      <c r="I395" s="3"/>
      <c r="J395" s="3"/>
      <c r="M395" s="3"/>
    </row>
    <row r="396" spans="2:13" ht="12.5">
      <c r="B396" s="3"/>
      <c r="I396" s="3"/>
      <c r="J396" s="3"/>
      <c r="M396" s="3"/>
    </row>
    <row r="397" spans="2:13" ht="12.5">
      <c r="B397" s="3"/>
      <c r="I397" s="3"/>
      <c r="J397" s="3"/>
      <c r="M397" s="3"/>
    </row>
    <row r="398" spans="2:13" ht="12.5">
      <c r="B398" s="3"/>
      <c r="I398" s="3"/>
      <c r="J398" s="3"/>
      <c r="M398" s="3"/>
    </row>
    <row r="399" spans="2:13" ht="12.5">
      <c r="B399" s="3"/>
      <c r="I399" s="3"/>
      <c r="J399" s="3"/>
      <c r="M399" s="3"/>
    </row>
    <row r="400" spans="2:13" ht="12.5">
      <c r="B400" s="3"/>
      <c r="I400" s="3"/>
      <c r="J400" s="3"/>
      <c r="M400" s="3"/>
    </row>
    <row r="401" spans="2:13" ht="12.5">
      <c r="B401" s="3"/>
      <c r="I401" s="3"/>
      <c r="J401" s="3"/>
      <c r="M401" s="3"/>
    </row>
    <row r="402" spans="2:13" ht="12.5">
      <c r="B402" s="3"/>
      <c r="I402" s="3"/>
      <c r="J402" s="3"/>
      <c r="M402" s="3"/>
    </row>
    <row r="403" spans="2:13" ht="12.5">
      <c r="B403" s="3"/>
      <c r="I403" s="3"/>
      <c r="J403" s="3"/>
      <c r="M403" s="3"/>
    </row>
    <row r="404" spans="2:13" ht="12.5">
      <c r="B404" s="3"/>
      <c r="I404" s="3"/>
      <c r="J404" s="3"/>
      <c r="M404" s="3"/>
    </row>
    <row r="405" spans="2:13" ht="12.5">
      <c r="B405" s="3"/>
      <c r="I405" s="3"/>
      <c r="J405" s="3"/>
      <c r="M405" s="3"/>
    </row>
    <row r="406" spans="2:13" ht="12.5">
      <c r="B406" s="3"/>
      <c r="I406" s="3"/>
      <c r="J406" s="3"/>
      <c r="M406" s="3"/>
    </row>
    <row r="407" spans="2:13" ht="12.5">
      <c r="B407" s="3"/>
      <c r="I407" s="3"/>
      <c r="J407" s="3"/>
      <c r="M407" s="3"/>
    </row>
    <row r="408" spans="2:13" ht="12.5">
      <c r="B408" s="3"/>
      <c r="I408" s="3"/>
      <c r="J408" s="3"/>
      <c r="M408" s="3"/>
    </row>
    <row r="409" spans="2:13" ht="12.5">
      <c r="B409" s="3"/>
      <c r="I409" s="3"/>
      <c r="J409" s="3"/>
      <c r="M409" s="3"/>
    </row>
    <row r="410" spans="2:13" ht="12.5">
      <c r="B410" s="3"/>
      <c r="I410" s="3"/>
      <c r="J410" s="3"/>
      <c r="M410" s="3"/>
    </row>
    <row r="411" spans="2:13" ht="12.5">
      <c r="B411" s="3"/>
      <c r="I411" s="3"/>
      <c r="J411" s="3"/>
      <c r="M411" s="3"/>
    </row>
    <row r="412" spans="2:13" ht="12.5">
      <c r="B412" s="3"/>
      <c r="I412" s="3"/>
      <c r="J412" s="3"/>
      <c r="M412" s="3"/>
    </row>
    <row r="413" spans="2:13" ht="12.5">
      <c r="B413" s="3"/>
      <c r="I413" s="3"/>
      <c r="J413" s="3"/>
      <c r="M413" s="3"/>
    </row>
    <row r="414" spans="2:13" ht="12.5">
      <c r="B414" s="3"/>
      <c r="I414" s="3"/>
      <c r="J414" s="3"/>
      <c r="M414" s="3"/>
    </row>
    <row r="415" spans="2:13" ht="12.5">
      <c r="B415" s="3"/>
      <c r="I415" s="3"/>
      <c r="J415" s="3"/>
      <c r="M415" s="3"/>
    </row>
    <row r="416" spans="2:13" ht="12.5">
      <c r="B416" s="3"/>
      <c r="I416" s="3"/>
      <c r="J416" s="3"/>
      <c r="M416" s="3"/>
    </row>
    <row r="417" spans="2:13" ht="12.5">
      <c r="B417" s="3"/>
      <c r="I417" s="3"/>
      <c r="J417" s="3"/>
      <c r="M417" s="3"/>
    </row>
    <row r="418" spans="2:13" ht="12.5">
      <c r="B418" s="3"/>
      <c r="I418" s="3"/>
      <c r="J418" s="3"/>
      <c r="M418" s="3"/>
    </row>
    <row r="419" spans="2:13" ht="12.5">
      <c r="B419" s="3"/>
      <c r="I419" s="3"/>
      <c r="J419" s="3"/>
      <c r="M419" s="3"/>
    </row>
    <row r="420" spans="2:13" ht="12.5">
      <c r="B420" s="3"/>
      <c r="I420" s="3"/>
      <c r="J420" s="3"/>
      <c r="M420" s="3"/>
    </row>
    <row r="421" spans="2:13" ht="12.5">
      <c r="B421" s="3"/>
      <c r="I421" s="3"/>
      <c r="J421" s="3"/>
      <c r="M421" s="3"/>
    </row>
    <row r="422" spans="2:13" ht="12.5">
      <c r="B422" s="3"/>
      <c r="I422" s="3"/>
      <c r="J422" s="3"/>
      <c r="M422" s="3"/>
    </row>
    <row r="423" spans="2:13" ht="12.5">
      <c r="B423" s="3"/>
      <c r="I423" s="3"/>
      <c r="J423" s="3"/>
      <c r="M423" s="3"/>
    </row>
    <row r="424" spans="2:13" ht="12.5">
      <c r="B424" s="3"/>
      <c r="I424" s="3"/>
      <c r="J424" s="3"/>
      <c r="M424" s="3"/>
    </row>
    <row r="425" spans="2:13" ht="12.5">
      <c r="B425" s="3"/>
      <c r="I425" s="3"/>
      <c r="J425" s="3"/>
      <c r="M425" s="3"/>
    </row>
    <row r="426" spans="2:13" ht="12.5">
      <c r="B426" s="3"/>
      <c r="I426" s="3"/>
      <c r="J426" s="3"/>
      <c r="M426" s="3"/>
    </row>
    <row r="427" spans="2:13" ht="12.5">
      <c r="B427" s="3"/>
      <c r="I427" s="3"/>
      <c r="J427" s="3"/>
      <c r="M427" s="3"/>
    </row>
    <row r="428" spans="2:13" ht="12.5">
      <c r="B428" s="3"/>
      <c r="I428" s="3"/>
      <c r="J428" s="3"/>
      <c r="M428" s="3"/>
    </row>
    <row r="429" spans="2:13" ht="12.5">
      <c r="B429" s="3"/>
      <c r="I429" s="3"/>
      <c r="J429" s="3"/>
      <c r="M429" s="3"/>
    </row>
    <row r="430" spans="2:13" ht="12.5">
      <c r="B430" s="3"/>
      <c r="I430" s="3"/>
      <c r="J430" s="3"/>
      <c r="M430" s="3"/>
    </row>
    <row r="431" spans="2:13" ht="12.5">
      <c r="B431" s="3"/>
      <c r="I431" s="3"/>
      <c r="J431" s="3"/>
      <c r="M431" s="3"/>
    </row>
    <row r="432" spans="2:13" ht="12.5">
      <c r="B432" s="3"/>
      <c r="I432" s="3"/>
      <c r="J432" s="3"/>
      <c r="M432" s="3"/>
    </row>
    <row r="433" spans="2:13" ht="12.5">
      <c r="B433" s="3"/>
      <c r="I433" s="3"/>
      <c r="J433" s="3"/>
      <c r="M433" s="3"/>
    </row>
    <row r="434" spans="2:13" ht="12.5">
      <c r="B434" s="3"/>
      <c r="I434" s="3"/>
      <c r="J434" s="3"/>
      <c r="M434" s="3"/>
    </row>
    <row r="435" spans="2:13" ht="12.5">
      <c r="B435" s="3"/>
      <c r="I435" s="3"/>
      <c r="J435" s="3"/>
      <c r="M435" s="3"/>
    </row>
    <row r="436" spans="2:13" ht="12.5">
      <c r="B436" s="3"/>
      <c r="I436" s="3"/>
      <c r="J436" s="3"/>
      <c r="M436" s="3"/>
    </row>
    <row r="437" spans="2:13" ht="12.5">
      <c r="B437" s="3"/>
      <c r="I437" s="3"/>
      <c r="J437" s="3"/>
      <c r="M437" s="3"/>
    </row>
    <row r="438" spans="2:13" ht="12.5">
      <c r="B438" s="3"/>
      <c r="I438" s="3"/>
      <c r="J438" s="3"/>
      <c r="M438" s="3"/>
    </row>
    <row r="439" spans="2:13" ht="12.5">
      <c r="B439" s="3"/>
      <c r="I439" s="3"/>
      <c r="J439" s="3"/>
      <c r="M439" s="3"/>
    </row>
    <row r="440" spans="2:13" ht="12.5">
      <c r="B440" s="3"/>
      <c r="I440" s="3"/>
      <c r="J440" s="3"/>
      <c r="M440" s="3"/>
    </row>
    <row r="441" spans="2:13" ht="12.5">
      <c r="B441" s="3"/>
      <c r="I441" s="3"/>
      <c r="J441" s="3"/>
      <c r="M441" s="3"/>
    </row>
    <row r="442" spans="2:13" ht="12.5">
      <c r="B442" s="3"/>
      <c r="I442" s="3"/>
      <c r="J442" s="3"/>
      <c r="M442" s="3"/>
    </row>
    <row r="443" spans="2:13" ht="12.5">
      <c r="B443" s="3"/>
      <c r="I443" s="3"/>
      <c r="J443" s="3"/>
      <c r="M443" s="3"/>
    </row>
    <row r="444" spans="2:13" ht="12.5">
      <c r="B444" s="3"/>
      <c r="I444" s="3"/>
      <c r="J444" s="3"/>
      <c r="M444" s="3"/>
    </row>
    <row r="445" spans="2:13" ht="12.5">
      <c r="B445" s="3"/>
      <c r="I445" s="3"/>
      <c r="J445" s="3"/>
      <c r="M445" s="3"/>
    </row>
    <row r="446" spans="2:13" ht="12.5">
      <c r="B446" s="3"/>
      <c r="I446" s="3"/>
      <c r="J446" s="3"/>
      <c r="M446" s="3"/>
    </row>
    <row r="447" spans="2:13" ht="12.5">
      <c r="B447" s="3"/>
      <c r="I447" s="3"/>
      <c r="J447" s="3"/>
      <c r="M447" s="3"/>
    </row>
    <row r="448" spans="2:13" ht="12.5">
      <c r="B448" s="3"/>
      <c r="I448" s="3"/>
      <c r="J448" s="3"/>
      <c r="M448" s="3"/>
    </row>
    <row r="449" spans="2:13" ht="12.5">
      <c r="B449" s="3"/>
      <c r="I449" s="3"/>
      <c r="J449" s="3"/>
      <c r="M449" s="3"/>
    </row>
    <row r="450" spans="2:13" ht="12.5">
      <c r="B450" s="3"/>
      <c r="I450" s="3"/>
      <c r="J450" s="3"/>
      <c r="M450" s="3"/>
    </row>
    <row r="451" spans="2:13" ht="12.5">
      <c r="B451" s="3"/>
      <c r="I451" s="3"/>
      <c r="J451" s="3"/>
      <c r="M451" s="3"/>
    </row>
    <row r="452" spans="2:13" ht="12.5">
      <c r="B452" s="3"/>
      <c r="I452" s="3"/>
      <c r="J452" s="3"/>
      <c r="M452" s="3"/>
    </row>
    <row r="453" spans="2:13" ht="12.5">
      <c r="B453" s="3"/>
      <c r="I453" s="3"/>
      <c r="J453" s="3"/>
      <c r="M453" s="3"/>
    </row>
    <row r="454" spans="2:13" ht="12.5">
      <c r="B454" s="3"/>
      <c r="I454" s="3"/>
      <c r="J454" s="3"/>
      <c r="M454" s="3"/>
    </row>
    <row r="455" spans="2:13" ht="12.5">
      <c r="B455" s="3"/>
      <c r="I455" s="3"/>
      <c r="J455" s="3"/>
      <c r="M455" s="3"/>
    </row>
    <row r="456" spans="2:13" ht="12.5">
      <c r="B456" s="3"/>
      <c r="I456" s="3"/>
      <c r="J456" s="3"/>
      <c r="M456" s="3"/>
    </row>
    <row r="457" spans="2:13" ht="12.5">
      <c r="B457" s="3"/>
      <c r="I457" s="3"/>
      <c r="J457" s="3"/>
      <c r="M457" s="3"/>
    </row>
    <row r="458" spans="2:13" ht="12.5">
      <c r="B458" s="3"/>
      <c r="I458" s="3"/>
      <c r="J458" s="3"/>
      <c r="M458" s="3"/>
    </row>
    <row r="459" spans="2:13" ht="12.5">
      <c r="B459" s="3"/>
      <c r="I459" s="3"/>
      <c r="J459" s="3"/>
      <c r="M459" s="3"/>
    </row>
    <row r="460" spans="2:13" ht="12.5">
      <c r="B460" s="3"/>
      <c r="I460" s="3"/>
      <c r="J460" s="3"/>
      <c r="M460" s="3"/>
    </row>
    <row r="461" spans="2:13" ht="12.5">
      <c r="B461" s="3"/>
      <c r="I461" s="3"/>
      <c r="J461" s="3"/>
      <c r="M461" s="3"/>
    </row>
    <row r="462" spans="2:13" ht="12.5">
      <c r="B462" s="3"/>
      <c r="I462" s="3"/>
      <c r="J462" s="3"/>
      <c r="M462" s="3"/>
    </row>
    <row r="463" spans="2:13" ht="12.5">
      <c r="B463" s="3"/>
      <c r="I463" s="3"/>
      <c r="J463" s="3"/>
      <c r="M463" s="3"/>
    </row>
    <row r="464" spans="2:13" ht="12.5">
      <c r="B464" s="3"/>
      <c r="I464" s="3"/>
      <c r="J464" s="3"/>
      <c r="M464" s="3"/>
    </row>
    <row r="465" spans="2:13" ht="12.5">
      <c r="B465" s="3"/>
      <c r="I465" s="3"/>
      <c r="J465" s="3"/>
      <c r="M465" s="3"/>
    </row>
    <row r="466" spans="2:13" ht="12.5">
      <c r="B466" s="3"/>
      <c r="I466" s="3"/>
      <c r="J466" s="3"/>
      <c r="M466" s="3"/>
    </row>
    <row r="467" spans="2:13" ht="12.5">
      <c r="B467" s="3"/>
      <c r="I467" s="3"/>
      <c r="J467" s="3"/>
      <c r="M467" s="3"/>
    </row>
    <row r="468" spans="2:13" ht="12.5">
      <c r="B468" s="3"/>
      <c r="I468" s="3"/>
      <c r="J468" s="3"/>
      <c r="M468" s="3"/>
    </row>
    <row r="469" spans="2:13" ht="12.5">
      <c r="B469" s="3"/>
      <c r="I469" s="3"/>
      <c r="J469" s="3"/>
      <c r="M469" s="3"/>
    </row>
    <row r="470" spans="2:13" ht="12.5">
      <c r="B470" s="3"/>
      <c r="I470" s="3"/>
      <c r="J470" s="3"/>
      <c r="M470" s="3"/>
    </row>
    <row r="471" spans="2:13" ht="12.5">
      <c r="B471" s="3"/>
      <c r="I471" s="3"/>
      <c r="J471" s="3"/>
      <c r="M471" s="3"/>
    </row>
    <row r="472" spans="2:13" ht="12.5">
      <c r="B472" s="3"/>
      <c r="I472" s="3"/>
      <c r="J472" s="3"/>
      <c r="M472" s="3"/>
    </row>
    <row r="473" spans="2:13" ht="12.5">
      <c r="B473" s="3"/>
      <c r="I473" s="3"/>
      <c r="J473" s="3"/>
      <c r="M473" s="3"/>
    </row>
    <row r="474" spans="2:13" ht="12.5">
      <c r="B474" s="3"/>
      <c r="I474" s="3"/>
      <c r="J474" s="3"/>
      <c r="M474" s="3"/>
    </row>
    <row r="475" spans="2:13" ht="12.5">
      <c r="B475" s="3"/>
      <c r="I475" s="3"/>
      <c r="J475" s="3"/>
      <c r="M475" s="3"/>
    </row>
    <row r="476" spans="2:13" ht="12.5">
      <c r="B476" s="3"/>
      <c r="I476" s="3"/>
      <c r="J476" s="3"/>
      <c r="M476" s="3"/>
    </row>
    <row r="477" spans="2:13" ht="12.5">
      <c r="B477" s="3"/>
      <c r="I477" s="3"/>
      <c r="J477" s="3"/>
      <c r="M477" s="3"/>
    </row>
    <row r="478" spans="2:13" ht="12.5">
      <c r="B478" s="3"/>
      <c r="I478" s="3"/>
      <c r="J478" s="3"/>
      <c r="M478" s="3"/>
    </row>
    <row r="479" spans="2:13" ht="12.5">
      <c r="B479" s="3"/>
      <c r="I479" s="3"/>
      <c r="J479" s="3"/>
      <c r="M479" s="3"/>
    </row>
    <row r="480" spans="2:13" ht="12.5">
      <c r="B480" s="3"/>
      <c r="I480" s="3"/>
      <c r="J480" s="3"/>
      <c r="M480" s="3"/>
    </row>
    <row r="481" spans="2:13" ht="12.5">
      <c r="B481" s="3"/>
      <c r="I481" s="3"/>
      <c r="J481" s="3"/>
      <c r="M481" s="3"/>
    </row>
    <row r="482" spans="2:13" ht="12.5">
      <c r="B482" s="3"/>
      <c r="I482" s="3"/>
      <c r="J482" s="3"/>
      <c r="M482" s="3"/>
    </row>
    <row r="483" spans="2:13" ht="12.5">
      <c r="B483" s="3"/>
      <c r="I483" s="3"/>
      <c r="J483" s="3"/>
      <c r="M483" s="3"/>
    </row>
    <row r="484" spans="2:13" ht="12.5">
      <c r="B484" s="3"/>
      <c r="I484" s="3"/>
      <c r="J484" s="3"/>
      <c r="M484" s="3"/>
    </row>
    <row r="485" spans="2:13" ht="12.5">
      <c r="B485" s="3"/>
      <c r="I485" s="3"/>
      <c r="J485" s="3"/>
      <c r="M485" s="3"/>
    </row>
    <row r="486" spans="2:13" ht="12.5">
      <c r="B486" s="3"/>
      <c r="I486" s="3"/>
      <c r="J486" s="3"/>
      <c r="M486" s="3"/>
    </row>
    <row r="487" spans="2:13" ht="12.5">
      <c r="B487" s="3"/>
      <c r="I487" s="3"/>
      <c r="J487" s="3"/>
      <c r="M487" s="3"/>
    </row>
    <row r="488" spans="2:13" ht="12.5">
      <c r="B488" s="3"/>
      <c r="I488" s="3"/>
      <c r="J488" s="3"/>
      <c r="M488" s="3"/>
    </row>
    <row r="489" spans="2:13" ht="12.5">
      <c r="B489" s="3"/>
      <c r="I489" s="3"/>
      <c r="J489" s="3"/>
      <c r="M489" s="3"/>
    </row>
    <row r="490" spans="2:13" ht="12.5">
      <c r="B490" s="3"/>
      <c r="I490" s="3"/>
      <c r="J490" s="3"/>
      <c r="M490" s="3"/>
    </row>
    <row r="491" spans="2:13" ht="12.5">
      <c r="B491" s="3"/>
      <c r="I491" s="3"/>
      <c r="J491" s="3"/>
      <c r="M491" s="3"/>
    </row>
    <row r="492" spans="2:13" ht="12.5">
      <c r="B492" s="3"/>
      <c r="I492" s="3"/>
      <c r="J492" s="3"/>
      <c r="M492" s="3"/>
    </row>
    <row r="493" spans="2:13" ht="12.5">
      <c r="B493" s="3"/>
      <c r="I493" s="3"/>
      <c r="J493" s="3"/>
      <c r="M493" s="3"/>
    </row>
    <row r="494" spans="2:13" ht="12.5">
      <c r="B494" s="3"/>
      <c r="I494" s="3"/>
      <c r="J494" s="3"/>
      <c r="M494" s="3"/>
    </row>
    <row r="495" spans="2:13" ht="12.5">
      <c r="B495" s="3"/>
      <c r="I495" s="3"/>
      <c r="J495" s="3"/>
      <c r="M495" s="3"/>
    </row>
    <row r="496" spans="2:13" ht="12.5">
      <c r="B496" s="3"/>
      <c r="I496" s="3"/>
      <c r="J496" s="3"/>
      <c r="M496" s="3"/>
    </row>
    <row r="497" spans="2:13" ht="12.5">
      <c r="B497" s="3"/>
      <c r="I497" s="3"/>
      <c r="J497" s="3"/>
      <c r="M497" s="3"/>
    </row>
    <row r="498" spans="2:13" ht="12.5">
      <c r="B498" s="3"/>
      <c r="I498" s="3"/>
      <c r="J498" s="3"/>
      <c r="M498" s="3"/>
    </row>
    <row r="499" spans="2:13" ht="12.5">
      <c r="B499" s="3"/>
      <c r="I499" s="3"/>
      <c r="J499" s="3"/>
      <c r="M499" s="3"/>
    </row>
    <row r="500" spans="2:13" ht="12.5">
      <c r="B500" s="3"/>
      <c r="I500" s="3"/>
      <c r="J500" s="3"/>
      <c r="M500" s="3"/>
    </row>
  </sheetData>
  <phoneticPr fontId="4"/>
  <dataValidations count="4">
    <dataValidation type="list" allowBlank="1" sqref="J2:J500" xr:uid="{00000000-0002-0000-0000-000000000000}">
      <formula1>"液晶破損・筐体破損,水没・泥水浸水,紛失・流失,電源不良・内部故障,充電器・周辺機器のみ破損"</formula1>
    </dataValidation>
    <dataValidation type="list" allowBlank="1" sqref="M2:M500" xr:uid="{00000000-0002-0000-0000-000001000000}">
      <formula1>"未対応,代替機手配済,対応完了,対象外"</formula1>
    </dataValidation>
    <dataValidation type="custom" allowBlank="1" showDropDown="1" sqref="B2:B500" xr:uid="{00000000-0002-0000-0000-000002000000}">
      <formula1>OR(NOT(ISERROR(DATEVALUE(B2))), AND(ISNUMBER(B2), LEFT(CELL("format", B2))="D"))</formula1>
    </dataValidation>
    <dataValidation type="list" allowBlank="1" sqref="I2:I500" xr:uid="{00000000-0002-0000-0000-000003000000}">
      <formula1>"iPad,Chromebook,Windows PC,その他"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12"/>
  <sheetViews>
    <sheetView workbookViewId="0">
      <selection sqref="A1:B1"/>
    </sheetView>
  </sheetViews>
  <sheetFormatPr defaultColWidth="12.6328125" defaultRowHeight="15.75" customHeight="1"/>
  <cols>
    <col min="1" max="1" width="20.1796875" customWidth="1"/>
    <col min="2" max="2" width="6.36328125" customWidth="1"/>
    <col min="4" max="4" width="14" customWidth="1"/>
    <col min="5" max="5" width="8.1796875" customWidth="1"/>
  </cols>
  <sheetData>
    <row r="1" spans="1:5" ht="15.75" customHeight="1">
      <c r="A1" s="7" t="s">
        <v>1</v>
      </c>
      <c r="B1" s="8"/>
    </row>
    <row r="2" spans="1:5" ht="15.75" customHeight="1">
      <c r="A2" s="2" t="s">
        <v>2</v>
      </c>
      <c r="B2" s="2">
        <f>SUM(被害状況報告!K2:K100)</f>
        <v>0</v>
      </c>
    </row>
    <row r="3" spans="1:5" ht="15.75" customHeight="1">
      <c r="A3" s="2" t="s">
        <v>17</v>
      </c>
      <c r="B3" s="2">
        <f>COUNTIF(被害状況報告!M2:M100, "未対応")</f>
        <v>1</v>
      </c>
    </row>
    <row r="4" spans="1:5" ht="15.75" customHeight="1">
      <c r="A4" s="2" t="s">
        <v>20</v>
      </c>
      <c r="B4" s="2">
        <f>COUNTIF(被害状況報告!M2:M100, "代替機手配済")</f>
        <v>1</v>
      </c>
    </row>
    <row r="5" spans="1:5" ht="15.75" customHeight="1">
      <c r="A5" s="2" t="s">
        <v>23</v>
      </c>
      <c r="B5" s="2">
        <f>COUNTIF(被害状況報告!M2:M100, "対応完了")</f>
        <v>1</v>
      </c>
    </row>
    <row r="7" spans="1:5" ht="15.75" customHeight="1">
      <c r="A7" s="7" t="s">
        <v>25</v>
      </c>
      <c r="B7" s="8"/>
      <c r="D7" s="7" t="s">
        <v>26</v>
      </c>
      <c r="E7" s="8"/>
    </row>
    <row r="8" spans="1:5" ht="15.75" customHeight="1">
      <c r="A8" s="2" t="s">
        <v>27</v>
      </c>
      <c r="B8" s="2">
        <f>COUNTIF(被害状況報告!J2:J100, "液晶破損・筐体破損")</f>
        <v>1</v>
      </c>
      <c r="D8" s="2" t="s">
        <v>28</v>
      </c>
      <c r="E8" s="2">
        <f>COUNTIF(被害状況報告!I2:I100, "iPad")</f>
        <v>1</v>
      </c>
    </row>
    <row r="9" spans="1:5" ht="15.75" customHeight="1">
      <c r="A9" s="2" t="s">
        <v>24</v>
      </c>
      <c r="B9" s="2">
        <f>COUNTIF(被害状況報告!J2:J100, "水没・泥水浸水")</f>
        <v>1</v>
      </c>
      <c r="D9" s="2" t="s">
        <v>22</v>
      </c>
      <c r="E9" s="2">
        <f>COUNTIF(被害状況報告!I2:I100, "Chromebook")</f>
        <v>1</v>
      </c>
    </row>
    <row r="10" spans="1:5" ht="15.75" customHeight="1">
      <c r="A10" s="2" t="s">
        <v>29</v>
      </c>
      <c r="B10" s="2">
        <f>COUNTIF(被害状況報告!J2:J100, "紛失・流失")</f>
        <v>1</v>
      </c>
      <c r="D10" s="2" t="s">
        <v>30</v>
      </c>
      <c r="E10" s="2">
        <f>COUNTIF(被害状況報告!I2:I100, "Windows PC")</f>
        <v>1</v>
      </c>
    </row>
    <row r="11" spans="1:5" ht="15.75" customHeight="1">
      <c r="A11" s="2" t="s">
        <v>31</v>
      </c>
      <c r="B11" s="2">
        <f>COUNTIF(被害状況報告!J2:J100, "電源不良・内部故障")</f>
        <v>1</v>
      </c>
      <c r="D11" s="2" t="s">
        <v>32</v>
      </c>
      <c r="E11" s="2">
        <f>COUNTIF(被害状況報告!I2:I100, "その他")</f>
        <v>1</v>
      </c>
    </row>
    <row r="12" spans="1:5" ht="15.75" customHeight="1">
      <c r="A12" s="2" t="s">
        <v>33</v>
      </c>
      <c r="B12" s="2">
        <f>COUNTIF(被害状況報告!J2:J100, "充電器・周辺機器のみ破損")</f>
        <v>1</v>
      </c>
    </row>
  </sheetData>
  <mergeCells count="3">
    <mergeCell ref="A1:B1"/>
    <mergeCell ref="A7:B7"/>
    <mergeCell ref="D7:E7"/>
  </mergeCells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8"/>
  <sheetViews>
    <sheetView workbookViewId="0">
      <selection activeCell="A17" sqref="A17"/>
    </sheetView>
  </sheetViews>
  <sheetFormatPr defaultColWidth="12.6328125" defaultRowHeight="15.75" customHeight="1"/>
  <cols>
    <col min="1" max="1" width="77.6328125" customWidth="1"/>
  </cols>
  <sheetData>
    <row r="1" spans="1:1" ht="15.75" customHeight="1">
      <c r="A1" s="6" t="s">
        <v>38</v>
      </c>
    </row>
    <row r="3" spans="1:1" ht="12.5">
      <c r="A3" s="3" t="s">
        <v>3</v>
      </c>
    </row>
    <row r="4" spans="1:1" ht="12.5">
      <c r="A4" s="3" t="s">
        <v>4</v>
      </c>
    </row>
    <row r="5" spans="1:1" ht="12.5">
      <c r="A5" s="3" t="s">
        <v>35</v>
      </c>
    </row>
    <row r="6" spans="1:1" ht="12.5">
      <c r="A6" s="3" t="s">
        <v>7</v>
      </c>
    </row>
    <row r="7" spans="1:1" ht="12.5">
      <c r="A7" s="3" t="s">
        <v>36</v>
      </c>
    </row>
    <row r="8" spans="1:1" ht="12.5">
      <c r="A8" s="3" t="s">
        <v>37</v>
      </c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被害状況報告</vt:lpstr>
      <vt:lpstr>集計</vt:lpstr>
      <vt:lpstr>使い方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0330174</cp:lastModifiedBy>
  <dcterms:modified xsi:type="dcterms:W3CDTF">2026-08-20T01:08:56Z</dcterms:modified>
</cp:coreProperties>
</file>