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2287634-0042-4733-A248-9533C5AC46F2}"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<sst xmlns="http://schemas.openxmlformats.org/spreadsheetml/2006/main" count="3199" uniqueCount="1056">
  <si>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</si>
  <si>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</si>
  <si>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</si>
  <si>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</si>
  <si>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</si>
  <si>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</si>
  <si>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</si>
  <si>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</si>
  <si>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</si>
  <si>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</si>
  <si>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</si>
  <si>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</si>
  <si>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</si>
  <si>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</si>
  <si>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</si>
  <si>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</si>
  <si>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</si>
  <si>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</si>
  <si>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</si>
  <si>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</si>
  <si>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</si>
  <si>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</si>
  <si>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</si>
  <si>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</si>
  <si>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</si>
  <si>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</si>
  <si>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</si>
  <si>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</si>
  <si>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</si>
  <si>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</si>
  <si>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</si>
  <si>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</si>
  <si>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</si>
  <si>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</si>
  <si>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</si>
  <si>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</si>
  <si>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</si>
  <si>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</si>
  <si>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</si>
  <si>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</si>
  <si>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</si>
  <si>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</si>
  <si>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</si>
  <si>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</si>
  <si>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</si>
  <si>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</si>
  <si>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</si>
  <si>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</si>
  <si>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</si>
  <si>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</si>
  <si>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</si>
  <si>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</si>
  <si>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</si>
  <si>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</si>
  <si>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</si>
  <si>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</si>
  <si>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</si>
  <si>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</si>
  <si>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</si>
  <si>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</si>
  <si>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</si>
  <si>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</si>
  <si>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</si>
  <si>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</si>
  <si>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</si>
  <si>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</si>
  <si>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</si>
  <si>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</si>
  <si>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</si>
  <si>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</si>
  <si>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</si>
  <si>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</si>
  <si>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</si>
  <si>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</si>
  <si>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</si>
  <si>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</si>
  <si>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</si>
  <si>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</si>
  <si>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</si>
  <si>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</si>
  <si>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</si>
  <si>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</si>
  <si>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</si>
  <si>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</si>
  <si>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</si>
  <si>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</si>
  <si>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</si>
  <si>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</si>
  <si>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</si>
  <si>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</si>
  <si>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</si>
  <si>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</si>
  <si>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</si>
  <si>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</si>
  <si>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</si>
  <si>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</si>
  <si>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</si>
  <si>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</si>
  <si>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</si>
  <si>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</si>
  <si>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</si>
  <si>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</si>
  <si>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</si>
  <si>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</si>
  <si>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</si>
  <si>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</si>
  <si>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</si>
  <si>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</si>
  <si>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</si>
  <si>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</si>
  <si>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</si>
  <si>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</si>
  <si>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</si>
  <si>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</si>
  <si>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</si>
  <si>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</si>
  <si>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</si>
  <si>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</si>
  <si>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</si>
  <si>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</si>
  <si>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</si>
  <si>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</si>
  <si>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</si>
  <si>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</si>
  <si>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</si>
  <si>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</si>
  <si>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</si>
  <si>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</si>
  <si>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</si>
  <si>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</si>
  <si>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</si>
  <si>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</si>
  <si>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</si>
  <si>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</si>
  <si>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</si>
  <si>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</si>
  <si>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</si>
  <si>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</si>
  <si>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</si>
  <si>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</si>
  <si>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</si>
  <si>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</si>
  <si>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</si>
  <si>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</si>
  <si>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</si>
  <si>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</si>
  <si>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</si>
  <si>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</si>
  <si>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</si>
  <si>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</si>
  <si>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</si>
  <si>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</si>
  <si>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</si>
  <si>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</si>
  <si>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</si>
  <si>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</si>
  <si>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</si>
  <si>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</si>
  <si>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</si>
  <si>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</si>
  <si>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</si>
  <si>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</si>
  <si>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</si>
  <si>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</si>
  <si>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</si>
  <si>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</si>
  <si>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</si>
  <si>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</si>
  <si>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</si>
  <si>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</si>
  <si>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</si>
  <si>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</si>
  <si>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</si>
  <si>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</si>
  <si>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</si>
  <si>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</si>
  <si>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</si>
  <si>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</si>
  <si>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</si>
  <si>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</si>
  <si>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</si>
  <si>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</si>
  <si>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</si>
  <si>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</si>
  <si>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</si>
  <si>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</si>
  <si>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</si>
  <si>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</si>
  <si>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</si>
  <si>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</si>
  <si>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</si>
  <si>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</si>
  <si>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</si>
  <si>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</si>
  <si>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</si>
  <si>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</si>
  <si>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</si>
  <si>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</si>
  <si>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</si>
  <si>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</si>
  <si>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</si>
  <si>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</si>
  <si>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</si>
  <si>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</si>
  <si>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</si>
  <si>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</si>
  <si>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</si>
  <si>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</si>
  <si>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</si>
  <si>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</si>
  <si>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</si>
  <si>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</si>
  <si>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</si>
  <si>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</si>
  <si>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</si>
  <si>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</si>
  <si>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</si>
  <si>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</si>
  <si>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</si>
  <si>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</si>
  <si>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</si>
  <si>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</si>
  <si>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</si>
  <si>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</si>
  <si>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</si>
  <si>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</si>
  <si>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</si>
  <si>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</si>
  <si>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</si>
  <si>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</si>
  <si>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</si>
  <si>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</si>
  <si>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</si>
  <si>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</si>
  <si>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</si>
  <si>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</si>
  <si>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</si>
  <si>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</si>
  <si>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</si>
  <si>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</si>
  <si>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</si>
  <si>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</si>
  <si>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</si>
  <si>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</si>
  <si>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</si>
  <si>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</si>
  <si>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</si>
  <si>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</si>
  <si>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</si>
  <si>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</si>
  <si>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</si>
  <si>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</si>
  <si>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</si>
  <si>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</si>
  <si>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</si>
  <si>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</si>
  <si>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</si>
  <si>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</si>
  <si>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</si>
  <si>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</si>
  <si>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</si>
  <si>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</si>
  <si>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</si>
  <si>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</si>
  <si>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</si>
  <si>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</si>
  <si>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</si>
  <si>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</si>
  <si>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</si>
  <si>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</si>
  <si>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</si>
  <si>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</si>
  <si>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</si>
  <si>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</si>
  <si>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</si>
  <si>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</si>
  <si>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</si>
  <si>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</si>
  <si>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</si>
  <si>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</si>
  <si>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</si>
  <si>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</si>
  <si>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</si>
  <si>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</si>
  <si>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</si>
  <si>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</si>
  <si>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</si>
  <si>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</si>
  <si>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</si>
  <si>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</si>
  <si>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</si>
  <si>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</si>
  <si>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</si>
  <si>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</si>
  <si>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</si>
  <si>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</si>
  <si>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</si>
  <si>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</si>
  <si>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</si>
  <si>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</si>
  <si>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</si>
  <si>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</si>
  <si>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</si>
  <si>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</si>
  <si>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</si>
  <si>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</si>
  <si>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</si>
  <si>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</si>
  <si>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</si>
  <si>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</si>
  <si>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</si>
  <si>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</si>
  <si>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</si>
  <si>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</si>
  <si>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</si>
  <si>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</si>
  <si>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</si>
  <si>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</si>
  <si>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</si>
  <si>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</si>
  <si>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</si>
  <si>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</si>
  <si>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</si>
  <si>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</si>
  <si>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</si>
  <si>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</si>
  <si>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</si>
  <si>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</si>
  <si>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</si>
  <si>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</si>
  <si>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</si>
  <si>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</si>
  <si>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</si>
  <si>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</si>
  <si>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</si>
  <si>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</si>
  <si>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</si>
  <si>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</si>
  <si>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</si>
  <si>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</si>
  <si>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</si>
  <si>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</si>
  <si>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</si>
  <si>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</si>
  <si>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</si>
  <si>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</si>
  <si>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</si>
  <si>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</si>
  <si>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</si>
  <si>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</si>
  <si>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</si>
  <si>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</si>
  <si>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</si>
  <si>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</si>
  <si>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</si>
  <si>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</si>
  <si>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</si>
  <si>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</si>
  <si>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</si>
  <si>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</si>
  <si>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</si>
  <si>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</si>
  <si>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</si>
  <si>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</si>
  <si>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</si>
  <si>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</si>
  <si>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</si>
  <si>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</si>
  <si>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</si>
  <si>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</si>
  <si>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</si>
  <si>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</si>
  <si>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</si>
  <si>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</si>
  <si>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</si>
  <si>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</si>
  <si>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</si>
  <si>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</si>
  <si>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</si>
  <si>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</si>
  <si>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</si>
  <si>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</si>
  <si>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</si>
  <si>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</si>
  <si>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</si>
  <si>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</si>
  <si>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</si>
  <si>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</si>
  <si>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</si>
  <si>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</si>
  <si>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</si>
  <si>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</si>
  <si>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</si>
  <si>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</si>
  <si>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</si>
  <si>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</si>
  <si>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</si>
  <si>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</si>
  <si>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</si>
  <si>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</si>
  <si>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</si>
  <si>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</si>
  <si>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</si>
  <si>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</si>
  <si>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</si>
  <si>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</si>
  <si>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</si>
  <si>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</si>
  <si>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</si>
  <si>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</si>
  <si>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</si>
  <si>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</si>
  <si>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</si>
  <si>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</si>
  <si>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</si>
  <si>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</si>
  <si>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</si>
  <si>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</si>
  <si>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</si>
  <si>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</si>
  <si>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</si>
  <si>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</si>
  <si>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</si>
  <si>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</si>
  <si>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</si>
  <si>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</si>
  <si>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</si>
  <si>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</si>
  <si>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</si>
  <si>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</si>
  <si>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</si>
  <si>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</si>
  <si>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</si>
  <si>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</si>
  <si>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</si>
  <si>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</si>
  <si>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</si>
  <si>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</si>
  <si>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</si>
  <si>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</si>
  <si>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</si>
  <si>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</si>
  <si>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</si>
  <si>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</si>
  <si>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</si>
  <si>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</si>
  <si>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</si>
  <si>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</si>
  <si>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</si>
  <si>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</si>
  <si>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</si>
  <si>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</si>
  <si>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</si>
  <si>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</si>
  <si>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</si>
  <si>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</si>
  <si>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</si>
  <si>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</si>
  <si>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</si>
  <si>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</si>
  <si>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</si>
  <si>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</si>
  <si>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</si>
  <si>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</si>
  <si>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</si>
  <si>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</si>
  <si>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</si>
  <si>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</si>
  <si>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</si>
  <si>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</si>
  <si>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</si>
  <si>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</si>
  <si>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</si>
  <si>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</si>
  <si>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</si>
  <si>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</si>
  <si>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</si>
  <si>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</si>
  <si>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</si>
  <si>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</si>
  <si>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</si>
  <si>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</si>
  <si>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</si>
  <si>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</si>
  <si>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</si>
  <si>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</si>
  <si>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</si>
  <si>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</si>
  <si>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</si>
  <si>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</si>
  <si>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</si>
  <si>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</si>
  <si>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</si>
  <si>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</si>
  <si>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</si>
  <si>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</si>
  <si>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</si>
  <si>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</si>
  <si>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</si>
  <si>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</si>
  <si>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</si>
  <si>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</si>
  <si>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</si>
  <si>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</si>
  <si>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</si>
  <si>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</si>
  <si>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</si>
  <si>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</si>
  <si>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</si>
  <si>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</si>
  <si>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</si>
  <si>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</si>
  <si>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</si>
  <si>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</si>
  <si>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</si>
  <si>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</si>
  <si>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</si>
  <si>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</si>
  <si>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</si>
  <si>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</si>
  <si>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</si>
  <si>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</si>
  <si>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</si>
  <si>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</si>
  <si>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</si>
  <si>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</si>
  <si>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</si>
  <si>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</si>
  <si>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</si>
  <si>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</si>
  <si>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</si>
  <si>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</si>
  <si>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</si>
  <si>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</si>
  <si>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</si>
  <si>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</si>
  <si>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</si>
  <si>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</si>
  <si>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</si>
  <si>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</si>
  <si>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</si>
  <si>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</si>
  <si>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</si>
  <si>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</si>
  <si>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</si>
  <si>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</si>
  <si>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</si>
  <si>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</si>
  <si>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</si>
  <si>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</si>
  <si>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</si>
  <si>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</si>
  <si>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</si>
  <si>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</si>
  <si>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</si>
  <si>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</si>
  <si>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</si>
  <si>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</si>
  <si>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</si>
  <si>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</si>
  <si>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</si>
  <si>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</si>
  <si>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</si>
  <si>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</si>
  <si>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</si>
  <si>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</si>
  <si>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</si>
  <si>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</si>
  <si>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</si>
  <si>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</si>
  <si>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</si>
  <si>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</si>
  <si>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</si>
  <si>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</si>
  <si>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</si>
  <si>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</si>
  <si>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</si>
  <si>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</si>
  <si>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</si>
  <si>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</si>
  <si>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</si>
  <si>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</si>
  <si>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</si>
  <si>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</si>
  <si>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</si>
  <si>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</si>
  <si>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</si>
  <si>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</si>
  <si>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</si>
  <si>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</si>
  <si>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</si>
  <si>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</si>
  <si>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</si>
  <si>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</si>
  <si>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</si>
  <si>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</si>
  <si>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</si>
  <si>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</si>
  <si>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</si>
  <si>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</si>
  <si>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</si>
  <si>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</si>
  <si>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</si>
  <si>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</si>
  <si>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</si>
  <si>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</si>
  <si>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</si>
  <si>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</si>
  <si>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</si>
  <si>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</si>
  <si>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</si>
  <si>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</si>
  <si>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</si>
  <si>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</si>
  <si>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</si>
  <si>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</si>
  <si>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</si>
  <si>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</si>
  <si>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</si>
  <si>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</si>
  <si>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</si>
  <si>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</si>
  <si>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</si>
  <si>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</si>
  <si>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</si>
  <si>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</si>
  <si>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</si>
  <si>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</si>
  <si>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</si>
  <si>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</si>
  <si>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</si>
  <si>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</si>
  <si>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</si>
  <si>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</si>
  <si>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</si>
  <si>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</si>
  <si>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</si>
  <si>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</si>
  <si>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</si>
  <si>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</si>
  <si>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</si>
  <si>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</si>
  <si>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</si>
  <si>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</si>
  <si>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</si>
  <si>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</si>
  <si>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</si>
  <si>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</si>
  <si>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</si>
  <si>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</si>
  <si>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</si>
  <si>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</si>
  <si>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</si>
  <si>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</si>
  <si>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</si>
  <si>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</si>
  <si>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</si>
  <si>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</si>
  <si>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</si>
  <si>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</si>
  <si>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</si>
  <si>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</si>
  <si>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</si>
  <si>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</si>
  <si>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</si>
  <si>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</si>
  <si>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</si>
  <si>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</si>
  <si>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</si>
  <si>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</si>
  <si>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</si>
  <si>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</si>
  <si>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</si>
  <si>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</si>
  <si>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</si>
  <si>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</si>
  <si>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</si>
  <si>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</si>
  <si>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</si>
  <si>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</si>
  <si>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</si>
  <si>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</si>
  <si>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</si>
  <si>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</si>
  <si>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</si>
  <si>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</si>
  <si>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</si>
  <si>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</si>
  <si>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</si>
  <si>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</si>
  <si>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</si>
  <si>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</si>
  <si>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</si>
  <si>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</si>
  <si>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</si>
  <si>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</si>
  <si>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</si>
  <si>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</si>
  <si>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</si>
  <si>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</si>
  <si>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</si>
  <si>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</si>
  <si>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</si>
  <si>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</si>
  <si>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</si>
  <si>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</si>
  <si>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</si>
  <si>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</si>
  <si>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</si>
  <si>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</si>
  <si>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</si>
  <si>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</si>
  <si>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</si>
  <si>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</si>
  <si>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</si>
  <si>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</si>
  <si>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</si>
  <si>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</si>
  <si>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</si>
  <si>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</si>
  <si>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</si>
  <si>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</si>
  <si>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</si>
  <si>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</si>
  <si>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</si>
  <si>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</si>
  <si>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</si>
  <si>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</si>
  <si>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</si>
  <si>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</si>
  <si>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</si>
  <si>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</si>
  <si>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</si>
  <si>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</si>
  <si>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</si>
  <si>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</si>
  <si>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</si>
  <si>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</si>
  <si>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</si>
  <si>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</si>
  <si>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</si>
  <si>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</si>
  <si>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</si>
  <si>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</si>
  <si>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</si>
  <si>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</si>
  <si>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</si>
  <si>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</si>
  <si>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</si>
  <si>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</si>
  <si>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</si>
  <si>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</si>
  <si>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</si>
  <si>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</si>
  <si>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</si>
  <si>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</si>
  <si>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</si>
  <si>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</si>
  <si>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</si>
  <si>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</si>
  <si>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</si>
  <si>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</si>
  <si>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</si>
  <si>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</si>
  <si>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</si>
  <si>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</si>
  <si>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</si>
  <si>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</si>
  <si>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</si>
  <si>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</si>
  <si>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</si>
  <si>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</si>
  <si>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</si>
  <si>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</si>
  <si>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</si>
  <si>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</si>
  <si>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</si>
  <si>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</si>
  <si>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</si>
  <si>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</si>
  <si>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</si>
  <si>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</si>
  <si>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</si>
  <si>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</si>
  <si>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</si>
  <si>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</si>
  <si>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</si>
  <si>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</si>
  <si>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</si>
  <si>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</si>
  <si>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</si>
  <si>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</si>
  <si>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</si>
  <si>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</si>
  <si>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</si>
  <si>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</si>
  <si>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</si>
  <si>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</si>
  <si>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</si>
  <si>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</si>
  <si>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</si>
  <si>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</si>
  <si>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</si>
  <si>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</si>
  <si>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</si>
  <si>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</si>
  <si>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</si>
  <si>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</si>
  <si>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</si>
  <si>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</si>
  <si>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</si>
  <si>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</si>
  <si>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</si>
  <si>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</si>
  <si>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</si>
  <si>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</si>
  <si>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</si>
  <si>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</si>
  <si>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</si>
  <si>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</si>
  <si>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</si>
  <si>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</si>
  <si>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</si>
  <si>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</si>
  <si>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</si>
  <si>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</si>
  <si>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</si>
  <si>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</si>
  <si>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</si>
  <si>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</si>
  <si>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</si>
  <si>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</si>
  <si>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</si>
  <si>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</si>
  <si>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</si>
  <si>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</si>
  <si>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</si>
  <si>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</si>
  <si>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</si>
  <si>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</si>
  <si>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</si>
  <si>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</si>
  <si>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</si>
  <si>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</si>
  <si>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</si>
  <si>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</si>
  <si>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</si>
  <si>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</si>
  <si>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</si>
  <si>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</si>
  <si>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</si>
  <si>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</si>
  <si>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</si>
  <si>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</si>
  <si>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</si>
  <si>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</si>
  <si>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</si>
  <si>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</si>
  <si>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</si>
  <si>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</si>
  <si>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</si>
  <si>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</si>
  <si>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</si>
  <si>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</si>
  <si>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</si>
  <si>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</si>
  <si>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</si>
  <si>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</si>
  <si>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</si>
  <si>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</si>
  <si>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</si>
  <si>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</si>
  <si>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</si>
  <si>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</si>
  <si>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</si>
  <si>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</si>
  <si>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</si>
  <si>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</si>
  <si>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</si>
  <si>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</si>
  <si>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</si>
  <si>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</si>
  <si>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</si>
  <si>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</si>
  <si>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</si>
  <si>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</si>
  <si>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</si>
  <si>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</si>
  <si>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</si>
  <si>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</si>
  <si>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</si>
  <si>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</si>
  <si>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</si>
  <si>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</si>
  <si>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</si>
  <si>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</si>
  <si>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</si>
  <si>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</si>
  <si>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</si>
  <si>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</si>
  <si>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</si>
  <si>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</si>
  <si>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</si>
  <si>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</si>
  <si>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</si>
  <si>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</si>
  <si>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</si>
  <si>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</si>
  <si>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</si>
  <si>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</si>
  <si>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</si>
  <si>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</si>
  <si>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</si>
  <si>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</si>
  <si>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</si>
  <si>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</si>
  <si>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</si>
  <si>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</si>
  <si>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</si>
  <si>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</si>
  <si>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</si>
  <si>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</si>
  <si>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</si>
  <si>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</si>
  <si>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</si>
  <si>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</si>
  <si>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</si>
  <si>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</si>
  <si>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</si>
  <si>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</si>
  <si>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</si>
  <si>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</si>
  <si>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</si>
  <si>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</si>
  <si>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</si>
  <si>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</si>
  <si>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</si>
  <si>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</si>
  <si>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</si>
  <si>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</si>
  <si>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</si>
  <si>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</si>
  <si>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</si>
  <si>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</si>
  <si>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</si>
  <si>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</si>
  <si>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</si>
  <si>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</si>
  <si>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</si>
  <si>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</si>
  <si>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</si>
  <si>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</si>
  <si>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</si>
  <si>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</si>
  <si>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</si>
  <si>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</si>
  <si>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</si>
  <si>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</si>
  <si>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</si>
  <si>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</si>
  <si>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</si>
  <si>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</si>
  <si>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</si>
  <si>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</si>
  <si>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</si>
  <si>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</si>
  <si>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</si>
  <si>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</si>
  <si>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</si>
  <si>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</si>
  <si>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</si>
  <si>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</si>
  <si>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</si>
  <si>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</si>
  <si>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</si>
  <si>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</si>
  <si>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</si>
  <si>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</si>
  <si>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</si>
  <si>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</si>
  <si>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</si>
  <si>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</si>
  <si>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</si>
  <si>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</si>
  <si>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</si>
  <si>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</si>
  <si>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</si>
  <si>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</si>
  <si>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</si>
  <si>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</si>
  <si>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</si>
  <si>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</si>
  <si>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</si>
  <si>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</si>
  <si>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</si>
  <si>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</si>
  <si>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</si>
  <si>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</si>
  <si>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</si>
  <si>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</si>
  <si>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</si>
  <si>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</si>
  <si>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</si>
  <si>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</si>
  <si>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</si>
  <si>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</si>
  <si>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</si>
  <si>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</si>
  <si>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</si>
  <si>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</si>
  <si>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</si>
  <si>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</si>
  <si>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</si>
  <si>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</si>
  <si>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</si>
  <si>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</si>
  <si>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</si>
  <si>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</si>
  <si>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</si>
  <si>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</si>
  <si>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</si>
  <si>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</si>
  <si>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</si>
  <si>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</si>
  <si>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</si>
  <si>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</si>
  <si>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</si>
  <si>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</si>
  <si>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</si>
  <si>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</si>
  <si>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</si>
  <si>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</si>
  <si>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</si>
  <si>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</si>
  <si>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</si>
  <si>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</si>
  <si>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</si>
  <si>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リハビリテーションセンター　熊本回生会病院</t>
    <phoneticPr fontId="3"/>
  </si>
  <si>
    <t>〒861-3101 上益城郡嘉島町鯰１８８０</t>
    <phoneticPr fontId="3"/>
  </si>
  <si>
    <t>〇</t>
  </si>
  <si>
    <t>kai</t>
  </si>
  <si>
    <t>医療法人</t>
  </si>
  <si>
    <t>複数の診療科で活用</t>
  </si>
  <si>
    <t>整形外科</t>
  </si>
  <si>
    <t>リハビリテーション科</t>
  </si>
  <si>
    <t>内科</t>
  </si>
  <si>
    <t>ＤＰＣ病院ではない</t>
  </si>
  <si>
    <t>有</t>
  </si>
  <si>
    <t>-</t>
    <phoneticPr fontId="3"/>
  </si>
  <si>
    <t>3階病棟</t>
  </si>
  <si>
    <t>急性期機能</t>
  </si>
  <si>
    <t>回復期ﾘﾊﾋﾞﾘﾃｰｼｮﾝ病棟入院料４</t>
  </si>
  <si>
    <t>4階病棟</t>
  </si>
  <si>
    <t>回復期機能</t>
  </si>
  <si>
    <t>回復期ﾘﾊﾋﾞﾘﾃｰｼｮﾝ病棟入院料２</t>
  </si>
  <si>
    <t>5階病棟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</si>
</sst>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506ff4d5fbbafdf976cfdc032e3bde78de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1052</v>
      </c>
      <c r="N9" s="282" t="s">
        <v>1055</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1040</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1052</v>
      </c>
      <c r="N22" s="282" t="s">
        <v>1055</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1052</v>
      </c>
      <c r="N35" s="282" t="s">
        <v>1055</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1052</v>
      </c>
      <c r="N44" s="282" t="s">
        <v>1055</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1052</v>
      </c>
      <c r="N89" s="262" t="s">
        <v>1055</v>
      </c>
    </row>
    <row r="90" spans="1:22" s="21" customFormat="1">
      <c r="A90" s="243"/>
      <c r="B90" s="1"/>
      <c r="C90" s="3"/>
      <c r="D90" s="3"/>
      <c r="E90" s="3"/>
      <c r="F90" s="3"/>
      <c r="G90" s="3"/>
      <c r="H90" s="287"/>
      <c r="I90" s="67" t="s">
        <v>36</v>
      </c>
      <c r="J90" s="68"/>
      <c r="K90" s="69"/>
      <c r="L90" s="262" t="s">
        <v>1050</v>
      </c>
      <c r="M90" s="262" t="s">
        <v>1053</v>
      </c>
      <c r="N90" s="262" t="s">
        <v>1053</v>
      </c>
    </row>
    <row r="91" spans="1:22" s="21" customFormat="1" ht="54" customHeight="1">
      <c r="A91" s="244" t="s">
        <v>609</v>
      </c>
      <c r="B91" s="1"/>
      <c r="C91" s="320" t="s">
        <v>37</v>
      </c>
      <c r="D91" s="321"/>
      <c r="E91" s="321"/>
      <c r="F91" s="321"/>
      <c r="G91" s="321"/>
      <c r="H91" s="322"/>
      <c r="I91" s="294" t="s">
        <v>38</v>
      </c>
      <c r="J91" s="260" t="s">
        <v>1041</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1055</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1053</v>
      </c>
      <c r="N98" s="70" t="s">
        <v>1053</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110</v>
      </c>
      <c r="K99" s="237" t="str">
        <f>IF(OR(COUNTIF(L99:N99,"未確認")&gt;0,COUNTIF(L99:N99,"~*")&gt;0),"※","")</f>
        <v/>
      </c>
      <c r="L99" s="258">
        <v>60</v>
      </c>
      <c r="M99" s="258">
        <v>50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110</v>
      </c>
      <c r="K101" s="237" t="str">
        <f>IF(OR(COUNTIF(L101:N101,"未確認")&gt;0,COUNTIF(L101:N101,"~*")&gt;0),"※","")</f>
        <v/>
      </c>
      <c r="L101" s="258">
        <v>60</v>
      </c>
      <c r="M101" s="258">
        <v>50</v>
      </c>
      <c r="N101" s="258">
        <v>0</v>
      </c>
    </row>
    <row r="102" spans="1:22" s="83" customFormat="1" ht="34.5" customHeight="1">
      <c r="A102" s="244" t="s">
        <v>610</v>
      </c>
      <c r="B102" s="84"/>
      <c r="C102" s="377"/>
      <c r="D102" s="379"/>
      <c r="E102" s="317" t="s">
        <v>612</v>
      </c>
      <c r="F102" s="318"/>
      <c r="G102" s="318"/>
      <c r="H102" s="319"/>
      <c r="I102" s="420"/>
      <c r="J102" s="256">
        <f t="shared" si="0"/>
        <v>110</v>
      </c>
      <c r="K102" s="237" t="str">
        <f t="shared" ref="K102:K111" si="1">IF(OR(COUNTIF(L101:N101,"未確認")&gt;0,COUNTIF(L101:N101,"~*")&gt;0),"※","")</f>
        <v/>
      </c>
      <c r="L102" s="258">
        <v>60</v>
      </c>
      <c r="M102" s="258">
        <v>50</v>
      </c>
      <c r="N102" s="258">
        <v>0</v>
      </c>
    </row>
    <row r="103" spans="1:22" s="83" customFormat="1" ht="34.5" customHeight="1">
      <c r="A103" s="244" t="s">
        <v>613</v>
      </c>
      <c r="B103" s="84"/>
      <c r="C103" s="334" t="s">
        <v>46</v>
      </c>
      <c r="D103" s="336"/>
      <c r="E103" s="334" t="s">
        <v>42</v>
      </c>
      <c r="F103" s="335"/>
      <c r="G103" s="335"/>
      <c r="H103" s="336"/>
      <c r="I103" s="420"/>
      <c r="J103" s="256">
        <f t="shared" si="0"/>
        <v>51</v>
      </c>
      <c r="K103" s="237" t="str">
        <f t="shared" si="1"/>
        <v/>
      </c>
      <c r="L103" s="258">
        <v>0</v>
      </c>
      <c r="M103" s="258">
        <v>0</v>
      </c>
      <c r="N103" s="258">
        <v>51</v>
      </c>
    </row>
    <row r="104" spans="1:22" s="83" customFormat="1" ht="34.5" customHeight="1">
      <c r="A104" s="244" t="s">
        <v>614</v>
      </c>
      <c r="B104" s="84"/>
      <c r="C104" s="396"/>
      <c r="D104" s="397"/>
      <c r="E104" s="428"/>
      <c r="F104" s="429"/>
      <c r="G104" s="320" t="s">
        <v>47</v>
      </c>
      <c r="H104" s="322"/>
      <c r="I104" s="420"/>
      <c r="J104" s="256">
        <f t="shared" si="0"/>
        <v>51</v>
      </c>
      <c r="K104" s="237" t="str">
        <f t="shared" si="1"/>
        <v/>
      </c>
      <c r="L104" s="258">
        <v>0</v>
      </c>
      <c r="M104" s="258">
        <v>0</v>
      </c>
      <c r="N104" s="258">
        <v>51</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51</v>
      </c>
      <c r="K106" s="237" t="str">
        <f t="shared" si="1"/>
        <v/>
      </c>
      <c r="L106" s="258">
        <v>0</v>
      </c>
      <c r="M106" s="258">
        <v>0</v>
      </c>
      <c r="N106" s="258">
        <v>51</v>
      </c>
    </row>
    <row r="107" spans="1:22" s="83" customFormat="1" ht="34.5" customHeight="1">
      <c r="A107" s="244" t="s">
        <v>614</v>
      </c>
      <c r="B107" s="84"/>
      <c r="C107" s="396"/>
      <c r="D107" s="397"/>
      <c r="E107" s="428"/>
      <c r="F107" s="429"/>
      <c r="G107" s="320" t="s">
        <v>47</v>
      </c>
      <c r="H107" s="322"/>
      <c r="I107" s="420"/>
      <c r="J107" s="256">
        <f t="shared" si="0"/>
        <v>51</v>
      </c>
      <c r="K107" s="237" t="str">
        <f t="shared" si="1"/>
        <v/>
      </c>
      <c r="L107" s="258">
        <v>0</v>
      </c>
      <c r="M107" s="258">
        <v>0</v>
      </c>
      <c r="N107" s="258">
        <v>51</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51</v>
      </c>
      <c r="K109" s="237" t="str">
        <f t="shared" si="1"/>
        <v/>
      </c>
      <c r="L109" s="258">
        <v>0</v>
      </c>
      <c r="M109" s="258">
        <v>0</v>
      </c>
      <c r="N109" s="258">
        <v>51</v>
      </c>
    </row>
    <row r="110" spans="1:22" s="83" customFormat="1" ht="34.5" customHeight="1">
      <c r="A110" s="244" t="s">
        <v>614</v>
      </c>
      <c r="B110" s="84"/>
      <c r="C110" s="396"/>
      <c r="D110" s="397"/>
      <c r="E110" s="432"/>
      <c r="F110" s="433"/>
      <c r="G110" s="317" t="s">
        <v>47</v>
      </c>
      <c r="H110" s="319"/>
      <c r="I110" s="420"/>
      <c r="J110" s="256">
        <f t="shared" si="0"/>
        <v>51</v>
      </c>
      <c r="K110" s="237" t="str">
        <f t="shared" si="1"/>
        <v/>
      </c>
      <c r="L110" s="258">
        <v>0</v>
      </c>
      <c r="M110" s="258">
        <v>0</v>
      </c>
      <c r="N110" s="258">
        <v>51</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1055</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1053</v>
      </c>
      <c r="N119" s="70" t="s">
        <v>1053</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1043</v>
      </c>
    </row>
    <row r="122" spans="1:22" s="83" customFormat="1" ht="40.5" customHeight="1">
      <c r="A122" s="244" t="s">
        <v>619</v>
      </c>
      <c r="B122" s="1"/>
      <c r="C122" s="295"/>
      <c r="D122" s="297"/>
      <c r="E122" s="396"/>
      <c r="F122" s="418"/>
      <c r="G122" s="418"/>
      <c r="H122" s="397"/>
      <c r="I122" s="354"/>
      <c r="J122" s="101"/>
      <c r="K122" s="102"/>
      <c r="L122" s="98" t="s">
        <v>1044</v>
      </c>
      <c r="M122" s="98" t="s">
        <v>1044</v>
      </c>
      <c r="N122" s="98" t="s">
        <v>1044</v>
      </c>
    </row>
    <row r="123" spans="1:22" s="83" customFormat="1" ht="40.5" customHeight="1">
      <c r="A123" s="244" t="s">
        <v>620</v>
      </c>
      <c r="B123" s="1"/>
      <c r="C123" s="289"/>
      <c r="D123" s="290"/>
      <c r="E123" s="377"/>
      <c r="F123" s="378"/>
      <c r="G123" s="378"/>
      <c r="H123" s="379"/>
      <c r="I123" s="341"/>
      <c r="J123" s="105"/>
      <c r="K123" s="106"/>
      <c r="L123" s="98" t="s">
        <v>1045</v>
      </c>
      <c r="M123" s="98" t="s">
        <v>1045</v>
      </c>
      <c r="N123" s="98" t="s">
        <v>1045</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1055</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1053</v>
      </c>
      <c r="N130" s="70" t="s">
        <v>1053</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1051</v>
      </c>
      <c r="N131" s="98" t="s">
        <v>1054</v>
      </c>
    </row>
    <row r="132" spans="1:22" s="83" customFormat="1" ht="34.5" customHeight="1">
      <c r="A132" s="244" t="s">
        <v>621</v>
      </c>
      <c r="B132" s="84"/>
      <c r="C132" s="295"/>
      <c r="D132" s="297"/>
      <c r="E132" s="320" t="s">
        <v>58</v>
      </c>
      <c r="F132" s="321"/>
      <c r="G132" s="321"/>
      <c r="H132" s="322"/>
      <c r="I132" s="389"/>
      <c r="J132" s="101"/>
      <c r="K132" s="102"/>
      <c r="L132" s="82">
        <v>60</v>
      </c>
      <c r="M132" s="82">
        <v>50</v>
      </c>
      <c r="N132" s="82">
        <v>51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1055</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1053</v>
      </c>
      <c r="N144" s="70" t="s">
        <v>1053</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91</v>
      </c>
      <c r="K154" s="264" t="str">
        <f t="shared" si="3"/>
        <v/>
      </c>
      <c r="L154" s="117">
        <v>91</v>
      </c>
      <c r="M154" s="117">
        <v>0</v>
      </c>
      <c r="N154" s="117">
        <v>0</v>
      </c>
    </row>
    <row r="155" spans="1:14"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t="s">
        <v>541</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v>0</v>
      </c>
      <c r="N157" s="117" t="s">
        <v>541</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60</v>
      </c>
      <c r="K195" s="264" t="str">
        <f t="shared" si="5"/>
        <v/>
      </c>
      <c r="L195" s="117">
        <v>0</v>
      </c>
      <c r="M195" s="117">
        <v>0</v>
      </c>
      <c r="N195" s="117">
        <v>60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64</v>
      </c>
      <c r="K197" s="264" t="str">
        <f t="shared" si="5"/>
        <v/>
      </c>
      <c r="L197" s="117">
        <v>0</v>
      </c>
      <c r="M197" s="117">
        <v>64</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1055</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1053</v>
      </c>
      <c r="N227" s="70" t="s">
        <v>1053</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1055</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1053</v>
      </c>
      <c r="N235" s="70" t="s">
        <v>1053</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1055</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1053</v>
      </c>
      <c r="N245" s="70" t="s">
        <v>1053</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1055</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1053</v>
      </c>
      <c r="N254" s="137" t="s">
        <v>1053</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1055</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1053</v>
      </c>
      <c r="N264" s="70" t="s">
        <v>1053</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60</v>
      </c>
      <c r="K269" s="81" t="str">
        <f t="shared" si="8"/>
        <v/>
      </c>
      <c r="L269" s="147">
        <v>24</v>
      </c>
      <c r="M269" s="147">
        <v>17</v>
      </c>
      <c r="N269" s="147">
        <v>19</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13</v>
      </c>
      <c r="K271" s="81" t="str">
        <f t="shared" si="8"/>
        <v/>
      </c>
      <c r="L271" s="147">
        <v>2</v>
      </c>
      <c r="M271" s="147">
        <v>6</v>
      </c>
      <c r="N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21</v>
      </c>
      <c r="K273" s="81" t="str">
        <f t="shared" si="8"/>
        <v/>
      </c>
      <c r="L273" s="147">
        <v>7</v>
      </c>
      <c r="M273" s="147">
        <v>7</v>
      </c>
      <c r="N273" s="147">
        <v>7</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38</v>
      </c>
      <c r="K277" s="81" t="str">
        <f t="shared" si="8"/>
        <v/>
      </c>
      <c r="L277" s="147">
        <v>15</v>
      </c>
      <c r="M277" s="147">
        <v>12</v>
      </c>
      <c r="N277" s="147">
        <v>11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25</v>
      </c>
      <c r="K279" s="81" t="str">
        <f t="shared" si="8"/>
        <v/>
      </c>
      <c r="L279" s="147">
        <v>3</v>
      </c>
      <c r="M279" s="147">
        <v>11</v>
      </c>
      <c r="N279" s="147">
        <v>11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6</v>
      </c>
      <c r="K281" s="81" t="str">
        <f t="shared" si="8"/>
        <v/>
      </c>
      <c r="L281" s="147">
        <v>2</v>
      </c>
      <c r="M281" s="147">
        <v>2</v>
      </c>
      <c r="N281" s="147">
        <v>2</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0.6</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v>
      </c>
      <c r="M297" s="147">
        <v>9</v>
      </c>
      <c r="N297" s="147">
        <v>16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2</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8</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4</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5</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1055</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1053</v>
      </c>
      <c r="N323" s="137" t="s">
        <v>1053</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4</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1055</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1053</v>
      </c>
      <c r="N343" s="137" t="s">
        <v>1053</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1</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1055</v>
      </c>
    </row>
    <row r="368" spans="1:22" s="118" customFormat="1" ht="20.25" customHeight="1">
      <c r="A368" s="243"/>
      <c r="B368" s="1"/>
      <c r="C368" s="3"/>
      <c r="D368" s="3"/>
      <c r="E368" s="3"/>
      <c r="F368" s="3"/>
      <c r="G368" s="3"/>
      <c r="H368" s="287"/>
      <c r="I368" s="67" t="s">
        <v>36</v>
      </c>
      <c r="J368" s="170"/>
      <c r="K368" s="79"/>
      <c r="L368" s="137" t="s">
        <v>1050</v>
      </c>
      <c r="M368" s="137" t="s">
        <v>1053</v>
      </c>
      <c r="N368" s="137" t="s">
        <v>1053</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1055</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1053</v>
      </c>
      <c r="N391" s="70" t="s">
        <v>1053</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1224</v>
      </c>
      <c r="K392" s="81" t="str">
        <f t="shared" ref="K392:K397" si="12">IF(OR(COUNTIF(L392:N392,"未確認")&gt;0,COUNTIF(L392:N392,"~*")&gt;0),"※","")</f>
        <v/>
      </c>
      <c r="L392" s="147">
        <v>669</v>
      </c>
      <c r="M392" s="147">
        <v>270</v>
      </c>
      <c r="N392" s="147">
        <v>285</v>
      </c>
    </row>
    <row r="393" spans="1:22" s="83" customFormat="1" ht="34.5" customHeight="1">
      <c r="A393" s="249" t="s">
        <v>773</v>
      </c>
      <c r="B393" s="84"/>
      <c r="C393" s="370"/>
      <c r="D393" s="380"/>
      <c r="E393" s="320" t="s">
        <v>224</v>
      </c>
      <c r="F393" s="321"/>
      <c r="G393" s="321"/>
      <c r="H393" s="322"/>
      <c r="I393" s="343"/>
      <c r="J393" s="140">
        <f t="shared" si="11"/>
        <v>1191</v>
      </c>
      <c r="K393" s="81" t="str">
        <f t="shared" si="12"/>
        <v/>
      </c>
      <c r="L393" s="147">
        <v>653</v>
      </c>
      <c r="M393" s="147">
        <v>263</v>
      </c>
      <c r="N393" s="147">
        <v>275</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33</v>
      </c>
      <c r="K395" s="81" t="str">
        <f t="shared" si="12"/>
        <v/>
      </c>
      <c r="L395" s="147">
        <v>16</v>
      </c>
      <c r="M395" s="147">
        <v>7</v>
      </c>
      <c r="N395" s="147">
        <v>10</v>
      </c>
    </row>
    <row r="396" spans="1:22" s="83" customFormat="1" ht="34.5" customHeight="1">
      <c r="A396" s="250" t="s">
        <v>776</v>
      </c>
      <c r="B396" s="1"/>
      <c r="C396" s="370"/>
      <c r="D396" s="320" t="s">
        <v>227</v>
      </c>
      <c r="E396" s="321"/>
      <c r="F396" s="321"/>
      <c r="G396" s="321"/>
      <c r="H396" s="322"/>
      <c r="I396" s="343"/>
      <c r="J396" s="140">
        <f t="shared" si="11"/>
        <v>53977</v>
      </c>
      <c r="K396" s="81" t="str">
        <f t="shared" si="12"/>
        <v/>
      </c>
      <c r="L396" s="147">
        <v>18994</v>
      </c>
      <c r="M396" s="147">
        <v>17325</v>
      </c>
      <c r="N396" s="147">
        <v>17658</v>
      </c>
    </row>
    <row r="397" spans="1:22" s="83" customFormat="1" ht="34.5" customHeight="1">
      <c r="A397" s="250" t="s">
        <v>777</v>
      </c>
      <c r="B397" s="119"/>
      <c r="C397" s="370"/>
      <c r="D397" s="320" t="s">
        <v>228</v>
      </c>
      <c r="E397" s="321"/>
      <c r="F397" s="321"/>
      <c r="G397" s="321"/>
      <c r="H397" s="322"/>
      <c r="I397" s="344"/>
      <c r="J397" s="140">
        <f t="shared" si="11"/>
        <v>1224</v>
      </c>
      <c r="K397" s="81" t="str">
        <f t="shared" si="12"/>
        <v/>
      </c>
      <c r="L397" s="147">
        <v>662</v>
      </c>
      <c r="M397" s="147">
        <v>271</v>
      </c>
      <c r="N397" s="147">
        <v>291</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1055</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1053</v>
      </c>
      <c r="N404" s="70" t="s">
        <v>1053</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1224</v>
      </c>
      <c r="K405" s="81" t="str">
        <f t="shared" ref="K405:K422" si="14">IF(OR(COUNTIF(L405:N405,"未確認")&gt;0,COUNTIF(L405:N405,"~*")&gt;0),"※","")</f>
        <v/>
      </c>
      <c r="L405" s="147">
        <v>669</v>
      </c>
      <c r="M405" s="147">
        <v>270</v>
      </c>
      <c r="N405" s="147">
        <v>285</v>
      </c>
    </row>
    <row r="406" spans="1:22" s="83" customFormat="1" ht="34.5" customHeight="1">
      <c r="A406" s="251" t="s">
        <v>779</v>
      </c>
      <c r="B406" s="119"/>
      <c r="C406" s="369"/>
      <c r="D406" s="375" t="s">
        <v>233</v>
      </c>
      <c r="E406" s="377" t="s">
        <v>234</v>
      </c>
      <c r="F406" s="378"/>
      <c r="G406" s="378"/>
      <c r="H406" s="379"/>
      <c r="I406" s="361"/>
      <c r="J406" s="140">
        <f t="shared" si="13"/>
        <v>93</v>
      </c>
      <c r="K406" s="81" t="str">
        <f t="shared" si="14"/>
        <v/>
      </c>
      <c r="L406" s="147">
        <v>30</v>
      </c>
      <c r="M406" s="147">
        <v>28</v>
      </c>
      <c r="N406" s="147">
        <v>35</v>
      </c>
    </row>
    <row r="407" spans="1:22" s="83" customFormat="1" ht="34.5" customHeight="1">
      <c r="A407" s="251" t="s">
        <v>780</v>
      </c>
      <c r="B407" s="119"/>
      <c r="C407" s="369"/>
      <c r="D407" s="369"/>
      <c r="E407" s="320" t="s">
        <v>235</v>
      </c>
      <c r="F407" s="321"/>
      <c r="G407" s="321"/>
      <c r="H407" s="322"/>
      <c r="I407" s="361"/>
      <c r="J407" s="140">
        <f t="shared" si="13"/>
        <v>572</v>
      </c>
      <c r="K407" s="81" t="str">
        <f t="shared" si="14"/>
        <v/>
      </c>
      <c r="L407" s="147">
        <v>499</v>
      </c>
      <c r="M407" s="147">
        <v>41</v>
      </c>
      <c r="N407" s="147">
        <v>32</v>
      </c>
    </row>
    <row r="408" spans="1:22" s="83" customFormat="1" ht="34.5" customHeight="1">
      <c r="A408" s="251" t="s">
        <v>781</v>
      </c>
      <c r="B408" s="119"/>
      <c r="C408" s="369"/>
      <c r="D408" s="369"/>
      <c r="E408" s="320" t="s">
        <v>236</v>
      </c>
      <c r="F408" s="321"/>
      <c r="G408" s="321"/>
      <c r="H408" s="322"/>
      <c r="I408" s="361"/>
      <c r="J408" s="140">
        <f t="shared" si="13"/>
        <v>559</v>
      </c>
      <c r="K408" s="81" t="str">
        <f t="shared" si="14"/>
        <v/>
      </c>
      <c r="L408" s="147">
        <v>140</v>
      </c>
      <c r="M408" s="147">
        <v>201</v>
      </c>
      <c r="N408" s="147">
        <v>218</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1224</v>
      </c>
      <c r="K413" s="81" t="str">
        <f t="shared" si="14"/>
        <v/>
      </c>
      <c r="L413" s="147">
        <v>662</v>
      </c>
      <c r="M413" s="147">
        <v>271</v>
      </c>
      <c r="N413" s="147">
        <v>291</v>
      </c>
    </row>
    <row r="414" spans="1:22" s="83" customFormat="1" ht="34.5" customHeight="1">
      <c r="A414" s="251" t="s">
        <v>787</v>
      </c>
      <c r="B414" s="119"/>
      <c r="C414" s="369"/>
      <c r="D414" s="375" t="s">
        <v>240</v>
      </c>
      <c r="E414" s="377" t="s">
        <v>241</v>
      </c>
      <c r="F414" s="378"/>
      <c r="G414" s="378"/>
      <c r="H414" s="379"/>
      <c r="I414" s="361"/>
      <c r="J414" s="140">
        <f t="shared" si="13"/>
        <v>93</v>
      </c>
      <c r="K414" s="81" t="str">
        <f t="shared" si="14"/>
        <v/>
      </c>
      <c r="L414" s="147">
        <v>63</v>
      </c>
      <c r="M414" s="147">
        <v>10</v>
      </c>
      <c r="N414" s="147">
        <v>20</v>
      </c>
    </row>
    <row r="415" spans="1:22" s="83" customFormat="1" ht="34.5" customHeight="1">
      <c r="A415" s="251" t="s">
        <v>788</v>
      </c>
      <c r="B415" s="119"/>
      <c r="C415" s="369"/>
      <c r="D415" s="369"/>
      <c r="E415" s="320" t="s">
        <v>242</v>
      </c>
      <c r="F415" s="321"/>
      <c r="G415" s="321"/>
      <c r="H415" s="322"/>
      <c r="I415" s="361"/>
      <c r="J415" s="140">
        <f t="shared" si="13"/>
        <v>992</v>
      </c>
      <c r="K415" s="81" t="str">
        <f t="shared" si="14"/>
        <v/>
      </c>
      <c r="L415" s="147">
        <v>572</v>
      </c>
      <c r="M415" s="147">
        <v>207</v>
      </c>
      <c r="N415" s="147">
        <v>213</v>
      </c>
    </row>
    <row r="416" spans="1:22" s="83" customFormat="1" ht="34.5" customHeight="1">
      <c r="A416" s="251" t="s">
        <v>789</v>
      </c>
      <c r="B416" s="119"/>
      <c r="C416" s="369"/>
      <c r="D416" s="369"/>
      <c r="E416" s="320" t="s">
        <v>243</v>
      </c>
      <c r="F416" s="321"/>
      <c r="G416" s="321"/>
      <c r="H416" s="322"/>
      <c r="I416" s="361"/>
      <c r="J416" s="140">
        <f t="shared" si="13"/>
        <v>80</v>
      </c>
      <c r="K416" s="81" t="str">
        <f t="shared" si="14"/>
        <v/>
      </c>
      <c r="L416" s="147">
        <v>24</v>
      </c>
      <c r="M416" s="147">
        <v>27</v>
      </c>
      <c r="N416" s="147">
        <v>29</v>
      </c>
    </row>
    <row r="417" spans="1:22" s="83" customFormat="1" ht="34.5" customHeight="1">
      <c r="A417" s="251" t="s">
        <v>790</v>
      </c>
      <c r="B417" s="119"/>
      <c r="C417" s="369"/>
      <c r="D417" s="369"/>
      <c r="E417" s="320" t="s">
        <v>244</v>
      </c>
      <c r="F417" s="321"/>
      <c r="G417" s="321"/>
      <c r="H417" s="322"/>
      <c r="I417" s="361"/>
      <c r="J417" s="140">
        <f t="shared" si="13"/>
        <v>28</v>
      </c>
      <c r="K417" s="81" t="str">
        <f t="shared" si="14"/>
        <v/>
      </c>
      <c r="L417" s="147">
        <v>0</v>
      </c>
      <c r="M417" s="147">
        <v>15</v>
      </c>
      <c r="N417" s="147">
        <v>13</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22</v>
      </c>
      <c r="K420" s="81" t="str">
        <f t="shared" si="14"/>
        <v/>
      </c>
      <c r="L420" s="147">
        <v>0</v>
      </c>
      <c r="M420" s="147">
        <v>8</v>
      </c>
      <c r="N420" s="147">
        <v>14</v>
      </c>
    </row>
    <row r="421" spans="1:22" s="83" customFormat="1" ht="34.5" customHeight="1">
      <c r="A421" s="251" t="s">
        <v>794</v>
      </c>
      <c r="B421" s="119"/>
      <c r="C421" s="369"/>
      <c r="D421" s="369"/>
      <c r="E421" s="320" t="s">
        <v>247</v>
      </c>
      <c r="F421" s="321"/>
      <c r="G421" s="321"/>
      <c r="H421" s="322"/>
      <c r="I421" s="361"/>
      <c r="J421" s="140">
        <f t="shared" si="13"/>
        <v>9</v>
      </c>
      <c r="K421" s="81" t="str">
        <f t="shared" si="14"/>
        <v/>
      </c>
      <c r="L421" s="147">
        <v>3</v>
      </c>
      <c r="M421" s="147">
        <v>4</v>
      </c>
      <c r="N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1055</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1053</v>
      </c>
      <c r="N429" s="70" t="s">
        <v>1053</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1131</v>
      </c>
      <c r="K430" s="193" t="str">
        <f>IF(OR(COUNTIF(L430:N430,"未確認")&gt;0,COUNTIF(L430:N430,"~*")&gt;0),"※","")</f>
        <v/>
      </c>
      <c r="L430" s="147">
        <v>599</v>
      </c>
      <c r="M430" s="147">
        <v>261</v>
      </c>
      <c r="N430" s="147">
        <v>271</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1131</v>
      </c>
      <c r="K433" s="193" t="str">
        <f>IF(OR(COUNTIF(L433:N433,"未確認")&gt;0,COUNTIF(L433:N433,"~*")&gt;0),"※","")</f>
        <v/>
      </c>
      <c r="L433" s="147">
        <v>599</v>
      </c>
      <c r="M433" s="147">
        <v>261</v>
      </c>
      <c r="N433" s="147">
        <v>271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1055</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1053</v>
      </c>
      <c r="N442" s="70" t="s">
        <v>1053</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1055</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1053</v>
      </c>
      <c r="N467" s="70" t="s">
        <v>1053</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33</v>
      </c>
      <c r="K468" s="201" t="str">
        <f t="shared" ref="K468:K475" si="16">IF(OR(COUNTIF(L468:N468,"未確認")&gt;0,COUNTIF(L468:N468,"*")&gt;0),"※","")</f>
        <v/>
      </c>
      <c r="L468" s="117">
        <v>33</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43</v>
      </c>
      <c r="K470" s="201" t="str">
        <f t="shared" si="16"/>
        <v/>
      </c>
      <c r="L470" s="117">
        <v>43</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31</v>
      </c>
      <c r="K481" s="201" t="str">
        <f t="shared" si="18"/>
        <v/>
      </c>
      <c r="L481" s="117">
        <v>31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36</v>
      </c>
      <c r="K483" s="201" t="str">
        <f t="shared" si="18"/>
        <v/>
      </c>
      <c r="L483" s="117">
        <v>36</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1055</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1053</v>
      </c>
      <c r="N503" s="70" t="s">
        <v>1053</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1055</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1053</v>
      </c>
      <c r="N515" s="70" t="s">
        <v>1053</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1055</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1053</v>
      </c>
      <c r="N521" s="70" t="s">
        <v>1053</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1055</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1053</v>
      </c>
      <c r="N526" s="70" t="s">
        <v>1053</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1055</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1053</v>
      </c>
      <c r="N531" s="70" t="s">
        <v>1053</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v>0</v>
      </c>
      <c r="M535" s="117" t="s">
        <v>541</v>
      </c>
      <c r="N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1055</v>
      </c>
    </row>
    <row r="544" spans="1:22" s="1" customFormat="1" ht="20.25" customHeight="1">
      <c r="A544" s="243"/>
      <c r="C544" s="62"/>
      <c r="D544" s="3"/>
      <c r="E544" s="3"/>
      <c r="F544" s="3"/>
      <c r="G544" s="3"/>
      <c r="H544" s="287"/>
      <c r="I544" s="67" t="s">
        <v>36</v>
      </c>
      <c r="J544" s="68"/>
      <c r="K544" s="186"/>
      <c r="L544" s="70" t="s">
        <v>1050</v>
      </c>
      <c r="M544" s="70" t="s">
        <v>1053</v>
      </c>
      <c r="N544" s="70" t="s">
        <v>1053</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1055</v>
      </c>
    </row>
    <row r="589" spans="1:22" s="1" customFormat="1" ht="20.25" customHeight="1">
      <c r="A589" s="243"/>
      <c r="C589" s="62"/>
      <c r="D589" s="3"/>
      <c r="E589" s="3"/>
      <c r="F589" s="3"/>
      <c r="G589" s="3"/>
      <c r="H589" s="287"/>
      <c r="I589" s="67" t="s">
        <v>36</v>
      </c>
      <c r="J589" s="68"/>
      <c r="K589" s="186"/>
      <c r="L589" s="70" t="s">
        <v>1050</v>
      </c>
      <c r="M589" s="70" t="s">
        <v>1053</v>
      </c>
      <c r="N589" s="70" t="s">
        <v>1053</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57</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t="s">
        <v>540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1055</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1053</v>
      </c>
      <c r="N612" s="70" t="s">
        <v>1053</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1055</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1053</v>
      </c>
      <c r="N630" s="70" t="s">
        <v>1053</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v>
      </c>
      <c r="L632" s="117">
        <v>11</v>
      </c>
      <c r="M632" s="117" t="s">
        <v>541</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10</v>
      </c>
      <c r="K635" s="201" t="str">
        <f t="shared" si="31"/>
        <v/>
      </c>
      <c r="L635" s="117">
        <v>10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1055</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1053</v>
      </c>
      <c r="N645" s="70" t="s">
        <v>1053</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214</v>
      </c>
      <c r="K646" s="201" t="str">
        <f t="shared" ref="K646:K660" si="33">IF(OR(COUNTIF(L646:N646,"未確認")&gt;0,COUNTIF(L646:N646,"*")&gt;0),"※","")</f>
        <v/>
      </c>
      <c r="L646" s="117">
        <v>88</v>
      </c>
      <c r="M646" s="117">
        <v>65</v>
      </c>
      <c r="N646" s="117">
        <v>61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47</v>
      </c>
      <c r="K648" s="201" t="str">
        <f t="shared" si="33"/>
        <v>※</v>
      </c>
      <c r="L648" s="117" t="s">
        <v>541</v>
      </c>
      <c r="M648" s="117">
        <v>21</v>
      </c>
      <c r="N648" s="117">
        <v>26</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158</v>
      </c>
      <c r="K650" s="201" t="str">
        <f t="shared" si="33"/>
        <v/>
      </c>
      <c r="L650" s="117">
        <v>82</v>
      </c>
      <c r="M650" s="117">
        <v>43</v>
      </c>
      <c r="N650" s="117">
        <v>33</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102</v>
      </c>
      <c r="K655" s="201" t="str">
        <f t="shared" si="33"/>
        <v/>
      </c>
      <c r="L655" s="117">
        <v>53</v>
      </c>
      <c r="M655" s="117">
        <v>24</v>
      </c>
      <c r="N655" s="117">
        <v>25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53</v>
      </c>
      <c r="K657" s="201" t="str">
        <f t="shared" si="33"/>
        <v>※</v>
      </c>
      <c r="L657" s="117">
        <v>42</v>
      </c>
      <c r="M657" s="117" t="s">
        <v>541</v>
      </c>
      <c r="N657" s="117">
        <v>11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64</v>
      </c>
      <c r="K659" s="201" t="str">
        <f t="shared" si="33"/>
        <v/>
      </c>
      <c r="L659" s="117">
        <v>0</v>
      </c>
      <c r="M659" s="117">
        <v>64</v>
      </c>
      <c r="N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t="s">
        <v>541</v>
      </c>
      <c r="N660" s="117" t="s">
        <v>541</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1055</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1053</v>
      </c>
      <c r="N666" s="70" t="s">
        <v>1053</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96.29</v>
      </c>
      <c r="N668" s="225">
        <v>98.25</v>
      </c>
    </row>
    <row r="669" spans="1:22" s="83" customFormat="1" ht="56.15" customHeight="1">
      <c r="A669" s="251" t="s">
        <v>952</v>
      </c>
      <c r="B669" s="84"/>
      <c r="C669" s="317" t="s">
        <v>483</v>
      </c>
      <c r="D669" s="318"/>
      <c r="E669" s="318"/>
      <c r="F669" s="318"/>
      <c r="G669" s="318"/>
      <c r="H669" s="319"/>
      <c r="I669" s="138" t="s">
        <v>484</v>
      </c>
      <c r="J669" s="223"/>
      <c r="K669" s="224"/>
      <c r="L669" s="300" t="s">
        <v>533</v>
      </c>
      <c r="M669" s="300">
        <v>6.4</v>
      </c>
      <c r="N669" s="300">
        <v>6.25</v>
      </c>
    </row>
    <row r="670" spans="1:22" s="83" customFormat="1" ht="60" customHeight="1">
      <c r="A670" s="251" t="s">
        <v>953</v>
      </c>
      <c r="B670" s="84"/>
      <c r="C670" s="323" t="s">
        <v>485</v>
      </c>
      <c r="D670" s="324"/>
      <c r="E670" s="324"/>
      <c r="F670" s="324"/>
      <c r="G670" s="324"/>
      <c r="H670" s="325"/>
      <c r="I670" s="326" t="s">
        <v>1030</v>
      </c>
      <c r="J670" s="223"/>
      <c r="K670" s="224"/>
      <c r="L670" s="301" t="s">
        <v>533</v>
      </c>
      <c r="M670" s="301">
        <v>271</v>
      </c>
      <c r="N670" s="301">
        <v>291</v>
      </c>
    </row>
    <row r="671" spans="1:22" s="83" customFormat="1" ht="35.15" customHeight="1">
      <c r="A671" s="251" t="s">
        <v>954</v>
      </c>
      <c r="B671" s="84"/>
      <c r="C671" s="227"/>
      <c r="D671" s="228"/>
      <c r="E671" s="323" t="s">
        <v>487</v>
      </c>
      <c r="F671" s="324"/>
      <c r="G671" s="324"/>
      <c r="H671" s="325"/>
      <c r="I671" s="327"/>
      <c r="J671" s="223"/>
      <c r="K671" s="224"/>
      <c r="L671" s="301" t="s">
        <v>533</v>
      </c>
      <c r="M671" s="301">
        <v>70</v>
      </c>
      <c r="N671" s="301">
        <v>94</v>
      </c>
    </row>
    <row r="672" spans="1:22" s="83" customFormat="1" ht="25.75" customHeight="1">
      <c r="A672" s="251" t="s">
        <v>955</v>
      </c>
      <c r="B672" s="84"/>
      <c r="C672" s="229"/>
      <c r="D672" s="286"/>
      <c r="E672" s="329"/>
      <c r="F672" s="330"/>
      <c r="G672" s="331" t="s">
        <v>1003</v>
      </c>
      <c r="H672" s="332"/>
      <c r="I672" s="328"/>
      <c r="J672" s="223"/>
      <c r="K672" s="224"/>
      <c r="L672" s="301" t="s">
        <v>533</v>
      </c>
      <c r="M672" s="301">
        <v>59</v>
      </c>
      <c r="N672" s="301">
        <v>77</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228</v>
      </c>
      <c r="N673" s="301">
        <v>228</v>
      </c>
    </row>
    <row r="674" spans="1:22" s="115" customFormat="1" ht="34.5" customHeight="1">
      <c r="A674" s="251" t="s">
        <v>957</v>
      </c>
      <c r="B674" s="84"/>
      <c r="C674" s="289"/>
      <c r="D674" s="291"/>
      <c r="E674" s="317" t="s">
        <v>1004</v>
      </c>
      <c r="F674" s="318"/>
      <c r="G674" s="318"/>
      <c r="H674" s="319"/>
      <c r="I674" s="333"/>
      <c r="J674" s="223"/>
      <c r="K674" s="224"/>
      <c r="L674" s="301" t="s">
        <v>533</v>
      </c>
      <c r="M674" s="301">
        <v>168</v>
      </c>
      <c r="N674" s="301">
        <v>168</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30.1</v>
      </c>
      <c r="N675" s="302">
        <v>30.1</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1055</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1053</v>
      </c>
      <c r="N682" s="70" t="s">
        <v>1053</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1055</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1053</v>
      </c>
      <c r="N692" s="70" t="s">
        <v>1053</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1055</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1053</v>
      </c>
      <c r="N705" s="70" t="s">
        <v>1053</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DDAE318-A159-46B5-9D85-013D5BBF575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2019-12-23T02:02:21Z</dcterms:modified>
</cp:coreProperties>
</file>