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70D4D9E-9660-489D-B491-55ED972E4C46}"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<sst xmlns="http://schemas.openxmlformats.org/spreadsheetml/2006/main" count="2978" uniqueCount="1047">
  <si>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</si>
  <si>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</si>
  <si>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</si>
  <si>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</si>
  <si>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</si>
  <si>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</si>
  <si>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</si>
  <si>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</si>
  <si>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</si>
  <si>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</si>
  <si>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</si>
  <si>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</si>
  <si>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</si>
  <si>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</si>
  <si>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</si>
  <si>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</si>
  <si>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</si>
  <si>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</si>
  <si>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</si>
  <si>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</si>
  <si>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</si>
  <si>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</si>
  <si>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</si>
  <si>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</si>
  <si>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</si>
  <si>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</si>
  <si>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</si>
  <si>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</si>
  <si>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</si>
  <si>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</si>
  <si>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</si>
  <si>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</si>
  <si>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</si>
  <si>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</si>
  <si>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</si>
  <si>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</si>
  <si>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</si>
  <si>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</si>
  <si>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</si>
  <si>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</si>
  <si>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</si>
  <si>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</si>
  <si>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</si>
  <si>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</si>
  <si>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</si>
  <si>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</si>
  <si>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</si>
  <si>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</si>
  <si>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</si>
  <si>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</si>
  <si>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</si>
  <si>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</si>
  <si>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</si>
  <si>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</si>
  <si>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</si>
  <si>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</si>
  <si>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</si>
  <si>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</si>
  <si>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</si>
  <si>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</si>
  <si>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</si>
  <si>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</si>
  <si>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</si>
  <si>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</si>
  <si>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</si>
  <si>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</si>
  <si>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</si>
  <si>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</si>
  <si>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</si>
  <si>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</si>
  <si>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</si>
  <si>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</si>
  <si>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</si>
  <si>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</si>
  <si>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</si>
  <si>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</si>
  <si>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</si>
  <si>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</si>
  <si>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</si>
  <si>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</si>
  <si>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</si>
  <si>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</si>
  <si>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</si>
  <si>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</si>
  <si>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</si>
  <si>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</si>
  <si>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</si>
  <si>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</si>
  <si>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</si>
  <si>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</si>
  <si>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</si>
  <si>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</si>
  <si>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</si>
  <si>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</si>
  <si>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</si>
  <si>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</si>
  <si>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</si>
  <si>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</si>
  <si>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</si>
  <si>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</si>
  <si>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</si>
  <si>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</si>
  <si>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</si>
  <si>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</si>
  <si>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</si>
  <si>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</si>
  <si>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</si>
  <si>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</si>
  <si>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</si>
  <si>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</si>
  <si>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</si>
  <si>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</si>
  <si>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</si>
  <si>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</si>
  <si>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</si>
  <si>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</si>
  <si>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</si>
  <si>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</si>
  <si>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</si>
  <si>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</si>
  <si>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</si>
  <si>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</si>
  <si>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</si>
  <si>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</si>
  <si>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</si>
  <si>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</si>
  <si>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</si>
  <si>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</si>
  <si>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</si>
  <si>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</si>
  <si>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</si>
  <si>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</si>
  <si>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</si>
  <si>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</si>
  <si>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</si>
  <si>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</si>
  <si>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</si>
  <si>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</si>
  <si>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</si>
  <si>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</si>
  <si>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</si>
  <si>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</si>
  <si>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</si>
  <si>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</si>
  <si>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</si>
  <si>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</si>
  <si>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</si>
  <si>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</si>
  <si>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</si>
  <si>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</si>
  <si>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</si>
  <si>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</si>
  <si>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</si>
  <si>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</si>
  <si>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</si>
  <si>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</si>
  <si>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</si>
  <si>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</si>
  <si>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</si>
  <si>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</si>
  <si>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</si>
  <si>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</si>
  <si>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</si>
  <si>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</si>
  <si>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</si>
  <si>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</si>
  <si>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</si>
  <si>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</si>
  <si>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</si>
  <si>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</si>
  <si>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</si>
  <si>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</si>
  <si>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</si>
  <si>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</si>
  <si>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</si>
  <si>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</si>
  <si>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</si>
  <si>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</si>
  <si>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</si>
  <si>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</si>
  <si>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</si>
  <si>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</si>
  <si>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</si>
  <si>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</si>
  <si>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</si>
  <si>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</si>
  <si>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</si>
  <si>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</si>
  <si>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</si>
  <si>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</si>
  <si>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</si>
  <si>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</si>
  <si>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</si>
  <si>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</si>
  <si>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</si>
  <si>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</si>
  <si>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</si>
  <si>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</si>
  <si>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</si>
  <si>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</si>
  <si>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</si>
  <si>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</si>
  <si>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</si>
  <si>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</si>
  <si>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</si>
  <si>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</si>
  <si>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</si>
  <si>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</si>
  <si>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</si>
  <si>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</si>
  <si>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</si>
  <si>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</si>
  <si>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</si>
  <si>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</si>
  <si>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</si>
  <si>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</si>
  <si>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</si>
  <si>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</si>
  <si>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</si>
  <si>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</si>
  <si>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</si>
  <si>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</si>
  <si>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</si>
  <si>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</si>
  <si>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</si>
  <si>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</si>
  <si>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</si>
  <si>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</si>
  <si>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</si>
  <si>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</si>
  <si>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</si>
  <si>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</si>
  <si>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</si>
  <si>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</si>
  <si>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</si>
  <si>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</si>
  <si>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</si>
  <si>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</si>
  <si>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</si>
  <si>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</si>
  <si>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</si>
  <si>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</si>
  <si>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</si>
  <si>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</si>
  <si>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</si>
  <si>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</si>
  <si>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</si>
  <si>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</si>
  <si>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</si>
  <si>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</si>
  <si>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</si>
  <si>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</si>
  <si>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</si>
  <si>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</si>
  <si>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</si>
  <si>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</si>
  <si>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</si>
  <si>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</si>
  <si>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</si>
  <si>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</si>
  <si>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</si>
  <si>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</si>
  <si>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</si>
  <si>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</si>
  <si>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</si>
  <si>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</si>
  <si>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</si>
  <si>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</si>
  <si>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</si>
  <si>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</si>
  <si>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</si>
  <si>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</si>
  <si>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</si>
  <si>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</si>
  <si>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</si>
  <si>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</si>
  <si>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</si>
  <si>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</si>
  <si>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</si>
  <si>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</si>
  <si>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</si>
  <si>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</si>
  <si>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</si>
  <si>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</si>
  <si>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</si>
  <si>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</si>
  <si>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</si>
  <si>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</si>
  <si>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</si>
  <si>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</si>
  <si>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</si>
  <si>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</si>
  <si>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</si>
  <si>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</si>
  <si>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</si>
  <si>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</si>
  <si>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</si>
  <si>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</si>
  <si>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</si>
  <si>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</si>
  <si>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</si>
  <si>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</si>
  <si>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</si>
  <si>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</si>
  <si>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</si>
  <si>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</si>
  <si>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</si>
  <si>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</si>
  <si>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</si>
  <si>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</si>
  <si>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</si>
  <si>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</si>
  <si>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</si>
  <si>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</si>
  <si>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</si>
  <si>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</si>
  <si>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</si>
  <si>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</si>
  <si>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</si>
  <si>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</si>
  <si>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</si>
  <si>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</si>
  <si>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</si>
  <si>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</si>
  <si>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</si>
  <si>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</si>
  <si>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</si>
  <si>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</si>
  <si>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</si>
  <si>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</si>
  <si>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</si>
  <si>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</si>
  <si>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</si>
  <si>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</si>
  <si>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</si>
  <si>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</si>
  <si>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</si>
  <si>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</si>
  <si>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</si>
  <si>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</si>
  <si>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</si>
  <si>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</si>
  <si>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</si>
  <si>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</si>
  <si>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</si>
  <si>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</si>
  <si>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</si>
  <si>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</si>
  <si>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</si>
  <si>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</si>
  <si>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</si>
  <si>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</si>
  <si>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</si>
  <si>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</si>
  <si>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</si>
  <si>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</si>
  <si>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</si>
  <si>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</si>
  <si>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</si>
  <si>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</si>
  <si>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</si>
  <si>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</si>
  <si>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</si>
  <si>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</si>
  <si>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</si>
  <si>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</si>
  <si>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</si>
  <si>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</si>
  <si>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</si>
  <si>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</si>
  <si>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</si>
  <si>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</si>
  <si>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</si>
  <si>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</si>
  <si>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</si>
  <si>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</si>
  <si>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</si>
  <si>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</si>
  <si>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</si>
  <si>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</si>
  <si>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</si>
  <si>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</si>
  <si>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</si>
  <si>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</si>
  <si>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</si>
  <si>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</si>
  <si>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</si>
  <si>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</si>
  <si>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</si>
  <si>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</si>
  <si>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</si>
  <si>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</si>
  <si>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</si>
  <si>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</si>
  <si>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</si>
  <si>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</si>
  <si>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</si>
  <si>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</si>
  <si>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</si>
  <si>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</si>
  <si>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</si>
  <si>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</si>
  <si>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</si>
  <si>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</si>
  <si>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</si>
  <si>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</si>
  <si>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</si>
  <si>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</si>
  <si>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</si>
  <si>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</si>
  <si>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</si>
  <si>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</si>
  <si>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</si>
  <si>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</si>
  <si>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</si>
  <si>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</si>
  <si>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</si>
  <si>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</si>
  <si>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</si>
  <si>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</si>
  <si>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</si>
  <si>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</si>
  <si>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</si>
  <si>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</si>
  <si>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</si>
  <si>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</si>
  <si>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</si>
  <si>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</si>
  <si>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</si>
  <si>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</si>
  <si>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</si>
  <si>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</si>
  <si>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</si>
  <si>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</si>
  <si>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</si>
  <si>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</si>
  <si>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</si>
  <si>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</si>
  <si>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</si>
  <si>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</si>
  <si>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</si>
  <si>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</si>
  <si>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</si>
  <si>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</si>
  <si>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</si>
  <si>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</si>
  <si>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</si>
  <si>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</si>
  <si>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</si>
  <si>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</si>
  <si>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</si>
  <si>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</si>
  <si>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</si>
  <si>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</si>
  <si>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</si>
  <si>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</si>
  <si>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</si>
  <si>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</si>
  <si>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</si>
  <si>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</si>
  <si>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</si>
  <si>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</si>
  <si>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</si>
  <si>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</si>
  <si>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</si>
  <si>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</si>
  <si>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</si>
  <si>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</si>
  <si>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</si>
  <si>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</si>
  <si>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</si>
  <si>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</si>
  <si>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</si>
  <si>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</si>
  <si>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</si>
  <si>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</si>
  <si>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</si>
  <si>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</si>
  <si>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</si>
  <si>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</si>
  <si>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</si>
  <si>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</si>
  <si>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</si>
  <si>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</si>
  <si>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</si>
  <si>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</si>
  <si>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</si>
  <si>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</si>
  <si>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</si>
  <si>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</si>
  <si>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</si>
  <si>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</si>
  <si>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</si>
  <si>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</si>
  <si>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</si>
  <si>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</si>
  <si>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</si>
  <si>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</si>
  <si>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</si>
  <si>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</si>
  <si>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</si>
  <si>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</si>
  <si>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</si>
  <si>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</si>
  <si>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</si>
  <si>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</si>
  <si>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</si>
  <si>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</si>
  <si>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</si>
  <si>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</si>
  <si>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</si>
  <si>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</si>
  <si>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</si>
  <si>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</si>
  <si>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</si>
  <si>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</si>
  <si>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</si>
  <si>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</si>
  <si>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</si>
  <si>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</si>
  <si>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</si>
  <si>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</si>
  <si>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</si>
  <si>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</si>
  <si>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</si>
  <si>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</si>
  <si>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</si>
  <si>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</si>
  <si>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</si>
  <si>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</si>
  <si>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</si>
  <si>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</si>
  <si>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</si>
  <si>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</si>
  <si>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</si>
  <si>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</si>
  <si>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</si>
  <si>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</si>
  <si>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</si>
  <si>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</si>
  <si>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</si>
  <si>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</si>
  <si>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</si>
  <si>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</si>
  <si>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</si>
  <si>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</si>
  <si>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</si>
  <si>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</si>
  <si>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</si>
  <si>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</si>
  <si>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</si>
  <si>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</si>
  <si>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</si>
  <si>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</si>
  <si>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</si>
  <si>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</si>
  <si>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</si>
  <si>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</si>
  <si>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</si>
  <si>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</si>
  <si>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</si>
  <si>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</si>
  <si>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</si>
  <si>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</si>
  <si>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</si>
  <si>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</si>
  <si>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</si>
  <si>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</si>
  <si>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</si>
  <si>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</si>
  <si>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</si>
  <si>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</si>
  <si>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</si>
  <si>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</si>
  <si>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</si>
  <si>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</si>
  <si>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</si>
  <si>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</si>
  <si>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</si>
  <si>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</si>
  <si>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</si>
  <si>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</si>
  <si>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</si>
  <si>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</si>
  <si>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</si>
  <si>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</si>
  <si>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</si>
  <si>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</si>
  <si>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</si>
  <si>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</si>
  <si>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</si>
  <si>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</si>
  <si>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</si>
  <si>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</si>
  <si>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</si>
  <si>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</si>
  <si>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</si>
  <si>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</si>
  <si>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</si>
  <si>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</si>
  <si>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</si>
  <si>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</si>
  <si>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</si>
  <si>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</si>
  <si>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</si>
  <si>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</si>
  <si>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</si>
  <si>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</si>
  <si>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</si>
  <si>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</si>
  <si>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</si>
  <si>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</si>
  <si>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</si>
  <si>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</si>
  <si>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</si>
  <si>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</si>
  <si>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</si>
  <si>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</si>
  <si>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</si>
  <si>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</si>
  <si>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</si>
  <si>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</si>
  <si>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</si>
  <si>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</si>
  <si>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</si>
  <si>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</si>
  <si>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</si>
  <si>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</si>
  <si>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</si>
  <si>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</si>
  <si>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</si>
  <si>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</si>
  <si>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</si>
  <si>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</si>
  <si>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</si>
  <si>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</si>
  <si>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</si>
  <si>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</si>
  <si>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</si>
  <si>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</si>
  <si>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</si>
  <si>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</si>
  <si>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</si>
  <si>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</si>
  <si>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</si>
  <si>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</si>
  <si>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</si>
  <si>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</si>
  <si>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</si>
  <si>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</si>
  <si>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</si>
  <si>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</si>
  <si>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</si>
  <si>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</si>
  <si>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</si>
  <si>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</si>
  <si>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</si>
  <si>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</si>
  <si>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</si>
  <si>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</si>
  <si>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</si>
  <si>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</si>
  <si>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</si>
  <si>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</si>
  <si>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</si>
  <si>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</si>
  <si>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</si>
  <si>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</si>
  <si>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</si>
  <si>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</si>
  <si>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</si>
  <si>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</si>
  <si>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</si>
  <si>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</si>
  <si>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</si>
  <si>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</si>
  <si>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</si>
  <si>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</si>
  <si>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</si>
  <si>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</si>
  <si>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</si>
  <si>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</si>
  <si>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</si>
  <si>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</si>
  <si>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</si>
  <si>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</si>
  <si>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</si>
  <si>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</si>
  <si>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</si>
  <si>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</si>
  <si>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</si>
  <si>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</si>
  <si>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</si>
  <si>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</si>
  <si>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</si>
  <si>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</si>
  <si>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</si>
  <si>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</si>
  <si>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</si>
  <si>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</si>
  <si>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</si>
  <si>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</si>
  <si>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</si>
  <si>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</si>
  <si>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</si>
  <si>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</si>
  <si>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</si>
  <si>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</si>
  <si>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</si>
  <si>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</si>
  <si>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</si>
  <si>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</si>
  <si>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</si>
  <si>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</si>
  <si>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</si>
  <si>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</si>
  <si>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</si>
  <si>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</si>
  <si>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</si>
  <si>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</si>
  <si>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</si>
  <si>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</si>
  <si>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</si>
  <si>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</si>
  <si>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</si>
  <si>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</si>
  <si>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</si>
  <si>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</si>
  <si>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</si>
  <si>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</si>
  <si>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</si>
  <si>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</si>
  <si>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</si>
  <si>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</si>
  <si>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</si>
  <si>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</si>
  <si>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</si>
  <si>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</si>
  <si>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</si>
  <si>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</si>
  <si>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</si>
  <si>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</si>
  <si>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</si>
  <si>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</si>
  <si>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</si>
  <si>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</si>
  <si>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</si>
  <si>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</si>
  <si>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</si>
  <si>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</si>
  <si>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</si>
  <si>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</si>
  <si>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</si>
  <si>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</si>
  <si>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</si>
  <si>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</si>
  <si>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</si>
  <si>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</si>
  <si>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</si>
  <si>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</si>
  <si>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</si>
  <si>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</si>
  <si>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</si>
  <si>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</si>
  <si>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</si>
  <si>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</si>
  <si>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</si>
  <si>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</si>
  <si>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</si>
  <si>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</si>
  <si>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</si>
  <si>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</si>
  <si>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</si>
  <si>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</si>
  <si>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</si>
  <si>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</si>
  <si>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</si>
  <si>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</si>
  <si>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</si>
  <si>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</si>
  <si>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</si>
  <si>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</si>
  <si>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</si>
  <si>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</si>
  <si>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</si>
  <si>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</si>
  <si>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</si>
  <si>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</si>
  <si>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</si>
  <si>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</si>
  <si>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</si>
  <si>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</si>
  <si>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</si>
  <si>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</si>
  <si>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</si>
  <si>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</si>
  <si>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</si>
  <si>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</si>
  <si>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</si>
  <si>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</si>
  <si>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</si>
  <si>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</si>
  <si>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</si>
  <si>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</si>
  <si>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</si>
  <si>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</si>
  <si>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</si>
  <si>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</si>
  <si>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</si>
  <si>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</si>
  <si>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</si>
  <si>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</si>
  <si>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</si>
  <si>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</si>
  <si>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</si>
  <si>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</si>
  <si>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</si>
  <si>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</si>
  <si>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</si>
  <si>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</si>
  <si>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</si>
  <si>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</si>
  <si>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</si>
  <si>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</si>
  <si>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</si>
  <si>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</si>
  <si>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</si>
  <si>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</si>
  <si>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</si>
  <si>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</si>
  <si>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</si>
  <si>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</si>
  <si>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</si>
  <si>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</si>
  <si>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</si>
  <si>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</si>
  <si>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</si>
  <si>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</si>
  <si>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</si>
  <si>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</si>
  <si>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</si>
  <si>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</si>
  <si>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</si>
  <si>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</si>
  <si>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</si>
  <si>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</si>
  <si>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</si>
  <si>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</si>
  <si>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</si>
  <si>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</si>
  <si>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</si>
  <si>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</si>
  <si>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</si>
  <si>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</si>
  <si>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</si>
  <si>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</si>
  <si>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</si>
  <si>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</si>
  <si>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</si>
  <si>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</si>
  <si>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</si>
  <si>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</si>
  <si>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</si>
  <si>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</si>
  <si>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</si>
  <si>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</si>
  <si>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</si>
  <si>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</si>
  <si>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</si>
  <si>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</si>
  <si>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</si>
  <si>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</si>
  <si>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</si>
  <si>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</si>
  <si>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</si>
  <si>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</si>
  <si>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</si>
  <si>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</si>
  <si>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</si>
  <si>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</si>
  <si>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</si>
  <si>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</si>
  <si>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</si>
  <si>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</si>
  <si>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</si>
  <si>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</si>
  <si>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</si>
  <si>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</si>
  <si>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</si>
  <si>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</si>
  <si>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</si>
  <si>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</si>
  <si>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</si>
  <si>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</si>
  <si>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</si>
  <si>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</si>
  <si>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</si>
  <si>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</si>
  <si>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</si>
  <si>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</si>
  <si>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</si>
  <si>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</si>
  <si>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</si>
  <si>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</si>
  <si>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</si>
  <si>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</si>
  <si>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</si>
  <si>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</si>
  <si>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</si>
  <si>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</si>
  <si>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</si>
  <si>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</si>
  <si>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</si>
  <si>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</si>
  <si>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</si>
  <si>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</si>
  <si>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</si>
  <si>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</si>
  <si>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</si>
  <si>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</si>
  <si>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</si>
  <si>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</si>
  <si>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</si>
  <si>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</si>
  <si>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</si>
  <si>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</si>
  <si>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</si>
  <si>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</si>
  <si>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</si>
  <si>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</si>
  <si>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</si>
  <si>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</si>
  <si>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</si>
  <si>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</si>
  <si>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</si>
  <si>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</si>
  <si>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</si>
  <si>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</si>
  <si>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</si>
  <si>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</si>
  <si>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</si>
  <si>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</si>
  <si>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</si>
  <si>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</si>
  <si>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</si>
  <si>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</si>
  <si>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</si>
  <si>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</si>
  <si>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</si>
  <si>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</si>
  <si>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</si>
  <si>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</si>
  <si>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</si>
  <si>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</si>
  <si>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</si>
  <si>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</si>
  <si>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</si>
  <si>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</si>
  <si>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</si>
  <si>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</si>
  <si>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</si>
  <si>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</si>
  <si>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</si>
  <si>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</si>
  <si>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</si>
  <si>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</si>
  <si>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</si>
  <si>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</si>
  <si>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</si>
  <si>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</si>
  <si>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</si>
  <si>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</si>
  <si>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</si>
  <si>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</si>
  <si>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</si>
  <si>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</si>
  <si>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</si>
  <si>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</si>
  <si>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</si>
  <si>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</si>
  <si>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</si>
  <si>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</si>
  <si>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</si>
  <si>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</si>
  <si>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</si>
  <si>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</si>
  <si>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</si>
  <si>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</si>
  <si>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</si>
  <si>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</si>
  <si>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</si>
  <si>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</si>
  <si>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</si>
  <si>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</si>
  <si>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</si>
  <si>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</si>
  <si>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</si>
  <si>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</si>
  <si>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</si>
  <si>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</si>
  <si>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</si>
  <si>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</si>
  <si>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</si>
  <si>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</si>
  <si>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</si>
  <si>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</si>
  <si>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</si>
  <si>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</si>
  <si>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</si>
  <si>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</si>
  <si>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</si>
  <si>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</si>
  <si>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</si>
  <si>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</si>
  <si>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</si>
  <si>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</si>
  <si>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</si>
  <si>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</si>
  <si>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</si>
  <si>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</si>
  <si>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</si>
  <si>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</si>
  <si>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</si>
  <si>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</si>
  <si>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</si>
  <si>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</si>
  <si>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</si>
  <si>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</si>
  <si>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</si>
  <si>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</si>
  <si>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</si>
  <si>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</si>
  <si>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</si>
  <si>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</si>
  <si>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</si>
  <si>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</si>
  <si>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</si>
  <si>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西村病院</t>
    <phoneticPr fontId="3"/>
  </si>
  <si>
    <t>〒861-3104 上益城郡嘉島町北甘木２０８５</t>
    <phoneticPr fontId="3"/>
  </si>
  <si>
    <t>〇</t>
  </si>
  <si>
    <t>2019年4月</t>
  </si>
  <si>
    <t>医療法人</t>
  </si>
  <si>
    <t>内科</t>
  </si>
  <si>
    <t>ＤＰＣ病院ではない</t>
  </si>
  <si>
    <t>-</t>
    <phoneticPr fontId="3"/>
  </si>
  <si>
    <t>療養病床</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</si>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</sst>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95453fadbd8a1a3af50a9df4df899537b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t="s">
        <v>1039</v>
      </c>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t="s">
        <v>1039</v>
      </c>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t="s">
        <v>1039</v>
      </c>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96</v>
      </c>
      <c r="K103" s="237" t="str">
        <f t="shared" si="1"/>
        <v/>
      </c>
      <c r="L103" s="258">
        <v>96</v>
      </c>
    </row>
    <row r="104" spans="1:22" s="83" customFormat="1" ht="34.5" customHeight="1">
      <c r="A104" s="244" t="s">
        <v>614</v>
      </c>
      <c r="B104" s="84"/>
      <c r="C104" s="395"/>
      <c r="D104" s="396"/>
      <c r="E104" s="427"/>
      <c r="F104" s="428"/>
      <c r="G104" s="319" t="s">
        <v>47</v>
      </c>
      <c r="H104" s="321"/>
      <c r="I104" s="419"/>
      <c r="J104" s="256">
        <f t="shared" si="0"/>
        <v>72</v>
      </c>
      <c r="K104" s="237" t="str">
        <f t="shared" si="1"/>
        <v/>
      </c>
      <c r="L104" s="258">
        <v>72</v>
      </c>
    </row>
    <row r="105" spans="1:22" s="83" customFormat="1" ht="34.5" customHeight="1">
      <c r="A105" s="244" t="s">
        <v>615</v>
      </c>
      <c r="B105" s="84"/>
      <c r="C105" s="395"/>
      <c r="D105" s="396"/>
      <c r="E105" s="427"/>
      <c r="F105" s="409"/>
      <c r="G105" s="319" t="s">
        <v>48</v>
      </c>
      <c r="H105" s="321"/>
      <c r="I105" s="419"/>
      <c r="J105" s="256">
        <f t="shared" si="0"/>
        <v>24</v>
      </c>
      <c r="K105" s="237" t="str">
        <f t="shared" si="1"/>
        <v/>
      </c>
      <c r="L105" s="258">
        <v>24</v>
      </c>
    </row>
    <row r="106" spans="1:22" s="83" customFormat="1" ht="34.5" customHeight="1">
      <c r="A106" s="244" t="s">
        <v>613</v>
      </c>
      <c r="B106" s="84"/>
      <c r="C106" s="395"/>
      <c r="D106" s="396"/>
      <c r="E106" s="333" t="s">
        <v>45</v>
      </c>
      <c r="F106" s="334"/>
      <c r="G106" s="334"/>
      <c r="H106" s="335"/>
      <c r="I106" s="419"/>
      <c r="J106" s="256">
        <f t="shared" si="0"/>
        <v>60</v>
      </c>
      <c r="K106" s="237" t="str">
        <f t="shared" si="1"/>
        <v/>
      </c>
      <c r="L106" s="258">
        <v>60</v>
      </c>
    </row>
    <row r="107" spans="1:22" s="83" customFormat="1" ht="34.5" customHeight="1">
      <c r="A107" s="244" t="s">
        <v>614</v>
      </c>
      <c r="B107" s="84"/>
      <c r="C107" s="395"/>
      <c r="D107" s="396"/>
      <c r="E107" s="427"/>
      <c r="F107" s="428"/>
      <c r="G107" s="319" t="s">
        <v>47</v>
      </c>
      <c r="H107" s="321"/>
      <c r="I107" s="419"/>
      <c r="J107" s="256">
        <f t="shared" si="0"/>
        <v>36</v>
      </c>
      <c r="K107" s="237" t="str">
        <f t="shared" si="1"/>
        <v/>
      </c>
      <c r="L107" s="258">
        <v>36</v>
      </c>
    </row>
    <row r="108" spans="1:22" s="83" customFormat="1" ht="34.5" customHeight="1">
      <c r="A108" s="244" t="s">
        <v>615</v>
      </c>
      <c r="B108" s="84"/>
      <c r="C108" s="395"/>
      <c r="D108" s="396"/>
      <c r="E108" s="408"/>
      <c r="F108" s="409"/>
      <c r="G108" s="319" t="s">
        <v>48</v>
      </c>
      <c r="H108" s="321"/>
      <c r="I108" s="419"/>
      <c r="J108" s="256">
        <f t="shared" si="0"/>
        <v>24</v>
      </c>
      <c r="K108" s="237" t="str">
        <f t="shared" si="1"/>
        <v/>
      </c>
      <c r="L108" s="258">
        <v>24</v>
      </c>
    </row>
    <row r="109" spans="1:22" s="83" customFormat="1" ht="34.5" customHeight="1">
      <c r="A109" s="244" t="s">
        <v>613</v>
      </c>
      <c r="B109" s="84"/>
      <c r="C109" s="395"/>
      <c r="D109" s="396"/>
      <c r="E109" s="322" t="s">
        <v>612</v>
      </c>
      <c r="F109" s="323"/>
      <c r="G109" s="323"/>
      <c r="H109" s="324"/>
      <c r="I109" s="419"/>
      <c r="J109" s="256">
        <f t="shared" si="0"/>
        <v>96</v>
      </c>
      <c r="K109" s="237" t="str">
        <f t="shared" si="1"/>
        <v/>
      </c>
      <c r="L109" s="258">
        <v>96</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36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24</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49</v>
      </c>
      <c r="K158" s="264" t="str">
        <f t="shared" si="3"/>
        <v/>
      </c>
      <c r="L158" s="117">
        <v>49</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24</v>
      </c>
      <c r="K160" s="264" t="str">
        <f t="shared" si="3"/>
        <v/>
      </c>
      <c r="L160" s="117">
        <v>24</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1.1000000000000001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4</v>
      </c>
      <c r="K269" s="81" t="str">
        <f t="shared" si="8"/>
        <v/>
      </c>
      <c r="L269" s="147">
        <v>4</v>
      </c>
    </row>
    <row r="270" spans="1:22" s="83" customFormat="1" ht="34.5" customHeight="1">
      <c r="A270" s="249" t="s">
        <v>725</v>
      </c>
      <c r="B270" s="120"/>
      <c r="C270" s="370"/>
      <c r="D270" s="370"/>
      <c r="E270" s="370"/>
      <c r="F270" s="370"/>
      <c r="G270" s="370" t="s">
        <v>148</v>
      </c>
      <c r="H270" s="370"/>
      <c r="I270" s="403"/>
      <c r="J270" s="266">
        <f t="shared" si="9"/>
        <v>1.8</v>
      </c>
      <c r="K270" s="81" t="str">
        <f t="shared" si="8"/>
        <v/>
      </c>
      <c r="L270" s="148">
        <v>1.8</v>
      </c>
    </row>
    <row r="271" spans="1:22" s="83" customFormat="1" ht="34.5" customHeight="1">
      <c r="A271" s="249" t="s">
        <v>726</v>
      </c>
      <c r="B271" s="120"/>
      <c r="C271" s="370" t="s">
        <v>151</v>
      </c>
      <c r="D271" s="371"/>
      <c r="E271" s="371"/>
      <c r="F271" s="371"/>
      <c r="G271" s="370" t="s">
        <v>146</v>
      </c>
      <c r="H271" s="370"/>
      <c r="I271" s="403"/>
      <c r="J271" s="266">
        <f t="shared" si="9"/>
        <v>10</v>
      </c>
      <c r="K271" s="81" t="str">
        <f t="shared" si="8"/>
        <v/>
      </c>
      <c r="L271" s="147">
        <v>10</v>
      </c>
    </row>
    <row r="272" spans="1:22" s="83" customFormat="1" ht="34.5" customHeight="1">
      <c r="A272" s="249" t="s">
        <v>726</v>
      </c>
      <c r="B272" s="120"/>
      <c r="C272" s="371"/>
      <c r="D272" s="371"/>
      <c r="E272" s="371"/>
      <c r="F272" s="371"/>
      <c r="G272" s="370" t="s">
        <v>148</v>
      </c>
      <c r="H272" s="370"/>
      <c r="I272" s="403"/>
      <c r="J272" s="266">
        <f t="shared" si="9"/>
        <v>0.4</v>
      </c>
      <c r="K272" s="81" t="str">
        <f t="shared" si="8"/>
        <v/>
      </c>
      <c r="L272" s="148">
        <v>0.4</v>
      </c>
    </row>
    <row r="273" spans="1:12" s="83" customFormat="1" ht="34.5" customHeight="1">
      <c r="A273" s="249" t="s">
        <v>727</v>
      </c>
      <c r="B273" s="120"/>
      <c r="C273" s="370" t="s">
        <v>152</v>
      </c>
      <c r="D273" s="371"/>
      <c r="E273" s="371"/>
      <c r="F273" s="371"/>
      <c r="G273" s="370" t="s">
        <v>146</v>
      </c>
      <c r="H273" s="370"/>
      <c r="I273" s="403"/>
      <c r="J273" s="266">
        <f t="shared" si="9"/>
        <v>14</v>
      </c>
      <c r="K273" s="81" t="str">
        <f t="shared" si="8"/>
        <v/>
      </c>
      <c r="L273" s="147">
        <v>14</v>
      </c>
    </row>
    <row r="274" spans="1:12" s="83" customFormat="1" ht="34.5" customHeight="1">
      <c r="A274" s="249" t="s">
        <v>727</v>
      </c>
      <c r="B274" s="120"/>
      <c r="C274" s="371"/>
      <c r="D274" s="371"/>
      <c r="E274" s="371"/>
      <c r="F274" s="371"/>
      <c r="G274" s="370" t="s">
        <v>148</v>
      </c>
      <c r="H274" s="370"/>
      <c r="I274" s="403"/>
      <c r="J274" s="266">
        <f t="shared" si="9"/>
        <v>2</v>
      </c>
      <c r="K274" s="81" t="str">
        <f t="shared" si="8"/>
        <v/>
      </c>
      <c r="L274" s="148">
        <v>2</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2</v>
      </c>
      <c r="K277" s="81" t="str">
        <f t="shared" si="8"/>
        <v/>
      </c>
      <c r="L277" s="147">
        <v>2</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31</v>
      </c>
      <c r="K392" s="81" t="str">
        <f t="shared" ref="K392:K397" si="11">IF(OR(COUNTIF(L392:L392,"未確認")&gt;0,COUNTIF(L392:L392,"~*")&gt;0),"※","")</f>
        <v/>
      </c>
      <c r="L392" s="147">
        <v>31</v>
      </c>
    </row>
    <row r="393" spans="1:22" s="83" customFormat="1" ht="34.5" customHeight="1">
      <c r="A393" s="249" t="s">
        <v>773</v>
      </c>
      <c r="B393" s="84"/>
      <c r="C393" s="369"/>
      <c r="D393" s="379"/>
      <c r="E393" s="319" t="s">
        <v>224</v>
      </c>
      <c r="F393" s="320"/>
      <c r="G393" s="320"/>
      <c r="H393" s="321"/>
      <c r="I393" s="342"/>
      <c r="J393" s="140">
        <f t="shared" si="10"/>
        <v>31</v>
      </c>
      <c r="K393" s="81" t="str">
        <f t="shared" si="11"/>
        <v/>
      </c>
      <c r="L393" s="147">
        <v>31</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12480</v>
      </c>
      <c r="K396" s="81" t="str">
        <f t="shared" si="11"/>
        <v/>
      </c>
      <c r="L396" s="147">
        <v>12480</v>
      </c>
    </row>
    <row r="397" spans="1:22" s="83" customFormat="1" ht="34.5" customHeight="1">
      <c r="A397" s="250" t="s">
        <v>777</v>
      </c>
      <c r="B397" s="119"/>
      <c r="C397" s="369"/>
      <c r="D397" s="319" t="s">
        <v>228</v>
      </c>
      <c r="E397" s="320"/>
      <c r="F397" s="320"/>
      <c r="G397" s="320"/>
      <c r="H397" s="321"/>
      <c r="I397" s="343"/>
      <c r="J397" s="140">
        <f t="shared" si="10"/>
        <v>15</v>
      </c>
      <c r="K397" s="81" t="str">
        <f t="shared" si="11"/>
        <v/>
      </c>
      <c r="L397" s="147">
        <v>15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31</v>
      </c>
      <c r="K405" s="81" t="str">
        <f t="shared" ref="K405:K422" si="13">IF(OR(COUNTIF(L405:L405,"未確認")&gt;0,COUNTIF(L405:L405,"~*")&gt;0),"※","")</f>
        <v/>
      </c>
      <c r="L405" s="147">
        <v>31</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4</v>
      </c>
      <c r="K407" s="81" t="str">
        <f t="shared" si="13"/>
        <v/>
      </c>
      <c r="L407" s="147">
        <v>4</v>
      </c>
    </row>
    <row r="408" spans="1:22" s="83" customFormat="1" ht="34.5" customHeight="1">
      <c r="A408" s="251" t="s">
        <v>781</v>
      </c>
      <c r="B408" s="119"/>
      <c r="C408" s="368"/>
      <c r="D408" s="368"/>
      <c r="E408" s="319" t="s">
        <v>236</v>
      </c>
      <c r="F408" s="320"/>
      <c r="G408" s="320"/>
      <c r="H408" s="321"/>
      <c r="I408" s="360"/>
      <c r="J408" s="140">
        <f t="shared" si="12"/>
        <v>19</v>
      </c>
      <c r="K408" s="81" t="str">
        <f t="shared" si="13"/>
        <v/>
      </c>
      <c r="L408" s="147">
        <v>19</v>
      </c>
    </row>
    <row r="409" spans="1:22" s="83" customFormat="1" ht="34.5" customHeight="1">
      <c r="A409" s="251" t="s">
        <v>782</v>
      </c>
      <c r="B409" s="119"/>
      <c r="C409" s="368"/>
      <c r="D409" s="368"/>
      <c r="E409" s="316" t="s">
        <v>989</v>
      </c>
      <c r="F409" s="317"/>
      <c r="G409" s="317"/>
      <c r="H409" s="318"/>
      <c r="I409" s="360"/>
      <c r="J409" s="140">
        <f t="shared" si="12"/>
        <v>8</v>
      </c>
      <c r="K409" s="81" t="str">
        <f t="shared" si="13"/>
        <v/>
      </c>
      <c r="L409" s="147">
        <v>8</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15</v>
      </c>
      <c r="K413" s="81" t="str">
        <f t="shared" si="13"/>
        <v/>
      </c>
      <c r="L413" s="147">
        <v>15</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v>
      </c>
      <c r="K415" s="81" t="str">
        <f t="shared" si="13"/>
        <v/>
      </c>
      <c r="L415" s="147">
        <v>2</v>
      </c>
    </row>
    <row r="416" spans="1:22" s="83" customFormat="1" ht="34.5" customHeight="1">
      <c r="A416" s="251" t="s">
        <v>789</v>
      </c>
      <c r="B416" s="119"/>
      <c r="C416" s="368"/>
      <c r="D416" s="368"/>
      <c r="E416" s="319" t="s">
        <v>243</v>
      </c>
      <c r="F416" s="320"/>
      <c r="G416" s="320"/>
      <c r="H416" s="321"/>
      <c r="I416" s="360"/>
      <c r="J416" s="140">
        <f t="shared" si="12"/>
        <v>6</v>
      </c>
      <c r="K416" s="81" t="str">
        <f t="shared" si="13"/>
        <v/>
      </c>
      <c r="L416" s="147">
        <v>6</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7</v>
      </c>
      <c r="K421" s="81" t="str">
        <f t="shared" si="13"/>
        <v/>
      </c>
      <c r="L421" s="147">
        <v>7</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15</v>
      </c>
      <c r="K430" s="193" t="str">
        <f>IF(OR(COUNTIF(L430:L430,"未確認")&gt;0,COUNTIF(L430:L430,"~*")&gt;0),"※","")</f>
        <v/>
      </c>
      <c r="L430" s="147">
        <v>15</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v>
      </c>
      <c r="K432" s="193" t="str">
        <f>IF(OR(COUNTIF(L432:L432,"未確認")&gt;0,COUNTIF(L432:L432,"~*")&gt;0),"※","")</f>
        <v/>
      </c>
      <c r="L432" s="147">
        <v>2</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13</v>
      </c>
      <c r="K433" s="193" t="str">
        <f>IF(OR(COUNTIF(L433:L433,"未確認")&gt;0,COUNTIF(L433:L433,"~*")&gt;0),"※","")</f>
        <v/>
      </c>
      <c r="L433" s="147">
        <v>13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t="str">
        <f t="shared" si="25"/>
        <v>*</v>
      </c>
      <c r="K602" s="201" t="str">
        <f t="shared" si="26"/>
        <v>※</v>
      </c>
      <c r="L602" s="117" t="s">
        <v>541</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22</v>
      </c>
      <c r="K646" s="201" t="str">
        <f t="shared" ref="K646:K660" si="32">IF(OR(COUNTIF(L646:L646,"未確認")&gt;0,COUNTIF(L646:L646,"*")&gt;0),"※","")</f>
        <v/>
      </c>
      <c r="L646" s="117">
        <v>22</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f t="shared" si="31"/>
        <v>11</v>
      </c>
      <c r="K650" s="201" t="str">
        <f t="shared" si="32"/>
        <v/>
      </c>
      <c r="L650" s="117">
        <v>11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54F7CC3-048E-4A63-9148-9F9403538D3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2019-12-23T02:02:24Z</dcterms:modified>
</cp:coreProperties>
</file>