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kumamoto\Desktop\（第２版）「平成30年度版　病床機能報告データ　電子媒体」43熊本県\医療機関毎の個票データ一式\K4301\14330029\"/>
    </mc:Choice>
  </mc:AlternateContent>
  <bookViews>
    <workbookView xWindow="375" yWindow="375" windowWidth="9945" windowHeight="10125"/>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<sst xmlns="http://schemas.openxmlformats.org/spreadsheetml/2006/main" count="3203" uniqueCount="1062">
  <si>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</si>
  <si>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</si>
  <si>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</si>
  <si>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</si>
  <si>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</si>
  <si>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</si>
  <si>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</si>
  <si>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</si>
  <si>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</si>
  <si>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</si>
  <si>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</si>
  <si>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</si>
  <si>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</si>
  <si>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</si>
  <si>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</si>
  <si>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</si>
  <si>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</si>
  <si>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</si>
  <si>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</si>
  <si>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</si>
  <si>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</si>
  <si>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</si>
  <si>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</si>
  <si>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</si>
  <si>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</si>
  <si>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</si>
  <si>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</si>
  <si>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</si>
  <si>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</si>
  <si>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</si>
  <si>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</si>
  <si>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</si>
  <si>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</si>
  <si>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</si>
  <si>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</si>
  <si>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</si>
  <si>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</si>
  <si>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</si>
  <si>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</si>
  <si>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</si>
  <si>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</si>
  <si>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</si>
  <si>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</si>
  <si>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</si>
  <si>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</si>
  <si>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</si>
  <si>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</si>
  <si>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</si>
  <si>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</si>
  <si>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</si>
  <si>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</si>
  <si>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</si>
  <si>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</si>
  <si>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</si>
  <si>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</si>
  <si>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</si>
  <si>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</si>
  <si>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</si>
  <si>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</si>
  <si>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</si>
  <si>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</si>
  <si>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</si>
  <si>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</si>
  <si>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</si>
  <si>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</si>
  <si>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</si>
  <si>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</si>
  <si>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</si>
  <si>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</si>
  <si>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</si>
  <si>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</si>
  <si>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</si>
  <si>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</si>
  <si>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</si>
  <si>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</si>
  <si>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</si>
  <si>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</si>
  <si>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</si>
  <si>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</si>
  <si>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</si>
  <si>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</si>
  <si>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</si>
  <si>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</si>
  <si>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</si>
  <si>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</si>
  <si>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</si>
  <si>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</si>
  <si>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</si>
  <si>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</si>
  <si>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</si>
  <si>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</si>
  <si>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</si>
  <si>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</si>
  <si>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</si>
  <si>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</si>
  <si>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</si>
  <si>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</si>
  <si>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</si>
  <si>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</si>
  <si>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</si>
  <si>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</si>
  <si>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</si>
  <si>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</si>
  <si>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</si>
  <si>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</si>
  <si>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</si>
  <si>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</si>
  <si>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</si>
  <si>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</si>
  <si>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</si>
  <si>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</si>
  <si>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</si>
  <si>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</si>
  <si>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</si>
  <si>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</si>
  <si>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</si>
  <si>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</si>
  <si>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</si>
  <si>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</si>
  <si>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</si>
  <si>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</si>
  <si>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</si>
  <si>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</si>
  <si>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</si>
  <si>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</si>
  <si>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</si>
  <si>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</si>
  <si>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</si>
  <si>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</si>
  <si>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</si>
  <si>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</si>
  <si>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</si>
  <si>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</si>
  <si>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</si>
  <si>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</si>
  <si>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</si>
  <si>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</si>
  <si>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</si>
  <si>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</si>
  <si>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</si>
  <si>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</si>
  <si>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</si>
  <si>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</si>
  <si>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</si>
  <si>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</si>
  <si>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</si>
  <si>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</si>
  <si>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</si>
  <si>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</si>
  <si>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</si>
  <si>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</si>
  <si>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</si>
  <si>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</si>
  <si>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</si>
  <si>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</si>
  <si>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</si>
  <si>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</si>
  <si>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</si>
  <si>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</si>
  <si>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</si>
  <si>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</si>
  <si>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</si>
  <si>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</si>
  <si>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</si>
  <si>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</si>
  <si>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</si>
  <si>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</si>
  <si>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</si>
  <si>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</si>
  <si>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</si>
  <si>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</si>
  <si>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</si>
  <si>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</si>
  <si>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</si>
  <si>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</si>
  <si>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</si>
  <si>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</si>
  <si>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</si>
  <si>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</si>
  <si>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</si>
  <si>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</si>
  <si>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</si>
  <si>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</si>
  <si>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</si>
  <si>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</si>
  <si>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</si>
  <si>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</si>
  <si>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</si>
  <si>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</si>
  <si>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</si>
  <si>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</si>
  <si>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</si>
  <si>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</si>
  <si>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</si>
  <si>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</si>
  <si>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</si>
  <si>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</si>
  <si>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</si>
  <si>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</si>
  <si>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</si>
  <si>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</si>
  <si>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</si>
  <si>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</si>
  <si>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</si>
  <si>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</si>
  <si>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</si>
  <si>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</si>
  <si>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</si>
  <si>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</si>
  <si>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</si>
  <si>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</si>
  <si>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</si>
  <si>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</si>
  <si>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</si>
  <si>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</si>
  <si>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</si>
  <si>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</si>
  <si>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</si>
  <si>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</si>
  <si>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</si>
  <si>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</si>
  <si>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</si>
  <si>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</si>
  <si>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</si>
  <si>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</si>
  <si>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</si>
  <si>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</si>
  <si>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</si>
  <si>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</si>
  <si>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</si>
  <si>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</si>
  <si>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</si>
  <si>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</si>
  <si>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</si>
  <si>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</si>
  <si>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</si>
  <si>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</si>
  <si>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</si>
  <si>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</si>
  <si>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</si>
  <si>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</si>
  <si>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</si>
  <si>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</si>
  <si>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</si>
  <si>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</si>
  <si>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</si>
  <si>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</si>
  <si>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</si>
  <si>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</si>
  <si>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</si>
  <si>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</si>
  <si>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</si>
  <si>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</si>
  <si>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</si>
  <si>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</si>
  <si>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</si>
  <si>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</si>
  <si>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</si>
  <si>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</si>
  <si>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</si>
  <si>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</si>
  <si>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</si>
  <si>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</si>
  <si>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</si>
  <si>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</si>
  <si>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</si>
  <si>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</si>
  <si>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</si>
  <si>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</si>
  <si>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</si>
  <si>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</si>
  <si>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</si>
  <si>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</si>
  <si>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</si>
  <si>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</si>
  <si>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</si>
  <si>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</si>
  <si>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</si>
  <si>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</si>
  <si>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</si>
  <si>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</si>
  <si>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</si>
  <si>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</si>
  <si>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</si>
  <si>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</si>
  <si>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</si>
  <si>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</si>
  <si>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</si>
  <si>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</si>
  <si>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</si>
  <si>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</si>
  <si>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</si>
  <si>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</si>
  <si>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</si>
  <si>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</si>
  <si>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</si>
  <si>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</si>
  <si>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</si>
  <si>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</si>
  <si>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</si>
  <si>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</si>
  <si>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</si>
  <si>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</si>
  <si>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</si>
  <si>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</si>
  <si>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</si>
  <si>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</si>
  <si>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</si>
  <si>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</si>
  <si>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</si>
  <si>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</si>
  <si>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</si>
  <si>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</si>
  <si>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</si>
  <si>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</si>
  <si>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</si>
  <si>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</si>
  <si>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</si>
  <si>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</si>
  <si>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</si>
  <si>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</si>
  <si>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</si>
  <si>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</si>
  <si>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</si>
  <si>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</si>
  <si>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</si>
  <si>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</si>
  <si>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</si>
  <si>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</si>
  <si>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</si>
  <si>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</si>
  <si>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</si>
  <si>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</si>
  <si>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</si>
  <si>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</si>
  <si>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</si>
  <si>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</si>
  <si>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</si>
  <si>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</si>
  <si>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</si>
  <si>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</si>
  <si>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</si>
  <si>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</si>
  <si>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</si>
  <si>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</si>
  <si>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</si>
  <si>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</si>
  <si>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</si>
  <si>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</si>
  <si>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</si>
  <si>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</si>
  <si>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</si>
  <si>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</si>
  <si>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</si>
  <si>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</si>
  <si>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</si>
  <si>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</si>
  <si>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</si>
  <si>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</si>
  <si>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</si>
  <si>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</si>
  <si>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</si>
  <si>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</si>
  <si>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</si>
  <si>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</si>
  <si>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</si>
  <si>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</si>
  <si>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</si>
  <si>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</si>
  <si>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</si>
  <si>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</si>
  <si>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</si>
  <si>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</si>
  <si>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</si>
  <si>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</si>
  <si>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</si>
  <si>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</si>
  <si>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</si>
  <si>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</si>
  <si>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</si>
  <si>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</si>
  <si>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</si>
  <si>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</si>
  <si>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</si>
  <si>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</si>
  <si>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</si>
  <si>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</si>
  <si>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</si>
  <si>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</si>
  <si>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</si>
  <si>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</si>
  <si>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</si>
  <si>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</si>
  <si>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</si>
  <si>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</si>
  <si>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</si>
  <si>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</si>
  <si>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</si>
  <si>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</si>
  <si>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</si>
  <si>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</si>
  <si>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</si>
  <si>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</si>
  <si>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</si>
  <si>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</si>
  <si>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</si>
  <si>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</si>
  <si>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</si>
  <si>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</si>
  <si>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</si>
  <si>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</si>
  <si>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</si>
  <si>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</si>
  <si>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</si>
  <si>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</si>
  <si>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</si>
  <si>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</si>
  <si>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</si>
  <si>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</si>
  <si>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</si>
  <si>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</si>
  <si>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</si>
  <si>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</si>
  <si>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</si>
  <si>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</si>
  <si>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</si>
  <si>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</si>
  <si>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</si>
  <si>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</si>
  <si>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</si>
  <si>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</si>
  <si>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</si>
  <si>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</si>
  <si>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</si>
  <si>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</si>
  <si>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</si>
  <si>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</si>
  <si>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</si>
  <si>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</si>
  <si>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</si>
  <si>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</si>
  <si>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</si>
  <si>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</si>
  <si>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</si>
  <si>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</si>
  <si>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</si>
  <si>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</si>
  <si>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</si>
  <si>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</si>
  <si>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</si>
  <si>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</si>
  <si>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</si>
  <si>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</si>
  <si>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</si>
  <si>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</si>
  <si>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</si>
  <si>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</si>
  <si>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</si>
  <si>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</si>
  <si>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</si>
  <si>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</si>
  <si>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</si>
  <si>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</si>
  <si>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</si>
  <si>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</si>
  <si>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</si>
  <si>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</si>
  <si>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</si>
  <si>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</si>
  <si>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</si>
  <si>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</si>
  <si>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</si>
  <si>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</si>
  <si>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</si>
  <si>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</si>
  <si>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</si>
  <si>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</si>
  <si>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</si>
  <si>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</si>
  <si>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</si>
  <si>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</si>
  <si>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</si>
  <si>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</si>
  <si>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</si>
  <si>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</si>
  <si>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</si>
  <si>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</si>
  <si>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</si>
  <si>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</si>
  <si>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</si>
  <si>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</si>
  <si>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</si>
  <si>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</si>
  <si>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</si>
  <si>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</si>
  <si>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</si>
  <si>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</si>
  <si>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</si>
  <si>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</si>
  <si>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</si>
  <si>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</si>
  <si>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</si>
  <si>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</si>
  <si>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</si>
  <si>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</si>
  <si>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</si>
  <si>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</si>
  <si>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</si>
  <si>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</si>
  <si>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</si>
  <si>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</si>
  <si>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</si>
  <si>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</si>
  <si>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</si>
  <si>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</si>
  <si>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</si>
  <si>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</si>
  <si>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</si>
  <si>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</si>
  <si>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</si>
  <si>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</si>
  <si>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</si>
  <si>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</si>
  <si>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</si>
  <si>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</si>
  <si>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</si>
  <si>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</si>
  <si>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</si>
  <si>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</si>
  <si>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</si>
  <si>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</si>
  <si>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</si>
  <si>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</si>
  <si>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</si>
  <si>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</si>
  <si>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</si>
  <si>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</si>
  <si>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</si>
  <si>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</si>
  <si>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</si>
  <si>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</si>
  <si>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</si>
  <si>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</si>
  <si>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</si>
  <si>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</si>
  <si>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</si>
  <si>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</si>
  <si>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</si>
  <si>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</si>
  <si>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</si>
  <si>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</si>
  <si>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</si>
  <si>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</si>
  <si>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</si>
  <si>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</si>
  <si>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</si>
  <si>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</si>
  <si>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</si>
  <si>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</si>
  <si>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</si>
  <si>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</si>
  <si>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</si>
  <si>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</si>
  <si>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</si>
  <si>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</si>
  <si>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</si>
  <si>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</si>
  <si>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</si>
  <si>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</si>
  <si>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</si>
  <si>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</si>
  <si>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</si>
  <si>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</si>
  <si>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</si>
  <si>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</si>
  <si>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</si>
  <si>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</si>
  <si>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</si>
  <si>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</si>
  <si>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</si>
  <si>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</si>
  <si>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</si>
  <si>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</si>
  <si>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</si>
  <si>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</si>
  <si>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</si>
  <si>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</si>
  <si>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</si>
  <si>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</si>
  <si>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</si>
  <si>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</si>
  <si>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</si>
  <si>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</si>
  <si>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</si>
  <si>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</si>
  <si>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</si>
  <si>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</si>
  <si>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</si>
  <si>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</si>
  <si>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</si>
  <si>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</si>
  <si>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</si>
  <si>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</si>
  <si>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</si>
  <si>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</si>
  <si>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</si>
  <si>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</si>
  <si>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</si>
  <si>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</si>
  <si>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</si>
  <si>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</si>
  <si>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</si>
  <si>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</si>
  <si>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</si>
  <si>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</si>
  <si>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</si>
  <si>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</si>
  <si>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</si>
  <si>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</si>
  <si>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</si>
  <si>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</si>
  <si>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</si>
  <si>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</si>
  <si>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</si>
  <si>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</si>
  <si>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</si>
  <si>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</si>
  <si>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</si>
  <si>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</si>
  <si>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</si>
  <si>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</si>
  <si>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</si>
  <si>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</si>
  <si>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</si>
  <si>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</si>
  <si>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</si>
  <si>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</si>
  <si>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</si>
  <si>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</si>
  <si>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</si>
  <si>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</si>
  <si>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</si>
  <si>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</si>
  <si>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</si>
  <si>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</si>
  <si>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</si>
  <si>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</si>
  <si>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</si>
  <si>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</si>
  <si>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</si>
  <si>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</si>
  <si>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</si>
  <si>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</si>
  <si>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</si>
  <si>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</si>
  <si>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</si>
  <si>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</si>
  <si>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</si>
  <si>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</si>
  <si>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</si>
  <si>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</si>
  <si>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</si>
  <si>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</si>
  <si>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</si>
  <si>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</si>
  <si>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</si>
  <si>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</si>
  <si>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</si>
  <si>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</si>
  <si>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</si>
  <si>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</si>
  <si>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</si>
  <si>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</si>
  <si>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</si>
  <si>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</si>
  <si>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</si>
  <si>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</si>
  <si>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</si>
  <si>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</si>
  <si>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</si>
  <si>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</si>
  <si>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</si>
  <si>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</si>
  <si>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</si>
  <si>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</si>
  <si>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</si>
  <si>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</si>
  <si>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</si>
  <si>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</si>
  <si>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</si>
  <si>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</si>
  <si>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</si>
  <si>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</si>
  <si>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</si>
  <si>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</si>
  <si>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</si>
  <si>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</si>
  <si>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</si>
  <si>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</si>
  <si>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</si>
  <si>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</si>
  <si>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</si>
  <si>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</si>
  <si>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</si>
  <si>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</si>
  <si>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</si>
  <si>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</si>
  <si>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</si>
  <si>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</si>
  <si>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</si>
  <si>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</si>
  <si>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</si>
  <si>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</si>
  <si>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</si>
  <si>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</si>
  <si>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</si>
  <si>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</si>
  <si>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</si>
  <si>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</si>
  <si>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</si>
  <si>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</si>
  <si>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</si>
  <si>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</si>
  <si>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</si>
  <si>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</si>
  <si>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</si>
  <si>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</si>
  <si>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</si>
  <si>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</si>
  <si>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</si>
  <si>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</si>
  <si>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</si>
  <si>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</si>
  <si>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</si>
  <si>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</si>
  <si>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</si>
  <si>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</si>
  <si>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</si>
  <si>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</si>
  <si>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</si>
  <si>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</si>
  <si>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</si>
  <si>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</si>
  <si>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</si>
  <si>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</si>
  <si>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</si>
  <si>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</si>
  <si>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</si>
  <si>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</si>
  <si>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</si>
  <si>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</si>
  <si>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</si>
  <si>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</si>
  <si>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</si>
  <si>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</si>
  <si>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</si>
  <si>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</si>
  <si>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</si>
  <si>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</si>
  <si>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</si>
  <si>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</si>
  <si>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</si>
  <si>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</si>
  <si>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</si>
  <si>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</si>
  <si>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</si>
  <si>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</si>
  <si>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</si>
  <si>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</si>
  <si>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</si>
  <si>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</si>
  <si>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</si>
  <si>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</si>
  <si>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</si>
  <si>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</si>
  <si>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</si>
  <si>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</si>
  <si>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</si>
  <si>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</si>
  <si>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</si>
  <si>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</si>
  <si>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</si>
  <si>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</si>
  <si>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</si>
  <si>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</si>
  <si>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</si>
  <si>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</si>
  <si>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</si>
  <si>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</si>
  <si>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</si>
  <si>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</si>
  <si>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</si>
  <si>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</si>
  <si>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</si>
  <si>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</si>
  <si>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</si>
  <si>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</si>
  <si>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</si>
  <si>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</si>
  <si>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</si>
  <si>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</si>
  <si>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</si>
  <si>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</si>
  <si>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</si>
  <si>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</si>
  <si>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</si>
  <si>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</si>
  <si>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</si>
  <si>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</si>
  <si>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</si>
  <si>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</si>
  <si>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</si>
  <si>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</si>
  <si>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</si>
  <si>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</si>
  <si>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</si>
  <si>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</si>
  <si>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</si>
  <si>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</si>
  <si>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</si>
  <si>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</si>
  <si>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</si>
  <si>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</si>
  <si>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</si>
  <si>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</si>
  <si>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</si>
  <si>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</si>
  <si>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</si>
  <si>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</si>
  <si>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</si>
  <si>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</si>
  <si>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</si>
  <si>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</si>
  <si>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</si>
  <si>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</si>
  <si>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</si>
  <si>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</si>
  <si>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</si>
  <si>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</si>
  <si>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</si>
  <si>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</si>
  <si>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</si>
  <si>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</si>
  <si>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</si>
  <si>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</si>
  <si>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</si>
  <si>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</si>
  <si>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</si>
  <si>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</si>
  <si>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</si>
  <si>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</si>
  <si>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</si>
  <si>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</si>
  <si>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</si>
  <si>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</si>
  <si>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</si>
  <si>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</si>
  <si>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</si>
  <si>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</si>
  <si>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</si>
  <si>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</si>
  <si>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</si>
  <si>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</si>
  <si>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</si>
  <si>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</si>
  <si>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</si>
  <si>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</si>
  <si>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</si>
  <si>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</si>
  <si>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</si>
  <si>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</si>
  <si>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</si>
  <si>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</si>
  <si>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</si>
  <si>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</si>
  <si>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</si>
  <si>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</si>
  <si>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</si>
  <si>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</si>
  <si>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</si>
  <si>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</si>
  <si>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</si>
  <si>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</si>
  <si>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</si>
  <si>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</si>
  <si>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</si>
  <si>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</si>
  <si>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</si>
  <si>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</si>
  <si>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</si>
  <si>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</si>
  <si>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</si>
  <si>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</si>
  <si>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</si>
  <si>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</si>
  <si>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</si>
  <si>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</si>
  <si>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</si>
  <si>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</si>
  <si>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</si>
  <si>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</si>
  <si>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</si>
  <si>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</si>
  <si>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</si>
  <si>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</si>
  <si>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</si>
  <si>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</si>
  <si>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</si>
  <si>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</si>
  <si>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</si>
  <si>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</si>
  <si>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</si>
  <si>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</si>
  <si>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</si>
  <si>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</si>
  <si>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</si>
  <si>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</si>
  <si>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</si>
  <si>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</si>
  <si>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</si>
  <si>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</si>
  <si>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</si>
  <si>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</si>
  <si>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</si>
  <si>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</si>
  <si>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</si>
  <si>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</si>
  <si>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</si>
  <si>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</si>
  <si>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</si>
  <si>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</si>
  <si>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</si>
  <si>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</si>
  <si>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</si>
  <si>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</si>
  <si>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</si>
  <si>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</si>
  <si>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</si>
  <si>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</si>
  <si>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</si>
  <si>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</si>
  <si>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</si>
  <si>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</si>
  <si>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</si>
  <si>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</si>
  <si>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</si>
  <si>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</si>
  <si>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</si>
  <si>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</si>
  <si>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</si>
  <si>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</si>
  <si>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</si>
  <si>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</si>
  <si>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</si>
  <si>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</si>
  <si>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</si>
  <si>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</si>
  <si>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</si>
  <si>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</si>
  <si>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</si>
  <si>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</si>
  <si>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</si>
  <si>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</si>
  <si>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</si>
  <si>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</si>
  <si>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</si>
  <si>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</si>
  <si>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</si>
  <si>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</si>
  <si>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</si>
  <si>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</si>
  <si>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</si>
  <si>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</si>
  <si>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</si>
  <si>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</si>
  <si>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</si>
  <si>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</si>
  <si>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</si>
  <si>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</si>
  <si>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</si>
  <si>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</si>
  <si>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</si>
  <si>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</si>
  <si>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</si>
  <si>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</si>
  <si>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</si>
  <si>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</si>
  <si>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</si>
  <si>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</si>
  <si>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</si>
  <si>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</si>
  <si>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</si>
  <si>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</si>
  <si>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</si>
  <si>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</si>
  <si>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</si>
  <si>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</si>
  <si>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</si>
  <si>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</si>
  <si>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</si>
  <si>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</si>
  <si>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</si>
  <si>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</si>
  <si>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</si>
  <si>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</si>
  <si>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</si>
  <si>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</si>
  <si>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</si>
  <si>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</si>
  <si>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</si>
  <si>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</si>
  <si>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</si>
  <si>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</si>
  <si>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</si>
  <si>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</si>
  <si>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</si>
  <si>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</si>
  <si>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</si>
  <si>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</si>
  <si>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</si>
  <si>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</si>
  <si>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</si>
  <si>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</si>
  <si>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</si>
  <si>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</si>
  <si>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</si>
  <si>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</si>
  <si>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</si>
  <si>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</si>
  <si>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</si>
  <si>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</si>
  <si>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</si>
  <si>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</si>
  <si>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</si>
  <si>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</si>
  <si>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</si>
  <si>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</si>
  <si>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水前寺とうや病院</t>
    <phoneticPr fontId="3"/>
  </si>
  <si>
    <t>〒862-0950 熊本市中央区水前寺５丁目２－２２</t>
    <phoneticPr fontId="3"/>
  </si>
  <si>
    <t>〇</t>
  </si>
  <si>
    <t>医療法人</t>
  </si>
  <si>
    <t>内科</t>
  </si>
  <si>
    <t>地域包括ケア入院医療管理料１</t>
  </si>
  <si>
    <t>ＤＰＣ病院ではない</t>
  </si>
  <si>
    <t>有</t>
  </si>
  <si>
    <t>看護必要度Ⅰ</t>
    <phoneticPr fontId="3"/>
  </si>
  <si>
    <t>4病棟</t>
  </si>
  <si>
    <t>急性期機能</t>
  </si>
  <si>
    <t>神経内科</t>
  </si>
  <si>
    <t>-</t>
    <phoneticPr fontId="3"/>
  </si>
  <si>
    <t>3病棟</t>
  </si>
  <si>
    <t>慢性期機能</t>
  </si>
  <si>
    <t>複数の診療科で活用</t>
  </si>
  <si>
    <t>循環器内科</t>
  </si>
  <si>
    <t>整形外科</t>
  </si>
  <si>
    <t>リハビリテーション科</t>
  </si>
  <si>
    <t>回復期ﾘﾊﾋﾞﾘﾃｰｼｮﾝ病棟入院料３</t>
  </si>
  <si>
    <t>2病棟</t>
  </si>
  <si>
    <t>回復期機能</t>
  </si>
  <si>
    <t>回復期機能</t>
    <rPh sb="0" eb="2">
      <t>カイフク</t>
    </rPh>
    <rPh sb="2" eb="3">
      <t>キ</t>
    </rPh>
    <rPh sb="3" eb="5">
      <t>キノウ</t>
    </rPh>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</si>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</sst>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03188ef51f0bf911e452e8dbb1d807a81ab"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70" zoomScaleNormal="100" zoomScaleSheetLayoutView="70" workbookViewId="0">
      <selection activeCell="L26" sqref="L26"/>
    </sheetView>
  </sheetViews>
  <sheetFormatPr defaultColWidth="9" defaultRowHeight="17.2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c r="A1" s="243"/>
      <c r="B1" s="1"/>
      <c r="I1" s="9"/>
      <c r="O1" s="8"/>
      <c r="P1" s="8"/>
      <c r="Q1" s="8"/>
      <c r="R1" s="8"/>
      <c r="S1" s="8"/>
      <c r="T1" s="8"/>
      <c r="U1" s="8"/>
      <c r="V1" s="8"/>
    </row>
    <row r="2" spans="1:22" ht="18.75">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1046</v>
      </c>
      <c r="M9" s="282" t="s">
        <v>1050</v>
      </c>
      <c r="N9" s="282" t="s">
        <v>1057</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t="s">
        <v>1060</v>
      </c>
      <c r="M12" s="29"/>
      <c r="N12" s="29" t="s">
        <v>1039</v>
      </c>
    </row>
    <row r="13" spans="1:22" s="21" customFormat="1" ht="34.5" customHeight="1">
      <c r="A13" s="244" t="s">
        <v>606</v>
      </c>
      <c r="B13" s="17"/>
      <c r="C13" s="19"/>
      <c r="D13" s="19"/>
      <c r="E13" s="19"/>
      <c r="F13" s="19"/>
      <c r="G13" s="19"/>
      <c r="H13" s="20"/>
      <c r="I13" s="422" t="s">
        <v>5</v>
      </c>
      <c r="J13" s="422"/>
      <c r="K13" s="422"/>
      <c r="L13" s="28"/>
      <c r="M13" s="28" t="s">
        <v>1039</v>
      </c>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1046</v>
      </c>
      <c r="M22" s="282" t="s">
        <v>1050</v>
      </c>
      <c r="N22" s="282" t="s">
        <v>1057</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t="s">
        <v>1061</v>
      </c>
      <c r="M25" s="29"/>
      <c r="N25" s="29" t="s">
        <v>1039</v>
      </c>
    </row>
    <row r="26" spans="1:22" s="21" customFormat="1" ht="34.5" customHeight="1">
      <c r="A26" s="244" t="s">
        <v>607</v>
      </c>
      <c r="B26" s="17"/>
      <c r="C26" s="19"/>
      <c r="D26" s="19"/>
      <c r="E26" s="19"/>
      <c r="F26" s="19"/>
      <c r="G26" s="19"/>
      <c r="H26" s="20"/>
      <c r="I26" s="303" t="s">
        <v>5</v>
      </c>
      <c r="J26" s="304"/>
      <c r="K26" s="305"/>
      <c r="L26" s="28"/>
      <c r="M26" s="28" t="s">
        <v>1039</v>
      </c>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1046</v>
      </c>
      <c r="M35" s="282" t="s">
        <v>1050</v>
      </c>
      <c r="N35" s="282" t="s">
        <v>1057</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1046</v>
      </c>
      <c r="M44" s="282" t="s">
        <v>1050</v>
      </c>
      <c r="N44" s="282" t="s">
        <v>1057</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8.75">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1046</v>
      </c>
      <c r="M89" s="262" t="s">
        <v>1050</v>
      </c>
      <c r="N89" s="262" t="s">
        <v>1057</v>
      </c>
    </row>
    <row r="90" spans="1:22" s="21" customFormat="1">
      <c r="A90" s="243"/>
      <c r="B90" s="1"/>
      <c r="C90" s="3"/>
      <c r="D90" s="3"/>
      <c r="E90" s="3"/>
      <c r="F90" s="3"/>
      <c r="G90" s="3"/>
      <c r="H90" s="287"/>
      <c r="I90" s="67" t="s">
        <v>36</v>
      </c>
      <c r="J90" s="68"/>
      <c r="K90" s="69"/>
      <c r="L90" s="262" t="s">
        <v>1047</v>
      </c>
      <c r="M90" s="262" t="s">
        <v>1051</v>
      </c>
      <c r="N90" s="262" t="s">
        <v>1058</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8.75">
      <c r="A92" s="243"/>
      <c r="B92" s="75"/>
      <c r="C92" s="62"/>
      <c r="D92" s="3"/>
      <c r="E92" s="3"/>
      <c r="F92" s="3"/>
      <c r="G92" s="3"/>
      <c r="H92" s="287"/>
      <c r="I92" s="287"/>
      <c r="J92" s="63"/>
      <c r="K92" s="63"/>
      <c r="L92" s="61"/>
      <c r="M92" s="61"/>
      <c r="N92" s="61"/>
    </row>
    <row r="93" spans="1:22" s="21" customFormat="1" ht="18.75">
      <c r="A93" s="243"/>
      <c r="B93" s="75"/>
      <c r="C93" s="62"/>
      <c r="D93" s="3"/>
      <c r="E93" s="3"/>
      <c r="F93" s="3"/>
      <c r="G93" s="3"/>
      <c r="H93" s="287"/>
      <c r="I93" s="287"/>
      <c r="J93" s="63"/>
      <c r="K93" s="63"/>
      <c r="L93" s="61"/>
      <c r="M93" s="61"/>
      <c r="N93" s="61"/>
    </row>
    <row r="94" spans="1:22" s="21" customFormat="1" ht="18.75">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1050</v>
      </c>
      <c r="N97" s="66" t="s">
        <v>1057</v>
      </c>
      <c r="O97" s="8"/>
      <c r="P97" s="8"/>
      <c r="Q97" s="8"/>
      <c r="R97" s="8"/>
      <c r="S97" s="8"/>
      <c r="T97" s="8"/>
      <c r="U97" s="8"/>
      <c r="V97" s="8"/>
    </row>
    <row r="98" spans="1:22" ht="20.25" customHeight="1">
      <c r="A98" s="243"/>
      <c r="B98" s="1"/>
      <c r="C98" s="62"/>
      <c r="D98" s="3"/>
      <c r="F98" s="3"/>
      <c r="G98" s="3"/>
      <c r="H98" s="287"/>
      <c r="I98" s="67" t="s">
        <v>40</v>
      </c>
      <c r="J98" s="68"/>
      <c r="K98" s="79"/>
      <c r="L98" s="70" t="s">
        <v>1059</v>
      </c>
      <c r="M98" s="70" t="s">
        <v>1051</v>
      </c>
      <c r="N98" s="70" t="s">
        <v>1058</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142</v>
      </c>
      <c r="K99" s="237" t="str">
        <f>IF(OR(COUNTIF(L99:N99,"未確認")&gt;0,COUNTIF(L99:N99,"~*")&gt;0),"※","")</f>
        <v/>
      </c>
      <c r="L99" s="258">
        <v>41</v>
      </c>
      <c r="M99" s="258">
        <v>53</v>
      </c>
      <c r="N99" s="258">
        <v>48</v>
      </c>
    </row>
    <row r="100" spans="1:22" s="83" customFormat="1" ht="34.5" customHeight="1">
      <c r="A100" s="244" t="s">
        <v>611</v>
      </c>
      <c r="B100" s="84"/>
      <c r="C100" s="396"/>
      <c r="D100" s="397"/>
      <c r="E100" s="409"/>
      <c r="F100" s="410"/>
      <c r="G100" s="415" t="s">
        <v>44</v>
      </c>
      <c r="H100" s="417"/>
      <c r="I100" s="420"/>
      <c r="J100" s="256">
        <f t="shared" si="0"/>
        <v>142</v>
      </c>
      <c r="K100" s="237" t="str">
        <f>IF(OR(COUNTIF(L100:N100,"未確認")&gt;0,COUNTIF(L100:N100,"~*")&gt;0),"※","")</f>
        <v/>
      </c>
      <c r="L100" s="258">
        <v>41</v>
      </c>
      <c r="M100" s="258">
        <v>53</v>
      </c>
      <c r="N100" s="258">
        <v>48</v>
      </c>
    </row>
    <row r="101" spans="1:22" s="83" customFormat="1" ht="34.5" customHeight="1">
      <c r="A101" s="244" t="s">
        <v>610</v>
      </c>
      <c r="B101" s="84"/>
      <c r="C101" s="396"/>
      <c r="D101" s="397"/>
      <c r="E101" s="320" t="s">
        <v>45</v>
      </c>
      <c r="F101" s="321"/>
      <c r="G101" s="321"/>
      <c r="H101" s="322"/>
      <c r="I101" s="420"/>
      <c r="J101" s="256">
        <f t="shared" si="0"/>
        <v>142</v>
      </c>
      <c r="K101" s="237" t="str">
        <f>IF(OR(COUNTIF(L101:N101,"未確認")&gt;0,COUNTIF(L101:N101,"~*")&gt;0),"※","")</f>
        <v/>
      </c>
      <c r="L101" s="258">
        <v>41</v>
      </c>
      <c r="M101" s="258">
        <v>53</v>
      </c>
      <c r="N101" s="258">
        <v>48</v>
      </c>
    </row>
    <row r="102" spans="1:22" s="83" customFormat="1" ht="34.5" customHeight="1">
      <c r="A102" s="244" t="s">
        <v>610</v>
      </c>
      <c r="B102" s="84"/>
      <c r="C102" s="377"/>
      <c r="D102" s="379"/>
      <c r="E102" s="317" t="s">
        <v>612</v>
      </c>
      <c r="F102" s="318"/>
      <c r="G102" s="318"/>
      <c r="H102" s="319"/>
      <c r="I102" s="420"/>
      <c r="J102" s="256">
        <f t="shared" si="0"/>
        <v>142</v>
      </c>
      <c r="K102" s="237" t="str">
        <f t="shared" ref="K102:K111" si="1">IF(OR(COUNTIF(L101:N101,"未確認")&gt;0,COUNTIF(L101:N101,"~*")&gt;0),"※","")</f>
        <v/>
      </c>
      <c r="L102" s="258">
        <v>41</v>
      </c>
      <c r="M102" s="258">
        <v>53</v>
      </c>
      <c r="N102" s="258">
        <v>48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66" t="s">
        <v>1057</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1051</v>
      </c>
      <c r="N119" s="70" t="s">
        <v>1058</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1052</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1053</v>
      </c>
    </row>
    <row r="122" spans="1:22" s="83" customFormat="1" ht="40.5" customHeight="1">
      <c r="A122" s="244" t="s">
        <v>619</v>
      </c>
      <c r="B122" s="1"/>
      <c r="C122" s="295"/>
      <c r="D122" s="297"/>
      <c r="E122" s="396"/>
      <c r="F122" s="418"/>
      <c r="G122" s="418"/>
      <c r="H122" s="397"/>
      <c r="I122" s="354"/>
      <c r="J122" s="101"/>
      <c r="K122" s="102"/>
      <c r="L122" s="98" t="s">
        <v>533</v>
      </c>
      <c r="M122" s="98" t="s">
        <v>533</v>
      </c>
      <c r="N122" s="98" t="s">
        <v>1054</v>
      </c>
    </row>
    <row r="123" spans="1:22" s="83" customFormat="1" ht="40.5" customHeight="1">
      <c r="A123" s="244" t="s">
        <v>620</v>
      </c>
      <c r="B123" s="1"/>
      <c r="C123" s="289"/>
      <c r="D123" s="290"/>
      <c r="E123" s="377"/>
      <c r="F123" s="378"/>
      <c r="G123" s="378"/>
      <c r="H123" s="379"/>
      <c r="I123" s="341"/>
      <c r="J123" s="105"/>
      <c r="K123" s="106"/>
      <c r="L123" s="98" t="s">
        <v>533</v>
      </c>
      <c r="M123" s="98" t="s">
        <v>533</v>
      </c>
      <c r="N123" s="98" t="s">
        <v>1055</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66" t="s">
        <v>1057</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1051</v>
      </c>
      <c r="N130" s="70" t="s">
        <v>1058</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535</v>
      </c>
      <c r="N131" s="98" t="s">
        <v>1056</v>
      </c>
    </row>
    <row r="132" spans="1:22" s="83" customFormat="1" ht="34.5" customHeight="1">
      <c r="A132" s="244" t="s">
        <v>621</v>
      </c>
      <c r="B132" s="84"/>
      <c r="C132" s="295"/>
      <c r="D132" s="297"/>
      <c r="E132" s="320" t="s">
        <v>58</v>
      </c>
      <c r="F132" s="321"/>
      <c r="G132" s="321"/>
      <c r="H132" s="322"/>
      <c r="I132" s="389"/>
      <c r="J132" s="101"/>
      <c r="K132" s="102"/>
      <c r="L132" s="82">
        <v>41</v>
      </c>
      <c r="M132" s="82">
        <v>53</v>
      </c>
      <c r="N132" s="82">
        <v>48</v>
      </c>
    </row>
    <row r="133" spans="1:22" s="83" customFormat="1" ht="67.5" customHeight="1">
      <c r="A133" s="244" t="s">
        <v>622</v>
      </c>
      <c r="B133" s="84"/>
      <c r="C133" s="334" t="s">
        <v>59</v>
      </c>
      <c r="D133" s="335"/>
      <c r="E133" s="335"/>
      <c r="F133" s="335"/>
      <c r="G133" s="335"/>
      <c r="H133" s="336"/>
      <c r="I133" s="389"/>
      <c r="J133" s="101"/>
      <c r="K133" s="102"/>
      <c r="L133" s="259" t="s">
        <v>1042</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31</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66" t="s">
        <v>1057</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1051</v>
      </c>
      <c r="N144" s="70" t="s">
        <v>1058</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22</v>
      </c>
      <c r="K150" s="264" t="str">
        <f t="shared" si="3"/>
        <v/>
      </c>
      <c r="L150" s="117">
        <v>22</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v>0</v>
      </c>
      <c r="N157" s="117" t="s">
        <v>541</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58</v>
      </c>
      <c r="K167" s="264" t="str">
        <f t="shared" si="3"/>
        <v/>
      </c>
      <c r="L167" s="117">
        <v>0</v>
      </c>
      <c r="M167" s="117">
        <v>58</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t="str">
        <f t="shared" si="2"/>
        <v>*</v>
      </c>
      <c r="K170" s="264" t="str">
        <f t="shared" si="3"/>
        <v>※</v>
      </c>
      <c r="L170" s="117">
        <v>0</v>
      </c>
      <c r="M170" s="117" t="s">
        <v>541</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56</v>
      </c>
      <c r="K196" s="264" t="str">
        <f t="shared" si="5"/>
        <v/>
      </c>
      <c r="L196" s="117">
        <v>0</v>
      </c>
      <c r="M196" s="117">
        <v>0</v>
      </c>
      <c r="N196" s="117">
        <v>56</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55</v>
      </c>
      <c r="K204" s="264" t="str">
        <f t="shared" si="5"/>
        <v/>
      </c>
      <c r="L204" s="117">
        <v>55</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2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25">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66" t="s">
        <v>1057</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1051</v>
      </c>
      <c r="N227" s="70" t="s">
        <v>1058</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66" t="s">
        <v>1057</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1051</v>
      </c>
      <c r="N235" s="70" t="s">
        <v>1058</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66" t="s">
        <v>1057</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1051</v>
      </c>
      <c r="N245" s="70" t="s">
        <v>1058</v>
      </c>
      <c r="O245" s="8"/>
      <c r="P245" s="8"/>
      <c r="Q245" s="8"/>
      <c r="R245" s="8"/>
      <c r="S245" s="8"/>
      <c r="T245" s="8"/>
      <c r="U245" s="8"/>
      <c r="V245" s="8"/>
    </row>
    <row r="246" spans="1:22" s="83" customFormat="1" ht="56.1"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66" t="s">
        <v>1057</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1051</v>
      </c>
      <c r="N254" s="137" t="s">
        <v>1058</v>
      </c>
      <c r="O254" s="8"/>
      <c r="P254" s="8"/>
      <c r="Q254" s="8"/>
      <c r="R254" s="8"/>
      <c r="S254" s="8"/>
      <c r="T254" s="8"/>
      <c r="U254" s="8"/>
      <c r="V254" s="8"/>
    </row>
    <row r="255" spans="1:22" s="83" customFormat="1" ht="56.1"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 customHeight="1">
      <c r="A256" s="244" t="s">
        <v>633</v>
      </c>
      <c r="B256" s="119"/>
      <c r="C256" s="320" t="s">
        <v>140</v>
      </c>
      <c r="D256" s="321"/>
      <c r="E256" s="321"/>
      <c r="F256" s="321"/>
      <c r="G256" s="321"/>
      <c r="H256" s="322"/>
      <c r="I256" s="138" t="s">
        <v>141</v>
      </c>
      <c r="J256" s="260" t="s">
        <v>1044</v>
      </c>
      <c r="K256" s="81"/>
      <c r="L256" s="101"/>
      <c r="M256" s="129"/>
      <c r="N256" s="129"/>
    </row>
    <row r="257" spans="1:22" s="83" customFormat="1" ht="56.1"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66" t="s">
        <v>1057</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1051</v>
      </c>
      <c r="N264" s="70" t="s">
        <v>1058</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13</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0.4</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82</v>
      </c>
      <c r="K269" s="81" t="str">
        <f t="shared" si="8"/>
        <v/>
      </c>
      <c r="L269" s="147">
        <v>31</v>
      </c>
      <c r="M269" s="147">
        <v>24</v>
      </c>
      <c r="N269" s="147">
        <v>27</v>
      </c>
    </row>
    <row r="270" spans="1:22" s="83" customFormat="1" ht="34.5" customHeight="1">
      <c r="A270" s="249" t="s">
        <v>725</v>
      </c>
      <c r="B270" s="120"/>
      <c r="C270" s="371"/>
      <c r="D270" s="371"/>
      <c r="E270" s="371"/>
      <c r="F270" s="371"/>
      <c r="G270" s="371" t="s">
        <v>148</v>
      </c>
      <c r="H270" s="371"/>
      <c r="I270" s="404"/>
      <c r="J270" s="266">
        <f t="shared" si="9"/>
        <v>4.5</v>
      </c>
      <c r="K270" s="81" t="str">
        <f t="shared" si="8"/>
        <v/>
      </c>
      <c r="L270" s="148">
        <v>1</v>
      </c>
      <c r="M270" s="148">
        <v>3.5</v>
      </c>
      <c r="N270" s="148">
        <v>0</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2</v>
      </c>
      <c r="M271" s="147">
        <v>2</v>
      </c>
      <c r="N271" s="147">
        <v>3</v>
      </c>
    </row>
    <row r="272" spans="1:22" s="83" customFormat="1" ht="34.5" customHeight="1">
      <c r="A272" s="249" t="s">
        <v>726</v>
      </c>
      <c r="B272" s="120"/>
      <c r="C272" s="372"/>
      <c r="D272" s="372"/>
      <c r="E272" s="372"/>
      <c r="F272" s="372"/>
      <c r="G272" s="371" t="s">
        <v>148</v>
      </c>
      <c r="H272" s="371"/>
      <c r="I272" s="404"/>
      <c r="J272" s="266">
        <f t="shared" si="9"/>
        <v>1.6</v>
      </c>
      <c r="K272" s="81" t="str">
        <f t="shared" si="8"/>
        <v/>
      </c>
      <c r="L272" s="148">
        <v>0</v>
      </c>
      <c r="M272" s="148">
        <v>0</v>
      </c>
      <c r="N272" s="148">
        <v>1.6</v>
      </c>
    </row>
    <row r="273" spans="1:14" s="83" customFormat="1" ht="34.5" customHeight="1">
      <c r="A273" s="249" t="s">
        <v>727</v>
      </c>
      <c r="B273" s="120"/>
      <c r="C273" s="371" t="s">
        <v>152</v>
      </c>
      <c r="D273" s="372"/>
      <c r="E273" s="372"/>
      <c r="F273" s="372"/>
      <c r="G273" s="371" t="s">
        <v>146</v>
      </c>
      <c r="H273" s="371"/>
      <c r="I273" s="404"/>
      <c r="J273" s="266">
        <f t="shared" si="9"/>
        <v>16</v>
      </c>
      <c r="K273" s="81" t="str">
        <f t="shared" si="8"/>
        <v/>
      </c>
      <c r="L273" s="147">
        <v>5</v>
      </c>
      <c r="M273" s="147">
        <v>8</v>
      </c>
      <c r="N273" s="147">
        <v>3</v>
      </c>
    </row>
    <row r="274" spans="1:14" s="83" customFormat="1" ht="34.5" customHeight="1">
      <c r="A274" s="249" t="s">
        <v>727</v>
      </c>
      <c r="B274" s="120"/>
      <c r="C274" s="372"/>
      <c r="D274" s="372"/>
      <c r="E274" s="372"/>
      <c r="F274" s="372"/>
      <c r="G274" s="371" t="s">
        <v>148</v>
      </c>
      <c r="H274" s="371"/>
      <c r="I274" s="404"/>
      <c r="J274" s="266">
        <f t="shared" si="9"/>
        <v>3.9000000000000004</v>
      </c>
      <c r="K274" s="81" t="str">
        <f t="shared" si="8"/>
        <v/>
      </c>
      <c r="L274" s="148">
        <v>1.3</v>
      </c>
      <c r="M274" s="148">
        <v>1.3</v>
      </c>
      <c r="N274" s="148">
        <v>1.3</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24</v>
      </c>
      <c r="K277" s="81" t="str">
        <f t="shared" si="8"/>
        <v/>
      </c>
      <c r="L277" s="147">
        <v>5</v>
      </c>
      <c r="M277" s="147">
        <v>8</v>
      </c>
      <c r="N277" s="147">
        <v>11</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21</v>
      </c>
      <c r="K279" s="81" t="str">
        <f t="shared" si="8"/>
        <v/>
      </c>
      <c r="L279" s="147">
        <v>2</v>
      </c>
      <c r="M279" s="147">
        <v>8</v>
      </c>
      <c r="N279" s="147">
        <v>11</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10</v>
      </c>
      <c r="K281" s="81" t="str">
        <f t="shared" si="8"/>
        <v/>
      </c>
      <c r="L281" s="147">
        <v>3</v>
      </c>
      <c r="M281" s="147">
        <v>3</v>
      </c>
      <c r="N281" s="147">
        <v>4</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1</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8</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1.7</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7</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1</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4</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66" t="s">
        <v>1057</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1051</v>
      </c>
      <c r="N323" s="137" t="s">
        <v>1058</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66" t="s">
        <v>1057</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1051</v>
      </c>
      <c r="N343" s="137" t="s">
        <v>1058</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1</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75">
      <c r="A354" s="249" t="s">
        <v>764</v>
      </c>
      <c r="B354" s="159"/>
      <c r="C354" s="392"/>
      <c r="D354" s="393"/>
      <c r="E354" s="320" t="s">
        <v>196</v>
      </c>
      <c r="F354" s="321"/>
      <c r="G354" s="321"/>
      <c r="H354" s="322"/>
      <c r="I354" s="122" t="s">
        <v>197</v>
      </c>
      <c r="J354" s="271">
        <v>0</v>
      </c>
      <c r="K354" s="81"/>
      <c r="L354" s="269"/>
      <c r="M354" s="161"/>
      <c r="N354" s="161"/>
    </row>
    <row r="355" spans="1:22" s="83" customFormat="1" ht="42.75">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c r="N367" s="66" t="s">
        <v>1057</v>
      </c>
    </row>
    <row r="368" spans="1:22" s="118" customFormat="1" ht="20.25" customHeight="1">
      <c r="A368" s="243"/>
      <c r="B368" s="1"/>
      <c r="C368" s="3"/>
      <c r="D368" s="3"/>
      <c r="E368" s="3"/>
      <c r="F368" s="3"/>
      <c r="G368" s="3"/>
      <c r="H368" s="287"/>
      <c r="I368" s="67" t="s">
        <v>36</v>
      </c>
      <c r="J368" s="170"/>
      <c r="K368" s="79"/>
      <c r="L368" s="137" t="s">
        <v>1047</v>
      </c>
      <c r="M368" s="137" t="s">
        <v>1051</v>
      </c>
      <c r="N368" s="137" t="s">
        <v>1058</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8.75">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66" t="s">
        <v>1057</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1051</v>
      </c>
      <c r="N391" s="70" t="s">
        <v>1058</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910</v>
      </c>
      <c r="K392" s="81" t="str">
        <f t="shared" ref="K392:K397" si="12">IF(OR(COUNTIF(L392:N392,"未確認")&gt;0,COUNTIF(L392:N392,"~*")&gt;0),"※","")</f>
        <v/>
      </c>
      <c r="L392" s="147">
        <v>534</v>
      </c>
      <c r="M392" s="147">
        <v>89</v>
      </c>
      <c r="N392" s="147">
        <v>287</v>
      </c>
    </row>
    <row r="393" spans="1:22" s="83" customFormat="1" ht="34.5" customHeight="1">
      <c r="A393" s="249" t="s">
        <v>773</v>
      </c>
      <c r="B393" s="84"/>
      <c r="C393" s="370"/>
      <c r="D393" s="380"/>
      <c r="E393" s="320" t="s">
        <v>224</v>
      </c>
      <c r="F393" s="321"/>
      <c r="G393" s="321"/>
      <c r="H393" s="322"/>
      <c r="I393" s="343"/>
      <c r="J393" s="140">
        <f t="shared" si="11"/>
        <v>663</v>
      </c>
      <c r="K393" s="81" t="str">
        <f t="shared" si="12"/>
        <v/>
      </c>
      <c r="L393" s="147">
        <v>287</v>
      </c>
      <c r="M393" s="147">
        <v>89</v>
      </c>
      <c r="N393" s="147">
        <v>287</v>
      </c>
    </row>
    <row r="394" spans="1:22" s="83" customFormat="1" ht="34.5" customHeight="1">
      <c r="A394" s="250" t="s">
        <v>774</v>
      </c>
      <c r="B394" s="84"/>
      <c r="C394" s="370"/>
      <c r="D394" s="381"/>
      <c r="E394" s="320" t="s">
        <v>225</v>
      </c>
      <c r="F394" s="321"/>
      <c r="G394" s="321"/>
      <c r="H394" s="322"/>
      <c r="I394" s="343"/>
      <c r="J394" s="140">
        <f t="shared" si="11"/>
        <v>2</v>
      </c>
      <c r="K394" s="81" t="str">
        <f t="shared" si="12"/>
        <v/>
      </c>
      <c r="L394" s="147">
        <v>2</v>
      </c>
      <c r="M394" s="147">
        <v>0</v>
      </c>
      <c r="N394" s="147">
        <v>0</v>
      </c>
    </row>
    <row r="395" spans="1:22" s="83" customFormat="1" ht="34.5" customHeight="1">
      <c r="A395" s="250" t="s">
        <v>775</v>
      </c>
      <c r="B395" s="84"/>
      <c r="C395" s="370"/>
      <c r="D395" s="382"/>
      <c r="E395" s="320" t="s">
        <v>226</v>
      </c>
      <c r="F395" s="321"/>
      <c r="G395" s="321"/>
      <c r="H395" s="322"/>
      <c r="I395" s="343"/>
      <c r="J395" s="140">
        <f t="shared" si="11"/>
        <v>245</v>
      </c>
      <c r="K395" s="81" t="str">
        <f t="shared" si="12"/>
        <v/>
      </c>
      <c r="L395" s="147">
        <v>245</v>
      </c>
      <c r="M395" s="147">
        <v>0</v>
      </c>
      <c r="N395" s="147">
        <v>0</v>
      </c>
    </row>
    <row r="396" spans="1:22" s="83" customFormat="1" ht="34.5" customHeight="1">
      <c r="A396" s="250" t="s">
        <v>776</v>
      </c>
      <c r="B396" s="1"/>
      <c r="C396" s="370"/>
      <c r="D396" s="320" t="s">
        <v>227</v>
      </c>
      <c r="E396" s="321"/>
      <c r="F396" s="321"/>
      <c r="G396" s="321"/>
      <c r="H396" s="322"/>
      <c r="I396" s="343"/>
      <c r="J396" s="140">
        <f t="shared" si="11"/>
        <v>47922</v>
      </c>
      <c r="K396" s="81" t="str">
        <f t="shared" si="12"/>
        <v/>
      </c>
      <c r="L396" s="147">
        <v>12847</v>
      </c>
      <c r="M396" s="147">
        <v>18886</v>
      </c>
      <c r="N396" s="147">
        <v>16189</v>
      </c>
    </row>
    <row r="397" spans="1:22" s="83" customFormat="1" ht="34.5" customHeight="1">
      <c r="A397" s="250" t="s">
        <v>777</v>
      </c>
      <c r="B397" s="119"/>
      <c r="C397" s="370"/>
      <c r="D397" s="320" t="s">
        <v>228</v>
      </c>
      <c r="E397" s="321"/>
      <c r="F397" s="321"/>
      <c r="G397" s="321"/>
      <c r="H397" s="322"/>
      <c r="I397" s="344"/>
      <c r="J397" s="140">
        <f t="shared" si="11"/>
        <v>934</v>
      </c>
      <c r="K397" s="81" t="str">
        <f t="shared" si="12"/>
        <v/>
      </c>
      <c r="L397" s="147">
        <v>558</v>
      </c>
      <c r="M397" s="147">
        <v>89</v>
      </c>
      <c r="N397" s="147">
        <v>287</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66" t="s">
        <v>1057</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1051</v>
      </c>
      <c r="N404" s="70" t="s">
        <v>1058</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910</v>
      </c>
      <c r="K405" s="81" t="str">
        <f t="shared" ref="K405:K422" si="14">IF(OR(COUNTIF(L405:N405,"未確認")&gt;0,COUNTIF(L405:N405,"~*")&gt;0),"※","")</f>
        <v/>
      </c>
      <c r="L405" s="147">
        <v>534</v>
      </c>
      <c r="M405" s="147">
        <v>89</v>
      </c>
      <c r="N405" s="147">
        <v>287</v>
      </c>
    </row>
    <row r="406" spans="1:22" s="83" customFormat="1" ht="34.5" customHeight="1">
      <c r="A406" s="251" t="s">
        <v>779</v>
      </c>
      <c r="B406" s="119"/>
      <c r="C406" s="369"/>
      <c r="D406" s="375" t="s">
        <v>233</v>
      </c>
      <c r="E406" s="377" t="s">
        <v>234</v>
      </c>
      <c r="F406" s="378"/>
      <c r="G406" s="378"/>
      <c r="H406" s="379"/>
      <c r="I406" s="361"/>
      <c r="J406" s="140">
        <f t="shared" si="13"/>
        <v>119</v>
      </c>
      <c r="K406" s="81" t="str">
        <f t="shared" si="14"/>
        <v/>
      </c>
      <c r="L406" s="147">
        <v>2</v>
      </c>
      <c r="M406" s="147">
        <v>39</v>
      </c>
      <c r="N406" s="147">
        <v>78</v>
      </c>
    </row>
    <row r="407" spans="1:22" s="83" customFormat="1" ht="34.5" customHeight="1">
      <c r="A407" s="251" t="s">
        <v>780</v>
      </c>
      <c r="B407" s="119"/>
      <c r="C407" s="369"/>
      <c r="D407" s="369"/>
      <c r="E407" s="320" t="s">
        <v>235</v>
      </c>
      <c r="F407" s="321"/>
      <c r="G407" s="321"/>
      <c r="H407" s="322"/>
      <c r="I407" s="361"/>
      <c r="J407" s="140">
        <f t="shared" si="13"/>
        <v>228</v>
      </c>
      <c r="K407" s="81" t="str">
        <f t="shared" si="14"/>
        <v/>
      </c>
      <c r="L407" s="147">
        <v>192</v>
      </c>
      <c r="M407" s="147">
        <v>30</v>
      </c>
      <c r="N407" s="147">
        <v>6</v>
      </c>
    </row>
    <row r="408" spans="1:22" s="83" customFormat="1" ht="34.5" customHeight="1">
      <c r="A408" s="251" t="s">
        <v>781</v>
      </c>
      <c r="B408" s="119"/>
      <c r="C408" s="369"/>
      <c r="D408" s="369"/>
      <c r="E408" s="320" t="s">
        <v>236</v>
      </c>
      <c r="F408" s="321"/>
      <c r="G408" s="321"/>
      <c r="H408" s="322"/>
      <c r="I408" s="361"/>
      <c r="J408" s="140">
        <f t="shared" si="13"/>
        <v>486</v>
      </c>
      <c r="K408" s="81" t="str">
        <f t="shared" si="14"/>
        <v/>
      </c>
      <c r="L408" s="147">
        <v>266</v>
      </c>
      <c r="M408" s="147">
        <v>19</v>
      </c>
      <c r="N408" s="147">
        <v>201</v>
      </c>
    </row>
    <row r="409" spans="1:22" s="83" customFormat="1" ht="34.5" customHeight="1">
      <c r="A409" s="251" t="s">
        <v>782</v>
      </c>
      <c r="B409" s="119"/>
      <c r="C409" s="369"/>
      <c r="D409" s="369"/>
      <c r="E409" s="317" t="s">
        <v>989</v>
      </c>
      <c r="F409" s="318"/>
      <c r="G409" s="318"/>
      <c r="H409" s="319"/>
      <c r="I409" s="361"/>
      <c r="J409" s="140">
        <f t="shared" si="13"/>
        <v>77</v>
      </c>
      <c r="K409" s="81" t="str">
        <f t="shared" si="14"/>
        <v/>
      </c>
      <c r="L409" s="147">
        <v>74</v>
      </c>
      <c r="M409" s="147">
        <v>1</v>
      </c>
      <c r="N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934</v>
      </c>
      <c r="K413" s="81" t="str">
        <f t="shared" si="14"/>
        <v/>
      </c>
      <c r="L413" s="147">
        <v>558</v>
      </c>
      <c r="M413" s="147">
        <v>89</v>
      </c>
      <c r="N413" s="147">
        <v>287</v>
      </c>
    </row>
    <row r="414" spans="1:22" s="83" customFormat="1" ht="34.5" customHeight="1">
      <c r="A414" s="251" t="s">
        <v>787</v>
      </c>
      <c r="B414" s="119"/>
      <c r="C414" s="369"/>
      <c r="D414" s="375" t="s">
        <v>240</v>
      </c>
      <c r="E414" s="377" t="s">
        <v>241</v>
      </c>
      <c r="F414" s="378"/>
      <c r="G414" s="378"/>
      <c r="H414" s="379"/>
      <c r="I414" s="361"/>
      <c r="J414" s="140">
        <f t="shared" si="13"/>
        <v>138</v>
      </c>
      <c r="K414" s="81" t="str">
        <f t="shared" si="14"/>
        <v/>
      </c>
      <c r="L414" s="147">
        <v>118</v>
      </c>
      <c r="M414" s="147">
        <v>5</v>
      </c>
      <c r="N414" s="147">
        <v>15</v>
      </c>
    </row>
    <row r="415" spans="1:22" s="83" customFormat="1" ht="34.5" customHeight="1">
      <c r="A415" s="251" t="s">
        <v>788</v>
      </c>
      <c r="B415" s="119"/>
      <c r="C415" s="369"/>
      <c r="D415" s="369"/>
      <c r="E415" s="320" t="s">
        <v>242</v>
      </c>
      <c r="F415" s="321"/>
      <c r="G415" s="321"/>
      <c r="H415" s="322"/>
      <c r="I415" s="361"/>
      <c r="J415" s="140">
        <f t="shared" si="13"/>
        <v>448</v>
      </c>
      <c r="K415" s="81" t="str">
        <f t="shared" si="14"/>
        <v/>
      </c>
      <c r="L415" s="147">
        <v>251</v>
      </c>
      <c r="M415" s="147">
        <v>34</v>
      </c>
      <c r="N415" s="147">
        <v>163</v>
      </c>
    </row>
    <row r="416" spans="1:22" s="83" customFormat="1" ht="34.5" customHeight="1">
      <c r="A416" s="251" t="s">
        <v>789</v>
      </c>
      <c r="B416" s="119"/>
      <c r="C416" s="369"/>
      <c r="D416" s="369"/>
      <c r="E416" s="320" t="s">
        <v>243</v>
      </c>
      <c r="F416" s="321"/>
      <c r="G416" s="321"/>
      <c r="H416" s="322"/>
      <c r="I416" s="361"/>
      <c r="J416" s="140">
        <f t="shared" si="13"/>
        <v>106</v>
      </c>
      <c r="K416" s="81" t="str">
        <f t="shared" si="14"/>
        <v/>
      </c>
      <c r="L416" s="147">
        <v>50</v>
      </c>
      <c r="M416" s="147">
        <v>19</v>
      </c>
      <c r="N416" s="147">
        <v>37</v>
      </c>
    </row>
    <row r="417" spans="1:22" s="83" customFormat="1" ht="34.5" customHeight="1">
      <c r="A417" s="251" t="s">
        <v>790</v>
      </c>
      <c r="B417" s="119"/>
      <c r="C417" s="369"/>
      <c r="D417" s="369"/>
      <c r="E417" s="320" t="s">
        <v>244</v>
      </c>
      <c r="F417" s="321"/>
      <c r="G417" s="321"/>
      <c r="H417" s="322"/>
      <c r="I417" s="361"/>
      <c r="J417" s="140">
        <f t="shared" si="13"/>
        <v>47</v>
      </c>
      <c r="K417" s="81" t="str">
        <f t="shared" si="14"/>
        <v/>
      </c>
      <c r="L417" s="147">
        <v>22</v>
      </c>
      <c r="M417" s="147">
        <v>7</v>
      </c>
      <c r="N417" s="147">
        <v>18</v>
      </c>
    </row>
    <row r="418" spans="1:22" s="83" customFormat="1" ht="34.5" customHeight="1">
      <c r="A418" s="251" t="s">
        <v>791</v>
      </c>
      <c r="B418" s="119"/>
      <c r="C418" s="369"/>
      <c r="D418" s="369"/>
      <c r="E418" s="320" t="s">
        <v>245</v>
      </c>
      <c r="F418" s="321"/>
      <c r="G418" s="321"/>
      <c r="H418" s="322"/>
      <c r="I418" s="361"/>
      <c r="J418" s="140">
        <f t="shared" si="13"/>
        <v>28</v>
      </c>
      <c r="K418" s="81" t="str">
        <f t="shared" si="14"/>
        <v/>
      </c>
      <c r="L418" s="147">
        <v>18</v>
      </c>
      <c r="M418" s="147">
        <v>6</v>
      </c>
      <c r="N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128</v>
      </c>
      <c r="K420" s="81" t="str">
        <f t="shared" si="14"/>
        <v/>
      </c>
      <c r="L420" s="147">
        <v>73</v>
      </c>
      <c r="M420" s="147">
        <v>7</v>
      </c>
      <c r="N420" s="147">
        <v>48</v>
      </c>
    </row>
    <row r="421" spans="1:22" s="83" customFormat="1" ht="34.5" customHeight="1">
      <c r="A421" s="251" t="s">
        <v>794</v>
      </c>
      <c r="B421" s="119"/>
      <c r="C421" s="369"/>
      <c r="D421" s="369"/>
      <c r="E421" s="320" t="s">
        <v>247</v>
      </c>
      <c r="F421" s="321"/>
      <c r="G421" s="321"/>
      <c r="H421" s="322"/>
      <c r="I421" s="361"/>
      <c r="J421" s="140">
        <f t="shared" si="13"/>
        <v>39</v>
      </c>
      <c r="K421" s="81" t="str">
        <f t="shared" si="14"/>
        <v/>
      </c>
      <c r="L421" s="147">
        <v>26</v>
      </c>
      <c r="M421" s="147">
        <v>11</v>
      </c>
      <c r="N421" s="147">
        <v>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66" t="s">
        <v>1057</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1051</v>
      </c>
      <c r="N429" s="70" t="s">
        <v>1058</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796</v>
      </c>
      <c r="K430" s="193" t="str">
        <f>IF(OR(COUNTIF(L430:N430,"未確認")&gt;0,COUNTIF(L430:N430,"~*")&gt;0),"※","")</f>
        <v/>
      </c>
      <c r="L430" s="147">
        <v>440</v>
      </c>
      <c r="M430" s="147">
        <v>84</v>
      </c>
      <c r="N430" s="147">
        <v>272</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214</v>
      </c>
      <c r="K431" s="193" t="str">
        <f>IF(OR(COUNTIF(L431:N431,"未確認")&gt;0,COUNTIF(L431:N431,"~*")&gt;0),"※","")</f>
        <v/>
      </c>
      <c r="L431" s="147">
        <v>153</v>
      </c>
      <c r="M431" s="147">
        <v>23</v>
      </c>
      <c r="N431" s="147">
        <v>38</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147</v>
      </c>
      <c r="K432" s="193" t="str">
        <f>IF(OR(COUNTIF(L432:N432,"未確認")&gt;0,COUNTIF(L432:N432,"~*")&gt;0),"※","")</f>
        <v/>
      </c>
      <c r="L432" s="147">
        <v>62</v>
      </c>
      <c r="M432" s="147">
        <v>9</v>
      </c>
      <c r="N432" s="147">
        <v>76</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257</v>
      </c>
      <c r="K433" s="193" t="str">
        <f>IF(OR(COUNTIF(L433:N433,"未確認")&gt;0,COUNTIF(L433:N433,"~*")&gt;0),"※","")</f>
        <v/>
      </c>
      <c r="L433" s="147">
        <v>139</v>
      </c>
      <c r="M433" s="147">
        <v>28</v>
      </c>
      <c r="N433" s="147">
        <v>90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178</v>
      </c>
      <c r="K434" s="193" t="str">
        <f>IF(OR(COUNTIF(L434:N434,"未確認")&gt;0,COUNTIF(L434:N434,"~*")&gt;0),"※","")</f>
        <v/>
      </c>
      <c r="L434" s="147">
        <v>86</v>
      </c>
      <c r="M434" s="147">
        <v>24</v>
      </c>
      <c r="N434" s="147">
        <v>68</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66" t="s">
        <v>1057</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1051</v>
      </c>
      <c r="N442" s="70" t="s">
        <v>1058</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28</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4</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24</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39</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39</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8.75">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66" t="s">
        <v>1057</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1051</v>
      </c>
      <c r="N467" s="70" t="s">
        <v>1058</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69.95"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69.95"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66" t="s">
        <v>1057</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1051</v>
      </c>
      <c r="N503" s="70" t="s">
        <v>1058</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71.25">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69.95"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66" t="s">
        <v>1057</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1051</v>
      </c>
      <c r="N515" s="70" t="s">
        <v>1058</v>
      </c>
      <c r="O515" s="8"/>
      <c r="P515" s="8"/>
      <c r="Q515" s="8"/>
      <c r="R515" s="8"/>
      <c r="S515" s="8"/>
      <c r="T515" s="8"/>
      <c r="U515" s="8"/>
      <c r="V515" s="8"/>
    </row>
    <row r="516" spans="1:22" s="115" customFormat="1" ht="57">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1.25">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66" t="s">
        <v>1057</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1051</v>
      </c>
      <c r="N521" s="70" t="s">
        <v>1058</v>
      </c>
      <c r="O521" s="8"/>
      <c r="P521" s="8"/>
      <c r="Q521" s="8"/>
      <c r="R521" s="8"/>
      <c r="S521" s="8"/>
      <c r="T521" s="8"/>
      <c r="U521" s="8"/>
      <c r="V521" s="8"/>
    </row>
    <row r="522" spans="1:22" s="115" customFormat="1" ht="71.25">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66" t="s">
        <v>1057</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1051</v>
      </c>
      <c r="N526" s="70" t="s">
        <v>1058</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66" t="s">
        <v>1057</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1051</v>
      </c>
      <c r="N531" s="70" t="s">
        <v>1058</v>
      </c>
      <c r="O531" s="8"/>
      <c r="P531" s="8"/>
      <c r="Q531" s="8"/>
      <c r="R531" s="8"/>
      <c r="S531" s="8"/>
      <c r="T531" s="8"/>
      <c r="U531" s="8"/>
      <c r="V531" s="8"/>
    </row>
    <row r="532" spans="1:22" s="115" customFormat="1" ht="56.1"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69.95"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53</v>
      </c>
      <c r="K535" s="201" t="str">
        <f t="shared" si="23"/>
        <v/>
      </c>
      <c r="L535" s="117">
        <v>19</v>
      </c>
      <c r="M535" s="117">
        <v>20</v>
      </c>
      <c r="N535" s="117">
        <v>14</v>
      </c>
    </row>
    <row r="536" spans="1:22" s="115" customFormat="1" ht="69.95"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c r="N543" s="66" t="s">
        <v>1057</v>
      </c>
    </row>
    <row r="544" spans="1:22" s="1" customFormat="1" ht="20.25" customHeight="1">
      <c r="A544" s="243"/>
      <c r="C544" s="62"/>
      <c r="D544" s="3"/>
      <c r="E544" s="3"/>
      <c r="F544" s="3"/>
      <c r="G544" s="3"/>
      <c r="H544" s="287"/>
      <c r="I544" s="67" t="s">
        <v>36</v>
      </c>
      <c r="J544" s="68"/>
      <c r="K544" s="186"/>
      <c r="L544" s="70" t="s">
        <v>1047</v>
      </c>
      <c r="M544" s="70" t="s">
        <v>1051</v>
      </c>
      <c r="N544" s="70" t="s">
        <v>1058</v>
      </c>
    </row>
    <row r="545" spans="1:14" s="115" customFormat="1" ht="69.95"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69.95"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69.95"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69.95"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69.95"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69.95"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69.95"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42.75">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69.95"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69.95"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69.95"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45" customHeight="1">
      <c r="A558" s="251" t="s">
        <v>868</v>
      </c>
      <c r="B558" s="119"/>
      <c r="C558" s="317" t="s">
        <v>866</v>
      </c>
      <c r="D558" s="318"/>
      <c r="E558" s="318"/>
      <c r="F558" s="318"/>
      <c r="G558" s="318"/>
      <c r="H558" s="319"/>
      <c r="I558" s="296" t="s">
        <v>867</v>
      </c>
      <c r="J558" s="223"/>
      <c r="K558" s="242"/>
      <c r="L558" s="211" t="s">
        <v>1045</v>
      </c>
      <c r="M558" s="211" t="s">
        <v>1049</v>
      </c>
      <c r="N558" s="211" t="s">
        <v>1049</v>
      </c>
    </row>
    <row r="559" spans="1:14" s="91" customFormat="1" ht="65.099999999999994"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36.9</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19.2</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18</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4.7</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26.7</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27.8</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0</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35.200000000000003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27.1</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v>9.1999999999999993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9</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8</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v>17.5</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v>0</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c r="N588" s="66" t="s">
        <v>1057</v>
      </c>
    </row>
    <row r="589" spans="1:22" s="1" customFormat="1" ht="20.25" customHeight="1">
      <c r="A589" s="243"/>
      <c r="C589" s="62"/>
      <c r="D589" s="3"/>
      <c r="E589" s="3"/>
      <c r="F589" s="3"/>
      <c r="G589" s="3"/>
      <c r="H589" s="287"/>
      <c r="I589" s="67" t="s">
        <v>36</v>
      </c>
      <c r="J589" s="68"/>
      <c r="K589" s="186"/>
      <c r="L589" s="70" t="s">
        <v>1047</v>
      </c>
      <c r="M589" s="70" t="s">
        <v>1051</v>
      </c>
      <c r="N589" s="70" t="s">
        <v>1058</v>
      </c>
    </row>
    <row r="590" spans="1:22" s="115" customFormat="1" ht="69.95"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69.95"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 customHeight="1">
      <c r="A595" s="251" t="s">
        <v>895</v>
      </c>
      <c r="B595" s="84"/>
      <c r="C595" s="323" t="s">
        <v>994</v>
      </c>
      <c r="D595" s="324"/>
      <c r="E595" s="324"/>
      <c r="F595" s="324"/>
      <c r="G595" s="324"/>
      <c r="H595" s="325"/>
      <c r="I595" s="340" t="s">
        <v>397</v>
      </c>
      <c r="J595" s="140">
        <v>92</v>
      </c>
      <c r="K595" s="201" t="str">
        <f>IF(OR(COUNTIF(L595:N595,"未確認")&gt;0,COUNTIF(L595:N595,"~*")&gt;0),"※","")</f>
        <v/>
      </c>
      <c r="L595" s="216"/>
      <c r="M595" s="216"/>
      <c r="N595" s="216"/>
    </row>
    <row r="596" spans="1:14" s="115" customFormat="1" ht="35.1" customHeight="1">
      <c r="A596" s="251" t="s">
        <v>896</v>
      </c>
      <c r="B596" s="84"/>
      <c r="C596" s="292"/>
      <c r="D596" s="293"/>
      <c r="E596" s="317" t="s">
        <v>398</v>
      </c>
      <c r="F596" s="318"/>
      <c r="G596" s="318"/>
      <c r="H596" s="319"/>
      <c r="I596" s="341"/>
      <c r="J596" s="140" t="s">
        <v>540</v>
      </c>
      <c r="K596" s="201" t="str">
        <f>IF(OR(COUNTIF(L596:N596,"未確認")&gt;0,COUNTIF(L596:N596,"~*")&gt;0),"※","")</f>
        <v/>
      </c>
      <c r="L596" s="216"/>
      <c r="M596" s="216"/>
      <c r="N596" s="216"/>
    </row>
    <row r="597" spans="1:14" s="115" customFormat="1" ht="35.1" customHeight="1">
      <c r="A597" s="251" t="s">
        <v>897</v>
      </c>
      <c r="B597" s="84"/>
      <c r="C597" s="323" t="s">
        <v>995</v>
      </c>
      <c r="D597" s="324"/>
      <c r="E597" s="324"/>
      <c r="F597" s="324"/>
      <c r="G597" s="324"/>
      <c r="H597" s="325"/>
      <c r="I597" s="326" t="s">
        <v>400</v>
      </c>
      <c r="J597" s="140">
        <v>36</v>
      </c>
      <c r="K597" s="201" t="str">
        <f>IF(OR(COUNTIF(L597:N597,"未確認")&gt;0,COUNTIF(L597:N597,"~*")&gt;0),"※","")</f>
        <v/>
      </c>
      <c r="L597" s="216"/>
      <c r="M597" s="216"/>
      <c r="N597" s="216"/>
    </row>
    <row r="598" spans="1:14" s="115" customFormat="1" ht="35.1" customHeight="1">
      <c r="A598" s="251" t="s">
        <v>898</v>
      </c>
      <c r="B598" s="84"/>
      <c r="C598" s="292"/>
      <c r="D598" s="293"/>
      <c r="E598" s="317" t="s">
        <v>398</v>
      </c>
      <c r="F598" s="318"/>
      <c r="G598" s="318"/>
      <c r="H598" s="319"/>
      <c r="I598" s="328"/>
      <c r="J598" s="140">
        <v>17</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30</v>
      </c>
      <c r="K599" s="201" t="str">
        <f>IF(OR(COUNTIF(L599:N599,"未確認")&gt;0,COUNTIF(L599:N599,"~*")&gt;0),"※","")</f>
        <v/>
      </c>
      <c r="L599" s="216"/>
      <c r="M599" s="216"/>
      <c r="N599" s="216"/>
    </row>
    <row r="600" spans="1:14" s="115" customFormat="1" ht="56.1"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66" t="s">
        <v>1057</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1051</v>
      </c>
      <c r="N612" s="70" t="s">
        <v>1058</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53</v>
      </c>
      <c r="K613" s="201" t="str">
        <f t="shared" ref="K613:K623" si="29">IF(OR(COUNTIF(L613:N613,"未確認")&gt;0,COUNTIF(L613:N613,"*")&gt;0),"※","")</f>
        <v>※</v>
      </c>
      <c r="L613" s="117">
        <v>33</v>
      </c>
      <c r="M613" s="117" t="s">
        <v>541</v>
      </c>
      <c r="N613" s="117">
        <v>20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69.95"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35" customHeight="1">
      <c r="A618" s="252" t="s">
        <v>911</v>
      </c>
      <c r="B618" s="115"/>
      <c r="C618" s="317" t="s">
        <v>1000</v>
      </c>
      <c r="D618" s="318"/>
      <c r="E618" s="318"/>
      <c r="F618" s="318"/>
      <c r="G618" s="318"/>
      <c r="H618" s="319"/>
      <c r="I618" s="138" t="s">
        <v>1028</v>
      </c>
      <c r="J618" s="116">
        <f t="shared" si="28"/>
        <v>38</v>
      </c>
      <c r="K618" s="201" t="str">
        <f t="shared" si="29"/>
        <v>※</v>
      </c>
      <c r="L618" s="117">
        <v>38</v>
      </c>
      <c r="M618" s="117">
        <v>0</v>
      </c>
      <c r="N618" s="117" t="s">
        <v>541</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t="s">
        <v>541</v>
      </c>
      <c r="N619" s="117" t="s">
        <v>541</v>
      </c>
    </row>
    <row r="620" spans="1:22" s="118" customFormat="1" ht="98.1"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row>
    <row r="622" spans="1:22" s="118" customFormat="1" ht="69.95"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66" t="s">
        <v>1057</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1051</v>
      </c>
      <c r="N630" s="70" t="s">
        <v>1058</v>
      </c>
      <c r="O630" s="8"/>
      <c r="P630" s="8"/>
      <c r="Q630" s="8"/>
      <c r="R630" s="8"/>
      <c r="S630" s="8"/>
      <c r="T630" s="8"/>
      <c r="U630" s="8"/>
      <c r="V630" s="8"/>
    </row>
    <row r="631" spans="1:22" s="118" customFormat="1" ht="69.95"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v>0</v>
      </c>
      <c r="M631" s="117" t="s">
        <v>541</v>
      </c>
      <c r="N631" s="117">
        <v>0</v>
      </c>
    </row>
    <row r="632" spans="1:22" s="118" customFormat="1" ht="56.1" customHeight="1">
      <c r="A632" s="252" t="s">
        <v>918</v>
      </c>
      <c r="B632" s="119"/>
      <c r="C632" s="320" t="s">
        <v>434</v>
      </c>
      <c r="D632" s="321"/>
      <c r="E632" s="321"/>
      <c r="F632" s="321"/>
      <c r="G632" s="321"/>
      <c r="H632" s="322"/>
      <c r="I632" s="122" t="s">
        <v>435</v>
      </c>
      <c r="J632" s="116" t="str">
        <f t="shared" si="30"/>
        <v>*</v>
      </c>
      <c r="K632" s="201" t="str">
        <f t="shared" si="31"/>
        <v>※</v>
      </c>
      <c r="L632" s="117" t="s">
        <v>541</v>
      </c>
      <c r="M632" s="117" t="s">
        <v>541</v>
      </c>
      <c r="N632" s="117">
        <v>0</v>
      </c>
    </row>
    <row r="633" spans="1:22" s="118" customFormat="1" ht="57">
      <c r="A633" s="252" t="s">
        <v>919</v>
      </c>
      <c r="B633" s="119"/>
      <c r="C633" s="320" t="s">
        <v>436</v>
      </c>
      <c r="D633" s="321"/>
      <c r="E633" s="321"/>
      <c r="F633" s="321"/>
      <c r="G633" s="321"/>
      <c r="H633" s="322"/>
      <c r="I633" s="122" t="s">
        <v>437</v>
      </c>
      <c r="J633" s="116" t="str">
        <f t="shared" si="30"/>
        <v>*</v>
      </c>
      <c r="K633" s="201" t="str">
        <f t="shared" si="31"/>
        <v>※</v>
      </c>
      <c r="L633" s="117" t="s">
        <v>541</v>
      </c>
      <c r="M633" s="117" t="s">
        <v>541</v>
      </c>
      <c r="N633" s="117">
        <v>0</v>
      </c>
    </row>
    <row r="634" spans="1:22" s="118" customFormat="1" ht="56.1"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69.95"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row>
    <row r="637" spans="1:22" s="118" customFormat="1" ht="98.1"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11</v>
      </c>
      <c r="K638" s="201" t="str">
        <f t="shared" si="31"/>
        <v/>
      </c>
      <c r="L638" s="117">
        <v>0</v>
      </c>
      <c r="M638" s="117">
        <v>11</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66" t="s">
        <v>1057</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1051</v>
      </c>
      <c r="N645" s="70" t="s">
        <v>1058</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118</v>
      </c>
      <c r="K646" s="201" t="str">
        <f t="shared" ref="K646:K660" si="33">IF(OR(COUNTIF(L646:N646,"未確認")&gt;0,COUNTIF(L646:N646,"*")&gt;0),"※","")</f>
        <v/>
      </c>
      <c r="L646" s="117">
        <v>10</v>
      </c>
      <c r="M646" s="117">
        <v>50</v>
      </c>
      <c r="N646" s="117">
        <v>58</v>
      </c>
    </row>
    <row r="647" spans="1:22" s="118" customFormat="1" ht="69.95"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69.95" customHeight="1">
      <c r="A648" s="252" t="s">
        <v>927</v>
      </c>
      <c r="B648" s="84"/>
      <c r="C648" s="188"/>
      <c r="D648" s="221"/>
      <c r="E648" s="320" t="s">
        <v>939</v>
      </c>
      <c r="F648" s="321"/>
      <c r="G648" s="321"/>
      <c r="H648" s="322"/>
      <c r="I648" s="122" t="s">
        <v>454</v>
      </c>
      <c r="J648" s="116">
        <f t="shared" si="32"/>
        <v>67</v>
      </c>
      <c r="K648" s="201" t="str">
        <f t="shared" si="33"/>
        <v>※</v>
      </c>
      <c r="L648" s="117" t="s">
        <v>541</v>
      </c>
      <c r="M648" s="117">
        <v>48</v>
      </c>
      <c r="N648" s="117">
        <v>19</v>
      </c>
    </row>
    <row r="649" spans="1:22" s="118" customFormat="1" ht="69.95"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row>
    <row r="650" spans="1:22" s="118" customFormat="1" ht="84" customHeight="1">
      <c r="A650" s="252" t="s">
        <v>929</v>
      </c>
      <c r="B650" s="84"/>
      <c r="C650" s="295"/>
      <c r="D650" s="297"/>
      <c r="E650" s="320" t="s">
        <v>941</v>
      </c>
      <c r="F650" s="321"/>
      <c r="G650" s="321"/>
      <c r="H650" s="322"/>
      <c r="I650" s="122" t="s">
        <v>458</v>
      </c>
      <c r="J650" s="116">
        <f t="shared" si="32"/>
        <v>36</v>
      </c>
      <c r="K650" s="201" t="str">
        <f t="shared" si="33"/>
        <v>※</v>
      </c>
      <c r="L650" s="117">
        <v>0</v>
      </c>
      <c r="M650" s="117" t="s">
        <v>541</v>
      </c>
      <c r="N650" s="117">
        <v>36</v>
      </c>
    </row>
    <row r="651" spans="1:22" s="118" customFormat="1" ht="69.95"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row>
    <row r="652" spans="1:22" s="118" customFormat="1" ht="56.1"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69.95"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69.95"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69.95" customHeight="1">
      <c r="A655" s="252" t="s">
        <v>934</v>
      </c>
      <c r="B655" s="84"/>
      <c r="C655" s="320" t="s">
        <v>937</v>
      </c>
      <c r="D655" s="321"/>
      <c r="E655" s="321"/>
      <c r="F655" s="321"/>
      <c r="G655" s="321"/>
      <c r="H655" s="322"/>
      <c r="I655" s="122" t="s">
        <v>468</v>
      </c>
      <c r="J655" s="116">
        <f t="shared" si="32"/>
        <v>17</v>
      </c>
      <c r="K655" s="201" t="str">
        <f t="shared" si="33"/>
        <v>※</v>
      </c>
      <c r="L655" s="117" t="s">
        <v>541</v>
      </c>
      <c r="M655" s="117" t="s">
        <v>541</v>
      </c>
      <c r="N655" s="117">
        <v>17</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69.95" customHeight="1">
      <c r="A657" s="252" t="s">
        <v>936</v>
      </c>
      <c r="B657" s="84"/>
      <c r="C657" s="320" t="s">
        <v>469</v>
      </c>
      <c r="D657" s="321"/>
      <c r="E657" s="321"/>
      <c r="F657" s="321"/>
      <c r="G657" s="321"/>
      <c r="H657" s="322"/>
      <c r="I657" s="122" t="s">
        <v>470</v>
      </c>
      <c r="J657" s="116">
        <f t="shared" si="32"/>
        <v>10</v>
      </c>
      <c r="K657" s="201" t="str">
        <f t="shared" si="33"/>
        <v>※</v>
      </c>
      <c r="L657" s="117" t="s">
        <v>541</v>
      </c>
      <c r="M657" s="117">
        <v>0</v>
      </c>
      <c r="N657" s="117">
        <v>10</v>
      </c>
    </row>
    <row r="658" spans="1:22" s="118" customFormat="1" ht="56.1"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row>
    <row r="659" spans="1:22" s="118" customFormat="1" ht="69.95" customHeight="1">
      <c r="A659" s="252" t="s">
        <v>947</v>
      </c>
      <c r="B659" s="84"/>
      <c r="C659" s="317" t="s">
        <v>1002</v>
      </c>
      <c r="D659" s="318"/>
      <c r="E659" s="318"/>
      <c r="F659" s="318"/>
      <c r="G659" s="318"/>
      <c r="H659" s="319"/>
      <c r="I659" s="122" t="s">
        <v>476</v>
      </c>
      <c r="J659" s="116">
        <f t="shared" si="32"/>
        <v>56</v>
      </c>
      <c r="K659" s="201" t="str">
        <f t="shared" si="33"/>
        <v/>
      </c>
      <c r="L659" s="117">
        <v>0</v>
      </c>
      <c r="M659" s="117">
        <v>0</v>
      </c>
      <c r="N659" s="117">
        <v>56</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66" t="s">
        <v>1057</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1051</v>
      </c>
      <c r="N666" s="70" t="s">
        <v>1058</v>
      </c>
      <c r="O666" s="8"/>
      <c r="P666" s="8"/>
      <c r="Q666" s="8"/>
      <c r="R666" s="8"/>
      <c r="S666" s="8"/>
      <c r="T666" s="8"/>
      <c r="U666" s="8"/>
      <c r="V666" s="8"/>
    </row>
    <row r="667" spans="1:22" s="83" customFormat="1" ht="56.1" customHeight="1">
      <c r="A667" s="251" t="s">
        <v>950</v>
      </c>
      <c r="B667" s="84"/>
      <c r="C667" s="317" t="s">
        <v>479</v>
      </c>
      <c r="D667" s="318"/>
      <c r="E667" s="318"/>
      <c r="F667" s="318"/>
      <c r="G667" s="318"/>
      <c r="H667" s="319"/>
      <c r="I667" s="138" t="s">
        <v>480</v>
      </c>
      <c r="J667" s="223"/>
      <c r="K667" s="224"/>
      <c r="L667" s="98" t="s">
        <v>533</v>
      </c>
      <c r="M667" s="98" t="s">
        <v>533</v>
      </c>
      <c r="N667" s="98" t="s">
        <v>539</v>
      </c>
    </row>
    <row r="668" spans="1:22" s="83" customFormat="1" ht="56.1" customHeight="1">
      <c r="A668" s="251" t="s">
        <v>951</v>
      </c>
      <c r="B668" s="84"/>
      <c r="C668" s="317" t="s">
        <v>481</v>
      </c>
      <c r="D668" s="318"/>
      <c r="E668" s="318"/>
      <c r="F668" s="318"/>
      <c r="G668" s="318"/>
      <c r="H668" s="319"/>
      <c r="I668" s="138" t="s">
        <v>482</v>
      </c>
      <c r="J668" s="223"/>
      <c r="K668" s="224"/>
      <c r="L668" s="225" t="s">
        <v>533</v>
      </c>
      <c r="M668" s="225" t="s">
        <v>533</v>
      </c>
      <c r="N668" s="225">
        <v>98.5</v>
      </c>
    </row>
    <row r="669" spans="1:22" s="83" customFormat="1" ht="56.1" customHeight="1">
      <c r="A669" s="251" t="s">
        <v>952</v>
      </c>
      <c r="B669" s="84"/>
      <c r="C669" s="317" t="s">
        <v>483</v>
      </c>
      <c r="D669" s="318"/>
      <c r="E669" s="318"/>
      <c r="F669" s="318"/>
      <c r="G669" s="318"/>
      <c r="H669" s="319"/>
      <c r="I669" s="138" t="s">
        <v>484</v>
      </c>
      <c r="J669" s="223"/>
      <c r="K669" s="224"/>
      <c r="L669" s="300" t="s">
        <v>533</v>
      </c>
      <c r="M669" s="300" t="s">
        <v>533</v>
      </c>
      <c r="N669" s="300">
        <v>6.4</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197</v>
      </c>
    </row>
    <row r="671" spans="1:22" s="83" customFormat="1" ht="35.1" customHeight="1">
      <c r="A671" s="251" t="s">
        <v>954</v>
      </c>
      <c r="B671" s="84"/>
      <c r="C671" s="227"/>
      <c r="D671" s="228"/>
      <c r="E671" s="323" t="s">
        <v>487</v>
      </c>
      <c r="F671" s="324"/>
      <c r="G671" s="324"/>
      <c r="H671" s="325"/>
      <c r="I671" s="327"/>
      <c r="J671" s="223"/>
      <c r="K671" s="224"/>
      <c r="L671" s="301" t="s">
        <v>533</v>
      </c>
      <c r="M671" s="301" t="s">
        <v>533</v>
      </c>
      <c r="N671" s="301">
        <v>78</v>
      </c>
    </row>
    <row r="672" spans="1:22" s="83" customFormat="1" ht="25.7" customHeight="1">
      <c r="A672" s="251" t="s">
        <v>955</v>
      </c>
      <c r="B672" s="84"/>
      <c r="C672" s="229"/>
      <c r="D672" s="286"/>
      <c r="E672" s="329"/>
      <c r="F672" s="330"/>
      <c r="G672" s="331" t="s">
        <v>1003</v>
      </c>
      <c r="H672" s="332"/>
      <c r="I672" s="328"/>
      <c r="J672" s="223"/>
      <c r="K672" s="224"/>
      <c r="L672" s="301" t="s">
        <v>533</v>
      </c>
      <c r="M672" s="301" t="s">
        <v>533</v>
      </c>
      <c r="N672" s="301">
        <v>32</v>
      </c>
    </row>
    <row r="673" spans="1:22" s="115" customFormat="1" ht="80.099999999999994" customHeight="1">
      <c r="A673" s="251" t="s">
        <v>956</v>
      </c>
      <c r="B673" s="84"/>
      <c r="C673" s="323" t="s">
        <v>1027</v>
      </c>
      <c r="D673" s="324"/>
      <c r="E673" s="324"/>
      <c r="F673" s="324"/>
      <c r="G673" s="324"/>
      <c r="H673" s="325"/>
      <c r="I673" s="326" t="s">
        <v>1031</v>
      </c>
      <c r="J673" s="223"/>
      <c r="K673" s="224"/>
      <c r="L673" s="301" t="s">
        <v>533</v>
      </c>
      <c r="M673" s="301" t="s">
        <v>533</v>
      </c>
      <c r="N673" s="301">
        <v>123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100</v>
      </c>
    </row>
    <row r="675" spans="1:22" s="83" customFormat="1" ht="56.1" customHeight="1">
      <c r="A675" s="251" t="s">
        <v>958</v>
      </c>
      <c r="B675" s="84"/>
      <c r="C675" s="317" t="s">
        <v>1005</v>
      </c>
      <c r="D675" s="318"/>
      <c r="E675" s="318"/>
      <c r="F675" s="318"/>
      <c r="G675" s="318"/>
      <c r="H675" s="319"/>
      <c r="I675" s="138" t="s">
        <v>492</v>
      </c>
      <c r="J675" s="223"/>
      <c r="K675" s="224"/>
      <c r="L675" s="302" t="s">
        <v>533</v>
      </c>
      <c r="M675" s="302" t="s">
        <v>533</v>
      </c>
      <c r="N675" s="302">
        <v>37</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66" t="s">
        <v>1057</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1051</v>
      </c>
      <c r="N682" s="70" t="s">
        <v>1058</v>
      </c>
      <c r="O682" s="8"/>
      <c r="P682" s="8"/>
      <c r="Q682" s="8"/>
      <c r="R682" s="8"/>
      <c r="S682" s="8"/>
      <c r="T682" s="8"/>
      <c r="U682" s="8"/>
      <c r="V682" s="8"/>
    </row>
    <row r="683" spans="1:22" s="118" customFormat="1" ht="111.95"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66" t="s">
        <v>1057</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1051</v>
      </c>
      <c r="N692" s="70" t="s">
        <v>1058</v>
      </c>
      <c r="O692" s="8"/>
      <c r="P692" s="8"/>
      <c r="Q692" s="8"/>
      <c r="R692" s="8"/>
      <c r="S692" s="8"/>
      <c r="T692" s="8"/>
      <c r="U692" s="8"/>
      <c r="V692" s="8"/>
    </row>
    <row r="693" spans="1:22" s="118" customFormat="1" ht="56.1"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 customHeight="1">
      <c r="A694" s="252" t="s">
        <v>964</v>
      </c>
      <c r="B694" s="119"/>
      <c r="C694" s="320" t="s">
        <v>505</v>
      </c>
      <c r="D694" s="321"/>
      <c r="E694" s="321"/>
      <c r="F694" s="321"/>
      <c r="G694" s="321"/>
      <c r="H694" s="322"/>
      <c r="I694" s="122" t="s">
        <v>506</v>
      </c>
      <c r="J694" s="116">
        <f>IF(SUM(L694:N694)=0,IF(COUNTIF(L694:N694,"未確認")&gt;0,"未確認",IF(COUNTIF(L694:N694,"~*")&gt;0,"*",SUM(L694:N694))),SUM(L694:N694))</f>
        <v>58</v>
      </c>
      <c r="K694" s="201" t="str">
        <f>IF(OR(COUNTIF(L694:N694,"未確認")&gt;0,COUNTIF(L694:N694,"*")&gt;0),"※","")</f>
        <v/>
      </c>
      <c r="L694" s="117">
        <v>0</v>
      </c>
      <c r="M694" s="117">
        <v>58</v>
      </c>
      <c r="N694" s="117">
        <v>0</v>
      </c>
    </row>
    <row r="695" spans="1:22" s="118" customFormat="1" ht="69.95" customHeight="1">
      <c r="A695" s="252" t="s">
        <v>965</v>
      </c>
      <c r="B695" s="119"/>
      <c r="C695" s="317" t="s">
        <v>1006</v>
      </c>
      <c r="D695" s="318"/>
      <c r="E695" s="318"/>
      <c r="F695" s="318"/>
      <c r="G695" s="318"/>
      <c r="H695" s="319"/>
      <c r="I695" s="122" t="s">
        <v>508</v>
      </c>
      <c r="J695" s="116">
        <f>IF(SUM(L695:N695)=0,IF(COUNTIF(L695:N695,"未確認")&gt;0,"未確認",IF(COUNTIF(L695:N695,"~*")&gt;0,"*",SUM(L695:N695))),SUM(L695:N695))</f>
        <v>20</v>
      </c>
      <c r="K695" s="201" t="str">
        <f>IF(OR(COUNTIF(L695:N695,"未確認")&gt;0,COUNTIF(L695:N695,"*")&gt;0),"※","")</f>
        <v/>
      </c>
      <c r="L695" s="117">
        <v>0</v>
      </c>
      <c r="M695" s="117">
        <v>20</v>
      </c>
      <c r="N695" s="117">
        <v>0</v>
      </c>
    </row>
    <row r="696" spans="1:22" s="118" customFormat="1" ht="56.1"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69.95"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66" t="s">
        <v>1057</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1051</v>
      </c>
      <c r="N705" s="70" t="s">
        <v>1058</v>
      </c>
      <c r="O705" s="8"/>
      <c r="P705" s="8"/>
      <c r="Q705" s="8"/>
      <c r="R705" s="8"/>
      <c r="S705" s="8"/>
      <c r="T705" s="8"/>
      <c r="U705" s="8"/>
      <c r="V705" s="8"/>
    </row>
    <row r="706" spans="1:23" s="118" customFormat="1" ht="56.1"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69.95"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69.95"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69.95"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c r="A1" s="232"/>
      <c r="B1" s="1"/>
    </row>
    <row r="2" spans="1:23">
      <c r="A2" s="232"/>
      <c r="B2" s="1"/>
      <c r="I2" s="9"/>
    </row>
    <row r="3" spans="1:23" ht="18.75">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8.7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8.75">
      <c r="A72" s="232"/>
      <c r="B72" s="75"/>
      <c r="C72" s="62"/>
      <c r="D72" s="3"/>
      <c r="E72" s="3"/>
      <c r="F72" s="3"/>
      <c r="G72" s="3"/>
      <c r="H72" s="206"/>
      <c r="I72" s="206"/>
      <c r="J72" s="63"/>
      <c r="K72" s="63"/>
      <c r="L72" s="61"/>
      <c r="M72" s="61"/>
      <c r="N72" s="61"/>
      <c r="O72" s="61"/>
      <c r="P72" s="61"/>
      <c r="Q72" s="61"/>
      <c r="R72" s="8"/>
    </row>
    <row r="73" spans="1:23" s="21" customFormat="1" ht="18.75">
      <c r="A73" s="232"/>
      <c r="B73" s="75"/>
      <c r="C73" s="62"/>
      <c r="D73" s="3"/>
      <c r="E73" s="3"/>
      <c r="F73" s="3"/>
      <c r="G73" s="3"/>
      <c r="H73" s="206"/>
      <c r="I73" s="206"/>
      <c r="J73" s="63"/>
      <c r="K73" s="63"/>
      <c r="L73" s="61"/>
      <c r="M73" s="61"/>
      <c r="N73" s="61"/>
      <c r="O73" s="61"/>
      <c r="P73" s="61"/>
      <c r="Q73" s="61"/>
      <c r="R73" s="8"/>
    </row>
    <row r="74" spans="1:23" s="21" customFormat="1" ht="18.75">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85.5">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7">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7">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75">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75">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75">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75">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75">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75">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42.75">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7">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8.75">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8.75">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7">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1.25">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1.25">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71.25">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7">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7">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71.25">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57">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5.5">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1.25">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57">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1.25">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7">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1.25">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1.25">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1.25">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1.25">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85.5">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71.25">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57">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57">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42.75">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1.25">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57">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57">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57">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5.5">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7">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5.5">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75">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7">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7">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7">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7">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75">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7">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5.5">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1.25">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85.5">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71.25">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1.25">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5.5">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7">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7">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7">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5.5">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1.25">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9.75">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71.25">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1.25">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1.25">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57">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71.25">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57">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7">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57">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57">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57">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57">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7">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7">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57">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71.25">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7">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7">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7">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9.75">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75">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71.25">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7">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1.25">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7">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1.25">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57">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1.25">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1.25">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医療政策課</cp:lastModifiedBy>
  <cp:lastPrinted>2019-02-21T12:18:28Z</cp:lastPrinted>
  <dcterms:created xsi:type="dcterms:W3CDTF">2019-03-05T10:58:25Z</dcterms:created>
  <dcterms:modified xsi:type="dcterms:W3CDTF">2020-03-13T06:19:27Z</dcterms:modified>
</cp:coreProperties>
</file>