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097C593-CD55-4DDC-BB58-40AF8EC4C35E}"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<sst xmlns="http://schemas.openxmlformats.org/spreadsheetml/2006/main" count="3275" uniqueCount="1049">
  <si>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</si>
  <si>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</si>
  <si>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</si>
  <si>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</si>
  <si>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</si>
  <si>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</si>
  <si>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</si>
  <si>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</si>
  <si>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</si>
  <si>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</si>
  <si>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</si>
  <si>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</si>
  <si>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</si>
  <si>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</si>
  <si>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</si>
  <si>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</si>
  <si>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</si>
  <si>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</si>
  <si>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</si>
  <si>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</si>
  <si>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</si>
  <si>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</si>
  <si>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</si>
  <si>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</si>
  <si>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</si>
  <si>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</si>
  <si>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</si>
  <si>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</si>
  <si>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</si>
  <si>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</si>
  <si>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</si>
  <si>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</si>
  <si>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</si>
  <si>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</si>
  <si>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</si>
  <si>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</si>
  <si>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</si>
  <si>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</si>
  <si>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</si>
  <si>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</si>
  <si>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</si>
  <si>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</si>
  <si>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</si>
  <si>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</si>
  <si>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</si>
  <si>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</si>
  <si>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</si>
  <si>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</si>
  <si>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</si>
  <si>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</si>
  <si>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</si>
  <si>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</si>
  <si>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</si>
  <si>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</si>
  <si>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</si>
  <si>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</si>
  <si>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</si>
  <si>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</si>
  <si>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</si>
  <si>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</si>
  <si>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</si>
  <si>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</si>
  <si>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</si>
  <si>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</si>
  <si>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</si>
  <si>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</si>
  <si>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</si>
  <si>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</si>
  <si>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</si>
  <si>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</si>
  <si>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</si>
  <si>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</si>
  <si>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</si>
  <si>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</si>
  <si>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</si>
  <si>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</si>
  <si>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</si>
  <si>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</si>
  <si>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</si>
  <si>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</si>
  <si>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</si>
  <si>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</si>
  <si>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</si>
  <si>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</si>
  <si>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</si>
  <si>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</si>
  <si>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</si>
  <si>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</si>
  <si>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</si>
  <si>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</si>
  <si>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</si>
  <si>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</si>
  <si>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</si>
  <si>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</si>
  <si>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</si>
  <si>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</si>
  <si>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</si>
  <si>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</si>
  <si>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</si>
  <si>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</si>
  <si>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</si>
  <si>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</si>
  <si>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</si>
  <si>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</si>
  <si>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</si>
  <si>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</si>
  <si>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</si>
  <si>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</si>
  <si>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</si>
  <si>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</si>
  <si>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</si>
  <si>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</si>
  <si>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</si>
  <si>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</si>
  <si>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</si>
  <si>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</si>
  <si>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</si>
  <si>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</si>
  <si>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</si>
  <si>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</si>
  <si>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</si>
  <si>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</si>
  <si>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</si>
  <si>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</si>
  <si>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</si>
  <si>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</si>
  <si>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</si>
  <si>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</si>
  <si>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</si>
  <si>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</si>
  <si>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</si>
  <si>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</si>
  <si>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</si>
  <si>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</si>
  <si>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</si>
  <si>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</si>
  <si>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</si>
  <si>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</si>
  <si>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</si>
  <si>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</si>
  <si>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</si>
  <si>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</si>
  <si>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</si>
  <si>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</si>
  <si>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</si>
  <si>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</si>
  <si>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</si>
  <si>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</si>
  <si>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</si>
  <si>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</si>
  <si>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</si>
  <si>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</si>
  <si>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</si>
  <si>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</si>
  <si>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</si>
  <si>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</si>
  <si>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</si>
  <si>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</si>
  <si>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</si>
  <si>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</si>
  <si>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</si>
  <si>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</si>
  <si>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</si>
  <si>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</si>
  <si>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</si>
  <si>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</si>
  <si>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</si>
  <si>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</si>
  <si>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</si>
  <si>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</si>
  <si>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</si>
  <si>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</si>
  <si>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</si>
  <si>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</si>
  <si>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</si>
  <si>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</si>
  <si>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</si>
  <si>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</si>
  <si>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</si>
  <si>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</si>
  <si>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</si>
  <si>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</si>
  <si>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</si>
  <si>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</si>
  <si>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</si>
  <si>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</si>
  <si>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</si>
  <si>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</si>
  <si>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</si>
  <si>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</si>
  <si>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</si>
  <si>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</si>
  <si>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</si>
  <si>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</si>
  <si>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</si>
  <si>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</si>
  <si>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</si>
  <si>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</si>
  <si>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</si>
  <si>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</si>
  <si>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</si>
  <si>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</si>
  <si>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</si>
  <si>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</si>
  <si>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</si>
  <si>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</si>
  <si>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</si>
  <si>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</si>
  <si>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</si>
  <si>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</si>
  <si>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</si>
  <si>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</si>
  <si>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</si>
  <si>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</si>
  <si>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</si>
  <si>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</si>
  <si>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</si>
  <si>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</si>
  <si>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</si>
  <si>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</si>
  <si>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</si>
  <si>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</si>
  <si>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</si>
  <si>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</si>
  <si>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</si>
  <si>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</si>
  <si>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</si>
  <si>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</si>
  <si>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</si>
  <si>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</si>
  <si>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</si>
  <si>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</si>
  <si>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</si>
  <si>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</si>
  <si>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</si>
  <si>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</si>
  <si>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</si>
  <si>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</si>
  <si>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</si>
  <si>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</si>
  <si>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</si>
  <si>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</si>
  <si>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</si>
  <si>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</si>
  <si>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</si>
  <si>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</si>
  <si>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</si>
  <si>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</si>
  <si>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</si>
  <si>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</si>
  <si>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</si>
  <si>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</si>
  <si>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</si>
  <si>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</si>
  <si>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</si>
  <si>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</si>
  <si>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</si>
  <si>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</si>
  <si>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</si>
  <si>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</si>
  <si>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</si>
  <si>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</si>
  <si>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</si>
  <si>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</si>
  <si>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</si>
  <si>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</si>
  <si>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</si>
  <si>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</si>
  <si>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</si>
  <si>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</si>
  <si>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</si>
  <si>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</si>
  <si>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</si>
  <si>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</si>
  <si>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</si>
  <si>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</si>
  <si>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</si>
  <si>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</si>
  <si>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</si>
  <si>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</si>
  <si>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</si>
  <si>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</si>
  <si>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</si>
  <si>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</si>
  <si>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</si>
  <si>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</si>
  <si>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</si>
  <si>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</si>
  <si>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</si>
  <si>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</si>
  <si>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</si>
  <si>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</si>
  <si>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</si>
  <si>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</si>
  <si>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</si>
  <si>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</si>
  <si>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</si>
  <si>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</si>
  <si>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</si>
  <si>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</si>
  <si>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</si>
  <si>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</si>
  <si>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</si>
  <si>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</si>
  <si>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</si>
  <si>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</si>
  <si>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</si>
  <si>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</si>
  <si>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</si>
  <si>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</si>
  <si>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</si>
  <si>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</si>
  <si>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</si>
  <si>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</si>
  <si>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</si>
  <si>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</si>
  <si>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</si>
  <si>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</si>
  <si>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</si>
  <si>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</si>
  <si>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</si>
  <si>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</si>
  <si>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</si>
  <si>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</si>
  <si>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</si>
  <si>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</si>
  <si>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</si>
  <si>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</si>
  <si>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</si>
  <si>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</si>
  <si>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</si>
  <si>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</si>
  <si>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</si>
  <si>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</si>
  <si>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</si>
  <si>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</si>
  <si>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</si>
  <si>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</si>
  <si>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</si>
  <si>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</si>
  <si>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</si>
  <si>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</si>
  <si>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</si>
  <si>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</si>
  <si>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</si>
  <si>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</si>
  <si>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</si>
  <si>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</si>
  <si>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</si>
  <si>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</si>
  <si>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</si>
  <si>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</si>
  <si>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</si>
  <si>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</si>
  <si>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</si>
  <si>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</si>
  <si>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</si>
  <si>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</si>
  <si>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</si>
  <si>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</si>
  <si>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</si>
  <si>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</si>
  <si>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</si>
  <si>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</si>
  <si>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</si>
  <si>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</si>
  <si>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</si>
  <si>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</si>
  <si>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</si>
  <si>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</si>
  <si>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</si>
  <si>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</si>
  <si>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</si>
  <si>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</si>
  <si>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</si>
  <si>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</si>
  <si>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</si>
  <si>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</si>
  <si>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</si>
  <si>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</si>
  <si>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</si>
  <si>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</si>
  <si>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</si>
  <si>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</si>
  <si>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</si>
  <si>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</si>
  <si>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</si>
  <si>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</si>
  <si>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</si>
  <si>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</si>
  <si>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</si>
  <si>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</si>
  <si>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</si>
  <si>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</si>
  <si>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</si>
  <si>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</si>
  <si>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</si>
  <si>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</si>
  <si>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</si>
  <si>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</si>
  <si>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</si>
  <si>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</si>
  <si>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</si>
  <si>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</si>
  <si>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</si>
  <si>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</si>
  <si>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</si>
  <si>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</si>
  <si>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</si>
  <si>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</si>
  <si>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</si>
  <si>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</si>
  <si>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</si>
  <si>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</si>
  <si>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</si>
  <si>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</si>
  <si>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</si>
  <si>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</si>
  <si>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</si>
  <si>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</si>
  <si>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</si>
  <si>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</si>
  <si>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</si>
  <si>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</si>
  <si>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</si>
  <si>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</si>
  <si>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</si>
  <si>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</si>
  <si>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</si>
  <si>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</si>
  <si>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</si>
  <si>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</si>
  <si>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</si>
  <si>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</si>
  <si>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</si>
  <si>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</si>
  <si>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</si>
  <si>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</si>
  <si>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</si>
  <si>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</si>
  <si>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</si>
  <si>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</si>
  <si>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</si>
  <si>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</si>
  <si>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</si>
  <si>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</si>
  <si>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</si>
  <si>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</si>
  <si>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</si>
  <si>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</si>
  <si>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</si>
  <si>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</si>
  <si>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</si>
  <si>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</si>
  <si>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</si>
  <si>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</si>
  <si>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</si>
  <si>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</si>
  <si>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</si>
  <si>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</si>
  <si>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</si>
  <si>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</si>
  <si>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</si>
  <si>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</si>
  <si>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</si>
  <si>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</si>
  <si>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</si>
  <si>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</si>
  <si>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</si>
  <si>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</si>
  <si>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</si>
  <si>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</si>
  <si>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</si>
  <si>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</si>
  <si>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</si>
  <si>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</si>
  <si>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</si>
  <si>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</si>
  <si>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</si>
  <si>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</si>
  <si>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</si>
  <si>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</si>
  <si>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</si>
  <si>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</si>
  <si>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</si>
  <si>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</si>
  <si>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</si>
  <si>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</si>
  <si>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</si>
  <si>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</si>
  <si>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</si>
  <si>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</si>
  <si>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</si>
  <si>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</si>
  <si>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</si>
  <si>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</si>
  <si>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</si>
  <si>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</si>
  <si>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</si>
  <si>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</si>
  <si>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</si>
  <si>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</si>
  <si>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</si>
  <si>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</si>
  <si>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</si>
  <si>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</si>
  <si>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</si>
  <si>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</si>
  <si>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</si>
  <si>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</si>
  <si>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</si>
  <si>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</si>
  <si>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</si>
  <si>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</si>
  <si>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</si>
  <si>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</si>
  <si>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</si>
  <si>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</si>
  <si>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</si>
  <si>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</si>
  <si>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</si>
  <si>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</si>
  <si>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</si>
  <si>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</si>
  <si>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</si>
  <si>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</si>
  <si>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</si>
  <si>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</si>
  <si>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</si>
  <si>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</si>
  <si>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</si>
  <si>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</si>
  <si>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</si>
  <si>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</si>
  <si>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</si>
  <si>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</si>
  <si>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</si>
  <si>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</si>
  <si>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</si>
  <si>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</si>
  <si>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</si>
  <si>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</si>
  <si>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</si>
  <si>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</si>
  <si>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</si>
  <si>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</si>
  <si>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</si>
  <si>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</si>
  <si>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</si>
  <si>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</si>
  <si>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</si>
  <si>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</si>
  <si>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</si>
  <si>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</si>
  <si>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</si>
  <si>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</si>
  <si>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</si>
  <si>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</si>
  <si>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</si>
  <si>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</si>
  <si>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</si>
  <si>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</si>
  <si>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</si>
  <si>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</si>
  <si>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</si>
  <si>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</si>
  <si>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</si>
  <si>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</si>
  <si>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</si>
  <si>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</si>
  <si>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</si>
  <si>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</si>
  <si>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</si>
  <si>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</si>
  <si>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</si>
  <si>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</si>
  <si>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</si>
  <si>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</si>
  <si>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</si>
  <si>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</si>
  <si>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</si>
  <si>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</si>
  <si>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</si>
  <si>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</si>
  <si>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</si>
  <si>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</si>
  <si>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</si>
  <si>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</si>
  <si>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</si>
  <si>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</si>
  <si>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</si>
  <si>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</si>
  <si>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</si>
  <si>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</si>
  <si>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</si>
  <si>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</si>
  <si>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</si>
  <si>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</si>
  <si>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</si>
  <si>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</si>
  <si>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</si>
  <si>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</si>
  <si>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</si>
  <si>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</si>
  <si>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</si>
  <si>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</si>
  <si>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</si>
  <si>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</si>
  <si>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</si>
  <si>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</si>
  <si>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</si>
  <si>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</si>
  <si>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</si>
  <si>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</si>
  <si>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</si>
  <si>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</si>
  <si>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</si>
  <si>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</si>
  <si>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</si>
  <si>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</si>
  <si>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</si>
  <si>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</si>
  <si>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</si>
  <si>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</si>
  <si>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</si>
  <si>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</si>
  <si>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</si>
  <si>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</si>
  <si>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</si>
  <si>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</si>
  <si>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</si>
  <si>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</si>
  <si>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</si>
  <si>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</si>
  <si>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</si>
  <si>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</si>
  <si>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</si>
  <si>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</si>
  <si>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</si>
  <si>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</si>
  <si>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</si>
  <si>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</si>
  <si>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</si>
  <si>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</si>
  <si>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</si>
  <si>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</si>
  <si>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</si>
  <si>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</si>
  <si>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</si>
  <si>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</si>
  <si>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</si>
  <si>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</si>
  <si>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</si>
  <si>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</si>
  <si>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</si>
  <si>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</si>
  <si>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</si>
  <si>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</si>
  <si>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</si>
  <si>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</si>
  <si>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</si>
  <si>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</si>
  <si>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</si>
  <si>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</si>
  <si>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</si>
  <si>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</si>
  <si>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</si>
  <si>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</si>
  <si>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</si>
  <si>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</si>
  <si>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</si>
  <si>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</si>
  <si>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</si>
  <si>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</si>
  <si>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</si>
  <si>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</si>
  <si>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</si>
  <si>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</si>
  <si>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</si>
  <si>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</si>
  <si>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</si>
  <si>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</si>
  <si>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</si>
  <si>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</si>
  <si>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</si>
  <si>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</si>
  <si>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</si>
  <si>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</si>
  <si>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</si>
  <si>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</si>
  <si>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</si>
  <si>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</si>
  <si>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</si>
  <si>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</si>
  <si>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</si>
  <si>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</si>
  <si>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</si>
  <si>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</si>
  <si>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</si>
  <si>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</si>
  <si>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</si>
  <si>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</si>
  <si>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</si>
  <si>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</si>
  <si>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</si>
  <si>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</si>
  <si>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</si>
  <si>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</si>
  <si>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</si>
  <si>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</si>
  <si>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</si>
  <si>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</si>
  <si>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</si>
  <si>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</si>
  <si>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</si>
  <si>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</si>
  <si>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</si>
  <si>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</si>
  <si>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</si>
  <si>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</si>
  <si>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</si>
  <si>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</si>
  <si>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</si>
  <si>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</si>
  <si>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</si>
  <si>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</si>
  <si>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</si>
  <si>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</si>
  <si>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</si>
  <si>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</si>
  <si>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</si>
  <si>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</si>
  <si>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</si>
  <si>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</si>
  <si>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</si>
  <si>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</si>
  <si>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</si>
  <si>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</si>
  <si>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</si>
  <si>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</si>
  <si>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</si>
  <si>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</si>
  <si>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</si>
  <si>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</si>
  <si>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</si>
  <si>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</si>
  <si>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</si>
  <si>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</si>
  <si>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</si>
  <si>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</si>
  <si>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</si>
  <si>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</si>
  <si>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</si>
  <si>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</si>
  <si>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</si>
  <si>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</si>
  <si>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</si>
  <si>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</si>
  <si>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</si>
  <si>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</si>
  <si>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</si>
  <si>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</si>
  <si>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</si>
  <si>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</si>
  <si>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</si>
  <si>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</si>
  <si>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</si>
  <si>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</si>
  <si>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</si>
  <si>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</si>
  <si>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</si>
  <si>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</si>
  <si>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</si>
  <si>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</si>
  <si>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</si>
  <si>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</si>
  <si>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</si>
  <si>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</si>
  <si>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</si>
  <si>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</si>
  <si>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</si>
  <si>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</si>
  <si>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</si>
  <si>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</si>
  <si>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</si>
  <si>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</si>
  <si>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</si>
  <si>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</si>
  <si>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</si>
  <si>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</si>
  <si>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</si>
  <si>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</si>
  <si>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</si>
  <si>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</si>
  <si>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</si>
  <si>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</si>
  <si>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</si>
  <si>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</si>
  <si>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</si>
  <si>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</si>
  <si>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</si>
  <si>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</si>
  <si>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</si>
  <si>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</si>
  <si>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</si>
  <si>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</si>
  <si>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</si>
  <si>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</si>
  <si>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</si>
  <si>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</si>
  <si>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</si>
  <si>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</si>
  <si>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</si>
  <si>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</si>
  <si>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</si>
  <si>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</si>
  <si>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</si>
  <si>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</si>
  <si>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</si>
  <si>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</si>
  <si>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</si>
  <si>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</si>
  <si>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</si>
  <si>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</si>
  <si>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</si>
  <si>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</si>
  <si>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</si>
  <si>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</si>
  <si>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</si>
  <si>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</si>
  <si>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</si>
  <si>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</si>
  <si>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</si>
  <si>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</si>
  <si>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</si>
  <si>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</si>
  <si>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</si>
  <si>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</si>
  <si>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</si>
  <si>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</si>
  <si>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</si>
  <si>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</si>
  <si>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</si>
  <si>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</si>
  <si>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</si>
  <si>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</si>
  <si>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</si>
  <si>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</si>
  <si>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</si>
  <si>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</si>
  <si>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</si>
  <si>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</si>
  <si>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</si>
  <si>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</si>
  <si>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</si>
  <si>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</si>
  <si>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</si>
  <si>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</si>
  <si>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</si>
  <si>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</si>
  <si>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</si>
  <si>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</si>
  <si>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</si>
  <si>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</si>
  <si>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</si>
  <si>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</si>
  <si>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</si>
  <si>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</si>
  <si>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</si>
  <si>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</si>
  <si>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</si>
  <si>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</si>
  <si>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</si>
  <si>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</si>
  <si>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</si>
  <si>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</si>
  <si>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</si>
  <si>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</si>
  <si>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</si>
  <si>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</si>
  <si>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</si>
  <si>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</si>
  <si>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</si>
  <si>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</si>
  <si>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</si>
  <si>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</si>
  <si>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</si>
  <si>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</si>
  <si>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</si>
  <si>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</si>
  <si>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</si>
  <si>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</si>
  <si>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</si>
  <si>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</si>
  <si>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</si>
  <si>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</si>
  <si>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</si>
  <si>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</si>
  <si>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</si>
  <si>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</si>
  <si>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</si>
  <si>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</si>
  <si>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</si>
  <si>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</si>
  <si>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</si>
  <si>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</si>
  <si>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</si>
  <si>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</si>
  <si>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</si>
  <si>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</si>
  <si>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</si>
  <si>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</si>
  <si>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</si>
  <si>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</si>
  <si>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</si>
  <si>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</si>
  <si>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</si>
  <si>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</si>
  <si>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</si>
  <si>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</si>
  <si>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</si>
  <si>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</si>
  <si>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</si>
  <si>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</si>
  <si>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</si>
  <si>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</si>
  <si>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</si>
  <si>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</si>
  <si>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</si>
  <si>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</si>
  <si>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</si>
  <si>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</si>
  <si>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</si>
  <si>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</si>
  <si>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</si>
  <si>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</si>
  <si>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</si>
  <si>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</si>
  <si>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</si>
  <si>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</si>
  <si>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</si>
  <si>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</si>
  <si>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</si>
  <si>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</si>
  <si>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</si>
  <si>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</si>
  <si>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</si>
  <si>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</si>
  <si>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</si>
  <si>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</si>
  <si>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</si>
  <si>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</si>
  <si>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</si>
  <si>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</si>
  <si>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</si>
  <si>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</si>
  <si>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</si>
  <si>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</si>
  <si>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</si>
  <si>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</si>
  <si>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</si>
  <si>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</si>
  <si>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</si>
  <si>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</si>
  <si>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</si>
  <si>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</si>
  <si>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</si>
  <si>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</si>
  <si>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</si>
  <si>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</si>
  <si>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</si>
  <si>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</si>
  <si>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</si>
  <si>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</si>
  <si>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</si>
  <si>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</si>
  <si>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</si>
  <si>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</si>
  <si>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</si>
  <si>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</si>
  <si>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</si>
  <si>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</si>
  <si>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</si>
  <si>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</si>
  <si>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</si>
  <si>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</si>
  <si>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</si>
  <si>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</si>
  <si>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</si>
  <si>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</si>
  <si>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</si>
  <si>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</si>
  <si>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</si>
  <si>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</si>
  <si>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</si>
  <si>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</si>
  <si>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</si>
  <si>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</si>
  <si>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</si>
  <si>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</si>
  <si>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</si>
  <si>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</si>
  <si>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</si>
  <si>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</si>
  <si>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</si>
  <si>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</si>
  <si>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</si>
  <si>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</si>
  <si>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</si>
  <si>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</si>
  <si>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</si>
  <si>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</si>
  <si>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</si>
  <si>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</si>
  <si>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</si>
  <si>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</si>
  <si>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</si>
  <si>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</si>
  <si>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</si>
  <si>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</si>
  <si>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</si>
  <si>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</si>
  <si>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</si>
  <si>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</si>
  <si>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</si>
  <si>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</si>
  <si>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</si>
  <si>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</si>
  <si>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</si>
  <si>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</si>
  <si>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</si>
  <si>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</si>
  <si>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</si>
  <si>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</si>
  <si>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</si>
  <si>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</si>
  <si>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</si>
  <si>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</si>
  <si>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陣内病院</t>
    <phoneticPr fontId="3"/>
  </si>
  <si>
    <t>〒862-0976 熊本市中央区九品寺６丁目２－３</t>
    <phoneticPr fontId="3"/>
  </si>
  <si>
    <t>〇</t>
  </si>
  <si>
    <t>医療法人</t>
  </si>
  <si>
    <t>糖尿病内科（代謝内科）</t>
  </si>
  <si>
    <t>ＤＰＣ病院ではない</t>
  </si>
  <si>
    <t>-</t>
    <phoneticPr fontId="3"/>
  </si>
  <si>
    <t>急性期病棟1</t>
  </si>
  <si>
    <t>急性期機能</t>
  </si>
  <si>
    <t>未突合</t>
  </si>
  <si>
    <t>未突合</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</si>
</sst>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7360519c3dd22587d6de04d5f1e28bd41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1045</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1040</v>
      </c>
      <c r="M11" s="25" t="s">
        <v>1040</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1047</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1045</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1040</v>
      </c>
      <c r="M24" s="25" t="s">
        <v>1040</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1045</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1045</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542</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38</v>
      </c>
      <c r="K99" s="237" t="str">
        <f>IF(OR(COUNTIF(L99:M99,"未確認")&gt;0,COUNTIF(L99:M99,"~*")&gt;0),"※","")</f>
        <v/>
      </c>
      <c r="L99" s="258">
        <v>38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38</v>
      </c>
      <c r="K101" s="237" t="str">
        <f>IF(OR(COUNTIF(L101:M101,"未確認")&gt;0,COUNTIF(L101:M101,"~*")&gt;0),"※","")</f>
        <v/>
      </c>
      <c r="L101" s="258">
        <v>38</v>
      </c>
      <c r="M101" s="258">
        <v>0</v>
      </c>
    </row>
    <row r="102" spans="1:22" s="83" customFormat="1" ht="34.5" customHeight="1">
      <c r="A102" s="244" t="s">
        <v>610</v>
      </c>
      <c r="B102" s="84"/>
      <c r="C102" s="377"/>
      <c r="D102" s="379"/>
      <c r="E102" s="317" t="s">
        <v>612</v>
      </c>
      <c r="F102" s="318"/>
      <c r="G102" s="318"/>
      <c r="H102" s="319"/>
      <c r="I102" s="420"/>
      <c r="J102" s="256">
        <f t="shared" si="0"/>
        <v>38</v>
      </c>
      <c r="K102" s="237" t="str">
        <f t="shared" ref="K102:K111" si="1">IF(OR(COUNTIF(L101:M101,"未確認")&gt;0,COUNTIF(L101:M101,"~*")&gt;0),"※","")</f>
        <v/>
      </c>
      <c r="L102" s="258">
        <v>38</v>
      </c>
      <c r="M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533</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533</v>
      </c>
    </row>
    <row r="132" spans="1:22" s="83" customFormat="1" ht="34.5" customHeight="1">
      <c r="A132" s="244" t="s">
        <v>621</v>
      </c>
      <c r="B132" s="84"/>
      <c r="C132" s="295"/>
      <c r="D132" s="297"/>
      <c r="E132" s="320" t="s">
        <v>58</v>
      </c>
      <c r="F132" s="321"/>
      <c r="G132" s="321"/>
      <c r="H132" s="322"/>
      <c r="I132" s="389"/>
      <c r="J132" s="101"/>
      <c r="K132" s="102"/>
      <c r="L132" s="82">
        <v>38</v>
      </c>
      <c r="M132" s="82"/>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1048</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1048</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1048</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1048</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1048</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1048</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1048</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1048</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1048</v>
      </c>
    </row>
    <row r="154" spans="1:13" s="118" customFormat="1" ht="34.5" customHeight="1">
      <c r="A154" s="246" t="s">
        <v>656</v>
      </c>
      <c r="B154" s="115"/>
      <c r="C154" s="317" t="s">
        <v>564</v>
      </c>
      <c r="D154" s="318"/>
      <c r="E154" s="318"/>
      <c r="F154" s="318"/>
      <c r="G154" s="318"/>
      <c r="H154" s="319"/>
      <c r="I154" s="413"/>
      <c r="J154" s="263">
        <f t="shared" si="2"/>
        <v>47</v>
      </c>
      <c r="K154" s="264" t="str">
        <f t="shared" si="3"/>
        <v/>
      </c>
      <c r="L154" s="117">
        <v>47</v>
      </c>
      <c r="M154" s="117" t="s">
        <v>1048</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1048</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1048</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1048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1048</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1048</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1048</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1048</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1048</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1048</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1048</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1048</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1048</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1048</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1048</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1048</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1048</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1048</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1048</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1048</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1048</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1048</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1048</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1048</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1048</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1048</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1048</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1048</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1048</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1048</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1048</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1048</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1048</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1048</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1048</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1048</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1048</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1048</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1048</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1048</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1048</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1048</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1048</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1048</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1048</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1048</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1048</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1048</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1048</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1048</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1048</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1048</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1048</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1048</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1048</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1048</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1048</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1048</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1048</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1048</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1048</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1048</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1048</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1048</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1048</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1048</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1048</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15</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v>
      </c>
      <c r="K273" s="81" t="str">
        <f t="shared" si="8"/>
        <v/>
      </c>
      <c r="L273" s="147">
        <v>1</v>
      </c>
      <c r="M273" s="147">
        <v>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6</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17</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7</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542</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159</v>
      </c>
      <c r="K392" s="81" t="str">
        <f t="shared" ref="K392:K397" si="12">IF(OR(COUNTIF(L392:M392,"未確認")&gt;0,COUNTIF(L392:M392,"~*")&gt;0),"※","")</f>
        <v/>
      </c>
      <c r="L392" s="147">
        <v>159</v>
      </c>
      <c r="M392" s="147">
        <v>0</v>
      </c>
    </row>
    <row r="393" spans="1:22" s="83" customFormat="1" ht="34.5" customHeight="1">
      <c r="A393" s="249" t="s">
        <v>773</v>
      </c>
      <c r="B393" s="84"/>
      <c r="C393" s="370"/>
      <c r="D393" s="380"/>
      <c r="E393" s="320" t="s">
        <v>224</v>
      </c>
      <c r="F393" s="321"/>
      <c r="G393" s="321"/>
      <c r="H393" s="322"/>
      <c r="I393" s="343"/>
      <c r="J393" s="140">
        <f t="shared" si="11"/>
        <v>5</v>
      </c>
      <c r="K393" s="81" t="str">
        <f t="shared" si="12"/>
        <v/>
      </c>
      <c r="L393" s="147">
        <v>5</v>
      </c>
      <c r="M393" s="147">
        <v>0</v>
      </c>
    </row>
    <row r="394" spans="1:22" s="83" customFormat="1" ht="34.5" customHeight="1">
      <c r="A394" s="250" t="s">
        <v>774</v>
      </c>
      <c r="B394" s="84"/>
      <c r="C394" s="370"/>
      <c r="D394" s="381"/>
      <c r="E394" s="320" t="s">
        <v>225</v>
      </c>
      <c r="F394" s="321"/>
      <c r="G394" s="321"/>
      <c r="H394" s="322"/>
      <c r="I394" s="343"/>
      <c r="J394" s="140">
        <f t="shared" si="11"/>
        <v>117</v>
      </c>
      <c r="K394" s="81" t="str">
        <f t="shared" si="12"/>
        <v/>
      </c>
      <c r="L394" s="147">
        <v>117</v>
      </c>
      <c r="M394" s="147">
        <v>0</v>
      </c>
    </row>
    <row r="395" spans="1:22" s="83" customFormat="1" ht="34.5" customHeight="1">
      <c r="A395" s="250" t="s">
        <v>775</v>
      </c>
      <c r="B395" s="84"/>
      <c r="C395" s="370"/>
      <c r="D395" s="382"/>
      <c r="E395" s="320" t="s">
        <v>226</v>
      </c>
      <c r="F395" s="321"/>
      <c r="G395" s="321"/>
      <c r="H395" s="322"/>
      <c r="I395" s="343"/>
      <c r="J395" s="140">
        <f t="shared" si="11"/>
        <v>37</v>
      </c>
      <c r="K395" s="81" t="str">
        <f t="shared" si="12"/>
        <v/>
      </c>
      <c r="L395" s="147">
        <v>37</v>
      </c>
      <c r="M395" s="147">
        <v>0</v>
      </c>
    </row>
    <row r="396" spans="1:22" s="83" customFormat="1" ht="34.5" customHeight="1">
      <c r="A396" s="250" t="s">
        <v>776</v>
      </c>
      <c r="B396" s="1"/>
      <c r="C396" s="370"/>
      <c r="D396" s="320" t="s">
        <v>227</v>
      </c>
      <c r="E396" s="321"/>
      <c r="F396" s="321"/>
      <c r="G396" s="321"/>
      <c r="H396" s="322"/>
      <c r="I396" s="343"/>
      <c r="J396" s="140">
        <f t="shared" si="11"/>
        <v>7816</v>
      </c>
      <c r="K396" s="81" t="str">
        <f t="shared" si="12"/>
        <v/>
      </c>
      <c r="L396" s="147">
        <v>7816</v>
      </c>
      <c r="M396" s="147">
        <v>0</v>
      </c>
    </row>
    <row r="397" spans="1:22" s="83" customFormat="1" ht="34.5" customHeight="1">
      <c r="A397" s="250" t="s">
        <v>777</v>
      </c>
      <c r="B397" s="119"/>
      <c r="C397" s="370"/>
      <c r="D397" s="320" t="s">
        <v>228</v>
      </c>
      <c r="E397" s="321"/>
      <c r="F397" s="321"/>
      <c r="G397" s="321"/>
      <c r="H397" s="322"/>
      <c r="I397" s="344"/>
      <c r="J397" s="140">
        <f t="shared" si="11"/>
        <v>509</v>
      </c>
      <c r="K397" s="81" t="str">
        <f t="shared" si="12"/>
        <v/>
      </c>
      <c r="L397" s="147">
        <v>509</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518</v>
      </c>
      <c r="K405" s="81" t="str">
        <f t="shared" ref="K405:K422" si="14">IF(OR(COUNTIF(L405:M405,"未確認")&gt;0,COUNTIF(L405:M405,"~*")&gt;0),"※","")</f>
        <v/>
      </c>
      <c r="L405" s="147">
        <v>518</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513</v>
      </c>
      <c r="K407" s="81" t="str">
        <f t="shared" si="14"/>
        <v/>
      </c>
      <c r="L407" s="147">
        <v>513</v>
      </c>
      <c r="M407" s="147">
        <v>0</v>
      </c>
    </row>
    <row r="408" spans="1:22" s="83" customFormat="1" ht="34.5" customHeight="1">
      <c r="A408" s="251" t="s">
        <v>781</v>
      </c>
      <c r="B408" s="119"/>
      <c r="C408" s="369"/>
      <c r="D408" s="369"/>
      <c r="E408" s="320" t="s">
        <v>236</v>
      </c>
      <c r="F408" s="321"/>
      <c r="G408" s="321"/>
      <c r="H408" s="322"/>
      <c r="I408" s="361"/>
      <c r="J408" s="140">
        <f t="shared" si="13"/>
        <v>5</v>
      </c>
      <c r="K408" s="81" t="str">
        <f t="shared" si="14"/>
        <v/>
      </c>
      <c r="L408" s="147">
        <v>5</v>
      </c>
      <c r="M408" s="147">
        <v>0</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509</v>
      </c>
      <c r="K413" s="81" t="str">
        <f t="shared" si="14"/>
        <v/>
      </c>
      <c r="L413" s="147">
        <v>509</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470</v>
      </c>
      <c r="K415" s="81" t="str">
        <f t="shared" si="14"/>
        <v/>
      </c>
      <c r="L415" s="147">
        <v>470</v>
      </c>
      <c r="M415" s="147">
        <v>0</v>
      </c>
    </row>
    <row r="416" spans="1:22" s="83" customFormat="1" ht="34.5" customHeight="1">
      <c r="A416" s="251" t="s">
        <v>789</v>
      </c>
      <c r="B416" s="119"/>
      <c r="C416" s="369"/>
      <c r="D416" s="369"/>
      <c r="E416" s="320" t="s">
        <v>243</v>
      </c>
      <c r="F416" s="321"/>
      <c r="G416" s="321"/>
      <c r="H416" s="322"/>
      <c r="I416" s="361"/>
      <c r="J416" s="140">
        <f t="shared" si="13"/>
        <v>38</v>
      </c>
      <c r="K416" s="81" t="str">
        <f t="shared" si="14"/>
        <v/>
      </c>
      <c r="L416" s="147">
        <v>38</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509</v>
      </c>
      <c r="K430" s="193" t="str">
        <f>IF(OR(COUNTIF(L430:M430,"未確認")&gt;0,COUNTIF(L430:M430,"~*")&gt;0),"※","")</f>
        <v/>
      </c>
      <c r="L430" s="147">
        <v>509</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15</v>
      </c>
      <c r="K432" s="193" t="str">
        <f>IF(OR(COUNTIF(L432:M432,"未確認")&gt;0,COUNTIF(L432:M432,"~*")&gt;0),"※","")</f>
        <v/>
      </c>
      <c r="L432" s="147">
        <v>15</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494</v>
      </c>
      <c r="K433" s="193" t="str">
        <f>IF(OR(COUNTIF(L433:M433,"未確認")&gt;0,COUNTIF(L433:M433,"~*")&gt;0),"※","")</f>
        <v/>
      </c>
      <c r="L433" s="147">
        <v>494</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1048</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1048</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1048</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1048</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1048</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1048</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1048</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1048</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1048</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1048</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1048</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1048</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1048</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1048</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1048</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1048</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1048</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1048</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1048</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1048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1048</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1048</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542</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1048</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1048</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1048</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1048</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1048</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1048</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1048</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1048</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1048</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1048</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1048</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1048</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1048</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542</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1048</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1048</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1048</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1048</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1048</v>
      </c>
    </row>
    <row r="595" spans="1:13" s="115" customFormat="1" ht="35.15" customHeight="1">
      <c r="A595" s="251" t="s">
        <v>895</v>
      </c>
      <c r="B595" s="84"/>
      <c r="C595" s="323" t="s">
        <v>995</v>
      </c>
      <c r="D595" s="324"/>
      <c r="E595" s="324"/>
      <c r="F595" s="324"/>
      <c r="G595" s="324"/>
      <c r="H595" s="325"/>
      <c r="I595" s="340" t="s">
        <v>397</v>
      </c>
      <c r="J595" s="140">
        <v>41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60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1048</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1048</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1048</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1048</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1048</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1048</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1048</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1048</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1048</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1048</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1048</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1048</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1048</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1048</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1048</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1048</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1048</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1048</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1048</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1048</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1048</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1048</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1048</v>
      </c>
    </row>
    <row r="637" spans="1:22" s="118" customFormat="1" ht="98.15" customHeight="1">
      <c r="A637" s="252" t="s">
        <v>923</v>
      </c>
      <c r="B637" s="119"/>
      <c r="C637" s="320" t="s">
        <v>444</v>
      </c>
      <c r="D637" s="321"/>
      <c r="E637" s="321"/>
      <c r="F637" s="321"/>
      <c r="G637" s="321"/>
      <c r="H637" s="322"/>
      <c r="I637" s="122" t="s">
        <v>445</v>
      </c>
      <c r="J637" s="116">
        <f t="shared" si="30"/>
        <v>12</v>
      </c>
      <c r="K637" s="201" t="str">
        <f t="shared" si="31"/>
        <v>※</v>
      </c>
      <c r="L637" s="117">
        <v>12</v>
      </c>
      <c r="M637" s="117" t="s">
        <v>1048</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1048</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v>0</v>
      </c>
      <c r="M646" s="117" t="s">
        <v>1048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1048</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t="s">
        <v>1048</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1048</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1048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1048</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1048</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1048</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1048</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1048</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1048</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1048</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1048</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1048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1048</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1048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1048</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1048</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1048</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1048</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1048</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1048</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1048</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1048</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1048</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1048</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1048</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D9D747B-D135-44CB-B005-E7DA5A61D85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2019-12-23T02:02:12Z</dcterms:modified>
</cp:coreProperties>
</file>