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5A0EA3-F39F-467B-8B53-114AEF57D8C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<sst xmlns="http://schemas.openxmlformats.org/spreadsheetml/2006/main" count="3084" uniqueCount="1049">
  <si>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</si>
  <si>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</si>
  <si>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</si>
  <si>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</si>
  <si>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</si>
  <si>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</si>
  <si>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</si>
  <si>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</si>
  <si>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</si>
  <si>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</si>
  <si>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</si>
  <si>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</si>
  <si>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</si>
  <si>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</si>
  <si>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</si>
  <si>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</si>
  <si>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</si>
  <si>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</si>
  <si>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</si>
  <si>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</si>
  <si>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</si>
  <si>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</si>
  <si>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</si>
  <si>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</si>
  <si>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</si>
  <si>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</si>
  <si>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</si>
  <si>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</si>
  <si>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</si>
  <si>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</si>
  <si>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</si>
  <si>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</si>
  <si>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</si>
  <si>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</si>
  <si>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</si>
  <si>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</si>
  <si>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</si>
  <si>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</si>
  <si>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</si>
  <si>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</si>
  <si>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</si>
  <si>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</si>
  <si>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</si>
  <si>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</si>
  <si>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</si>
  <si>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</si>
  <si>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</si>
  <si>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</si>
  <si>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</si>
  <si>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</si>
  <si>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</si>
  <si>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</si>
  <si>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</si>
  <si>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</si>
  <si>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</si>
  <si>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</si>
  <si>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</si>
  <si>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</si>
  <si>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</si>
  <si>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</si>
  <si>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</si>
  <si>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</si>
  <si>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</si>
  <si>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</si>
  <si>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</si>
  <si>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</si>
  <si>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</si>
  <si>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</si>
  <si>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</si>
  <si>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</si>
  <si>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</si>
  <si>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</si>
  <si>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</si>
  <si>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</si>
  <si>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</si>
  <si>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</si>
  <si>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</si>
  <si>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</si>
  <si>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</si>
  <si>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</si>
  <si>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</si>
  <si>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</si>
  <si>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</si>
  <si>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</si>
  <si>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</si>
  <si>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</si>
  <si>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</si>
  <si>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</si>
  <si>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</si>
  <si>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</si>
  <si>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</si>
  <si>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</si>
  <si>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</si>
  <si>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</si>
  <si>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</si>
  <si>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</si>
  <si>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</si>
  <si>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</si>
  <si>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</si>
  <si>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</si>
  <si>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</si>
  <si>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</si>
  <si>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</si>
  <si>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</si>
  <si>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</si>
  <si>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</si>
  <si>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</si>
  <si>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</si>
  <si>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</si>
  <si>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</si>
  <si>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</si>
  <si>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</si>
  <si>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</si>
  <si>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</si>
  <si>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</si>
  <si>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</si>
  <si>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</si>
  <si>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</si>
  <si>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</si>
  <si>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</si>
  <si>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</si>
  <si>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</si>
  <si>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</si>
  <si>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</si>
  <si>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</si>
  <si>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</si>
  <si>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</si>
  <si>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</si>
  <si>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</si>
  <si>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</si>
  <si>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</si>
  <si>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</si>
  <si>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</si>
  <si>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</si>
  <si>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</si>
  <si>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</si>
  <si>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</si>
  <si>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</si>
  <si>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</si>
  <si>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</si>
  <si>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</si>
  <si>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</si>
  <si>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</si>
  <si>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</si>
  <si>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</si>
  <si>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</si>
  <si>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</si>
  <si>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</si>
  <si>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</si>
  <si>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</si>
  <si>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</si>
  <si>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</si>
  <si>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</si>
  <si>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</si>
  <si>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</si>
  <si>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</si>
  <si>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</si>
  <si>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</si>
  <si>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</si>
  <si>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</si>
  <si>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</si>
  <si>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</si>
  <si>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</si>
  <si>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</si>
  <si>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</si>
  <si>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</si>
  <si>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</si>
  <si>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</si>
  <si>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</si>
  <si>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</si>
  <si>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</si>
  <si>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</si>
  <si>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</si>
  <si>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</si>
  <si>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</si>
  <si>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</si>
  <si>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</si>
  <si>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</si>
  <si>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</si>
  <si>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</si>
  <si>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</si>
  <si>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</si>
  <si>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</si>
  <si>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</si>
  <si>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</si>
  <si>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</si>
  <si>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</si>
  <si>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</si>
  <si>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</si>
  <si>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</si>
  <si>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</si>
  <si>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</si>
  <si>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</si>
  <si>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</si>
  <si>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</si>
  <si>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</si>
  <si>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</si>
  <si>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</si>
  <si>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</si>
  <si>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</si>
  <si>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</si>
  <si>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</si>
  <si>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</si>
  <si>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</si>
  <si>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</si>
  <si>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</si>
  <si>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</si>
  <si>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</si>
  <si>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</si>
  <si>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</si>
  <si>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</si>
  <si>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</si>
  <si>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</si>
  <si>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</si>
  <si>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</si>
  <si>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</si>
  <si>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</si>
  <si>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</si>
  <si>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</si>
  <si>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</si>
  <si>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</si>
  <si>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</si>
  <si>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</si>
  <si>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</si>
  <si>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</si>
  <si>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</si>
  <si>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</si>
  <si>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</si>
  <si>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</si>
  <si>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</si>
  <si>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</si>
  <si>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</si>
  <si>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</si>
  <si>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</si>
  <si>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</si>
  <si>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</si>
  <si>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</si>
  <si>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</si>
  <si>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</si>
  <si>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</si>
  <si>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</si>
  <si>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</si>
  <si>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</si>
  <si>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</si>
  <si>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</si>
  <si>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</si>
  <si>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</si>
  <si>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</si>
  <si>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</si>
  <si>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</si>
  <si>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</si>
  <si>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</si>
  <si>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</si>
  <si>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</si>
  <si>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</si>
  <si>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</si>
  <si>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</si>
  <si>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</si>
  <si>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</si>
  <si>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</si>
  <si>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</si>
  <si>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</si>
  <si>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</si>
  <si>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</si>
  <si>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</si>
  <si>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</si>
  <si>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</si>
  <si>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</si>
  <si>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</si>
  <si>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</si>
  <si>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</si>
  <si>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</si>
  <si>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</si>
  <si>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</si>
  <si>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</si>
  <si>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</si>
  <si>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</si>
  <si>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</si>
  <si>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</si>
  <si>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</si>
  <si>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</si>
  <si>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</si>
  <si>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</si>
  <si>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</si>
  <si>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</si>
  <si>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</si>
  <si>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</si>
  <si>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</si>
  <si>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</si>
  <si>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</si>
  <si>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</si>
  <si>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</si>
  <si>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</si>
  <si>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</si>
  <si>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</si>
  <si>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</si>
  <si>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</si>
  <si>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</si>
  <si>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</si>
  <si>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</si>
  <si>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</si>
  <si>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</si>
  <si>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</si>
  <si>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</si>
  <si>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</si>
  <si>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</si>
  <si>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</si>
  <si>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</si>
  <si>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</si>
  <si>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</si>
  <si>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</si>
  <si>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</si>
  <si>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</si>
  <si>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</si>
  <si>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</si>
  <si>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</si>
  <si>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</si>
  <si>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</si>
  <si>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</si>
  <si>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</si>
  <si>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</si>
  <si>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</si>
  <si>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</si>
  <si>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</si>
  <si>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</si>
  <si>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</si>
  <si>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</si>
  <si>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</si>
  <si>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</si>
  <si>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</si>
  <si>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</si>
  <si>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</si>
  <si>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</si>
  <si>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</si>
  <si>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</si>
  <si>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</si>
  <si>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</si>
  <si>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</si>
  <si>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</si>
  <si>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</si>
  <si>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</si>
  <si>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</si>
  <si>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</si>
  <si>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</si>
  <si>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</si>
  <si>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</si>
  <si>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</si>
  <si>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</si>
  <si>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</si>
  <si>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</si>
  <si>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</si>
  <si>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</si>
  <si>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</si>
  <si>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</si>
  <si>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</si>
  <si>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</si>
  <si>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</si>
  <si>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</si>
  <si>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</si>
  <si>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</si>
  <si>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</si>
  <si>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</si>
  <si>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</si>
  <si>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</si>
  <si>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</si>
  <si>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</si>
  <si>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</si>
  <si>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</si>
  <si>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</si>
  <si>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</si>
  <si>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</si>
  <si>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</si>
  <si>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</si>
  <si>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</si>
  <si>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</si>
  <si>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</si>
  <si>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</si>
  <si>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</si>
  <si>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</si>
  <si>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</si>
  <si>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</si>
  <si>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</si>
  <si>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</si>
  <si>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</si>
  <si>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</si>
  <si>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</si>
  <si>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</si>
  <si>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</si>
  <si>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</si>
  <si>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</si>
  <si>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</si>
  <si>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</si>
  <si>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</si>
  <si>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</si>
  <si>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</si>
  <si>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</si>
  <si>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</si>
  <si>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</si>
  <si>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</si>
  <si>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</si>
  <si>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</si>
  <si>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</si>
  <si>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</si>
  <si>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</si>
  <si>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</si>
  <si>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</si>
  <si>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</si>
  <si>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</si>
  <si>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</si>
  <si>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</si>
  <si>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</si>
  <si>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</si>
  <si>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</si>
  <si>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</si>
  <si>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</si>
  <si>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</si>
  <si>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</si>
  <si>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</si>
  <si>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</si>
  <si>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</si>
  <si>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</si>
  <si>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</si>
  <si>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</si>
  <si>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</si>
  <si>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</si>
  <si>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</si>
  <si>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</si>
  <si>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</si>
  <si>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</si>
  <si>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</si>
  <si>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</si>
  <si>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</si>
  <si>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</si>
  <si>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</si>
  <si>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</si>
  <si>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</si>
  <si>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</si>
  <si>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</si>
  <si>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</si>
  <si>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</si>
  <si>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</si>
  <si>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</si>
  <si>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</si>
  <si>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</si>
  <si>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</si>
  <si>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</si>
  <si>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</si>
  <si>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</si>
  <si>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</si>
  <si>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</si>
  <si>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</si>
  <si>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</si>
  <si>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</si>
  <si>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</si>
  <si>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</si>
  <si>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</si>
  <si>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</si>
  <si>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</si>
  <si>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</si>
  <si>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</si>
  <si>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</si>
  <si>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</si>
  <si>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</si>
  <si>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</si>
  <si>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</si>
  <si>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</si>
  <si>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</si>
  <si>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</si>
  <si>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</si>
  <si>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</si>
  <si>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</si>
  <si>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</si>
  <si>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</si>
  <si>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</si>
  <si>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</si>
  <si>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</si>
  <si>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</si>
  <si>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</si>
  <si>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</si>
  <si>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</si>
  <si>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</si>
  <si>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</si>
  <si>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</si>
  <si>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</si>
  <si>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</si>
  <si>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</si>
  <si>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</si>
  <si>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</si>
  <si>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</si>
  <si>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</si>
  <si>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</si>
  <si>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</si>
  <si>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</si>
  <si>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</si>
  <si>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</si>
  <si>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</si>
  <si>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</si>
  <si>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</si>
  <si>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</si>
  <si>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</si>
  <si>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</si>
  <si>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</si>
  <si>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</si>
  <si>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</si>
  <si>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</si>
  <si>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</si>
  <si>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</si>
  <si>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</si>
  <si>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</si>
  <si>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</si>
  <si>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</si>
  <si>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</si>
  <si>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</si>
  <si>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</si>
  <si>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</si>
  <si>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</si>
  <si>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</si>
  <si>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</si>
  <si>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</si>
  <si>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</si>
  <si>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</si>
  <si>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</si>
  <si>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</si>
  <si>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</si>
  <si>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</si>
  <si>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</si>
  <si>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</si>
  <si>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</si>
  <si>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</si>
  <si>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</si>
  <si>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</si>
  <si>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</si>
  <si>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</si>
  <si>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</si>
  <si>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</si>
  <si>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</si>
  <si>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</si>
  <si>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</si>
  <si>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</si>
  <si>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</si>
  <si>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</si>
  <si>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</si>
  <si>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</si>
  <si>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</si>
  <si>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</si>
  <si>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</si>
  <si>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</si>
  <si>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</si>
  <si>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</si>
  <si>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</si>
  <si>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</si>
  <si>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</si>
  <si>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</si>
  <si>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</si>
  <si>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</si>
  <si>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</si>
  <si>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</si>
  <si>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</si>
  <si>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</si>
  <si>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</si>
  <si>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</si>
  <si>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</si>
  <si>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</si>
  <si>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</si>
  <si>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</si>
  <si>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</si>
  <si>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</si>
  <si>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</si>
  <si>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</si>
  <si>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</si>
  <si>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</si>
  <si>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</si>
  <si>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</si>
  <si>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</si>
  <si>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</si>
  <si>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</si>
  <si>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</si>
  <si>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</si>
  <si>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</si>
  <si>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</si>
  <si>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</si>
  <si>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</si>
  <si>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</si>
  <si>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</si>
  <si>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</si>
  <si>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</si>
  <si>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</si>
  <si>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</si>
  <si>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</si>
  <si>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</si>
  <si>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</si>
  <si>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</si>
  <si>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</si>
  <si>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</si>
  <si>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</si>
  <si>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</si>
  <si>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</si>
  <si>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</si>
  <si>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</si>
  <si>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</si>
  <si>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</si>
  <si>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</si>
  <si>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</si>
  <si>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</si>
  <si>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</si>
  <si>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</si>
  <si>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</si>
  <si>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</si>
  <si>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</si>
  <si>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</si>
  <si>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</si>
  <si>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</si>
  <si>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</si>
  <si>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</si>
  <si>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</si>
  <si>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</si>
  <si>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</si>
  <si>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</si>
  <si>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</si>
  <si>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</si>
  <si>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</si>
  <si>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</si>
  <si>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</si>
  <si>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</si>
  <si>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</si>
  <si>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</si>
  <si>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</si>
  <si>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</si>
  <si>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</si>
  <si>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</si>
  <si>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</si>
  <si>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</si>
  <si>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</si>
  <si>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</si>
  <si>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</si>
  <si>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</si>
  <si>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</si>
  <si>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</si>
  <si>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</si>
  <si>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</si>
  <si>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</si>
  <si>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</si>
  <si>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</si>
  <si>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</si>
  <si>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</si>
  <si>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</si>
  <si>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</si>
  <si>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</si>
  <si>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</si>
  <si>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</si>
  <si>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</si>
  <si>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</si>
  <si>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</si>
  <si>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</si>
  <si>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</si>
  <si>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</si>
  <si>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</si>
  <si>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</si>
  <si>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</si>
  <si>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</si>
  <si>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</si>
  <si>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</si>
  <si>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</si>
  <si>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</si>
  <si>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</si>
  <si>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</si>
  <si>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</si>
  <si>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</si>
  <si>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</si>
  <si>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</si>
  <si>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</si>
  <si>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</si>
  <si>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</si>
  <si>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</si>
  <si>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</si>
  <si>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</si>
  <si>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</si>
  <si>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</si>
  <si>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</si>
  <si>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</si>
  <si>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</si>
  <si>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</si>
  <si>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</si>
  <si>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</si>
  <si>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</si>
  <si>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</si>
  <si>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</si>
  <si>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</si>
  <si>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</si>
  <si>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</si>
  <si>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</si>
  <si>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</si>
  <si>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</si>
  <si>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</si>
  <si>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</si>
  <si>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</si>
  <si>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</si>
  <si>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</si>
  <si>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</si>
  <si>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</si>
  <si>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</si>
  <si>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</si>
  <si>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</si>
  <si>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</si>
  <si>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</si>
  <si>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</si>
  <si>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</si>
  <si>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</si>
  <si>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</si>
  <si>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</si>
  <si>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</si>
  <si>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</si>
  <si>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</si>
  <si>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</si>
  <si>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</si>
  <si>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</si>
  <si>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</si>
  <si>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</si>
  <si>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</si>
  <si>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</si>
  <si>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</si>
  <si>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</si>
  <si>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</si>
  <si>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</si>
  <si>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</si>
  <si>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</si>
  <si>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</si>
  <si>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</si>
  <si>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</si>
  <si>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</si>
  <si>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</si>
  <si>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</si>
  <si>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</si>
  <si>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</si>
  <si>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</si>
  <si>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</si>
  <si>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</si>
  <si>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</si>
  <si>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</si>
  <si>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</si>
  <si>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</si>
  <si>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</si>
  <si>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</si>
  <si>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</si>
  <si>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</si>
  <si>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</si>
  <si>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</si>
  <si>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</si>
  <si>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</si>
  <si>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</si>
  <si>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</si>
  <si>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</si>
  <si>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</si>
  <si>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</si>
  <si>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</si>
  <si>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</si>
  <si>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</si>
  <si>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</si>
  <si>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</si>
  <si>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</si>
  <si>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</si>
  <si>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</si>
  <si>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</si>
  <si>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</si>
  <si>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</si>
  <si>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</si>
  <si>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</si>
  <si>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</si>
  <si>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</si>
  <si>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</si>
  <si>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</si>
  <si>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</si>
  <si>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</si>
  <si>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</si>
  <si>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</si>
  <si>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</si>
  <si>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</si>
  <si>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</si>
  <si>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</si>
  <si>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</si>
  <si>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</si>
  <si>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</si>
  <si>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</si>
  <si>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</si>
  <si>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</si>
  <si>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</si>
  <si>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</si>
  <si>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</si>
  <si>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</si>
  <si>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</si>
  <si>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</si>
  <si>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</si>
  <si>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</si>
  <si>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</si>
  <si>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</si>
  <si>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</si>
  <si>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</si>
  <si>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</si>
  <si>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</si>
  <si>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</si>
  <si>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</si>
  <si>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</si>
  <si>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</si>
  <si>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</si>
  <si>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</si>
  <si>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</si>
  <si>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</si>
  <si>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</si>
  <si>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</si>
  <si>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</si>
  <si>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</si>
  <si>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</si>
  <si>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</si>
  <si>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</si>
  <si>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</si>
  <si>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</si>
  <si>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</si>
  <si>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</si>
  <si>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</si>
  <si>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</si>
  <si>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</si>
  <si>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</si>
  <si>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</si>
  <si>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</si>
  <si>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</si>
  <si>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</si>
  <si>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</si>
  <si>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</si>
  <si>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</si>
  <si>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</si>
  <si>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</si>
  <si>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</si>
  <si>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</si>
  <si>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</si>
  <si>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</si>
  <si>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</si>
  <si>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</si>
  <si>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</si>
  <si>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</si>
  <si>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</si>
  <si>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</si>
  <si>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</si>
  <si>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</si>
  <si>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</si>
  <si>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</si>
  <si>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</si>
  <si>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</si>
  <si>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</si>
  <si>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</si>
  <si>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</si>
  <si>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</si>
  <si>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</si>
  <si>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</si>
  <si>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</si>
  <si>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</si>
  <si>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</si>
  <si>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</si>
  <si>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</si>
  <si>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</si>
  <si>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</si>
  <si>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</si>
  <si>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</si>
  <si>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</si>
  <si>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</si>
  <si>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</si>
  <si>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</si>
  <si>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</si>
  <si>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</si>
  <si>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</si>
  <si>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</si>
  <si>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</si>
  <si>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</si>
  <si>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</si>
  <si>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</si>
  <si>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</si>
  <si>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</si>
  <si>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</si>
  <si>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</si>
  <si>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</si>
  <si>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</si>
  <si>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</si>
  <si>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</si>
  <si>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</si>
  <si>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</si>
  <si>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</si>
  <si>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</si>
  <si>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</si>
  <si>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</si>
  <si>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</si>
  <si>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</si>
  <si>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</si>
  <si>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</si>
  <si>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</si>
  <si>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</si>
  <si>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</si>
  <si>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</si>
  <si>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</si>
  <si>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</si>
  <si>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</si>
  <si>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</si>
  <si>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</si>
  <si>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</si>
  <si>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</si>
  <si>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</si>
  <si>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</si>
  <si>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</si>
  <si>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</si>
  <si>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</si>
  <si>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</si>
  <si>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</si>
  <si>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</si>
  <si>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</si>
  <si>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</si>
  <si>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</si>
  <si>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</si>
  <si>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</si>
  <si>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</si>
  <si>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</si>
  <si>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</si>
  <si>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</si>
  <si>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</si>
  <si>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</si>
  <si>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</si>
  <si>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</si>
  <si>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</si>
  <si>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</si>
  <si>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</si>
  <si>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</si>
  <si>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</si>
  <si>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</si>
  <si>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</si>
  <si>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</si>
  <si>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</si>
  <si>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</si>
  <si>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</si>
  <si>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</si>
  <si>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</si>
  <si>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</si>
  <si>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</si>
  <si>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</si>
  <si>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</si>
  <si>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</si>
  <si>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</si>
  <si>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</si>
  <si>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</si>
  <si>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</si>
  <si>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</si>
  <si>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</si>
  <si>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</si>
  <si>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</si>
  <si>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</si>
  <si>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</si>
  <si>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</si>
  <si>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</si>
  <si>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</si>
  <si>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</si>
  <si>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</si>
  <si>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</si>
  <si>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</si>
  <si>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</si>
  <si>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</si>
  <si>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</si>
  <si>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</si>
  <si>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</si>
  <si>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</si>
  <si>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</si>
  <si>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</si>
  <si>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</si>
  <si>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</si>
  <si>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</si>
  <si>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</si>
  <si>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</si>
  <si>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</si>
  <si>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</si>
  <si>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</si>
  <si>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</si>
  <si>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</si>
  <si>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</si>
  <si>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</si>
  <si>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</si>
  <si>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</si>
  <si>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</si>
  <si>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</si>
  <si>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</si>
  <si>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</si>
  <si>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</si>
  <si>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</si>
  <si>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</si>
  <si>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</si>
  <si>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</si>
  <si>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</si>
  <si>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</si>
  <si>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</si>
  <si>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</si>
  <si>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</si>
  <si>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</si>
  <si>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</si>
  <si>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</si>
  <si>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</si>
  <si>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</si>
  <si>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</si>
  <si>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</si>
  <si>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</si>
  <si>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</si>
  <si>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</si>
  <si>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</si>
  <si>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</si>
  <si>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</si>
  <si>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</si>
  <si>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</si>
  <si>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</si>
  <si>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</si>
  <si>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</si>
  <si>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</si>
  <si>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</si>
  <si>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</si>
  <si>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</si>
  <si>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</si>
  <si>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</si>
  <si>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</si>
  <si>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</si>
  <si>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</si>
  <si>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</si>
  <si>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</si>
  <si>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</si>
  <si>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</si>
  <si>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</si>
  <si>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</si>
  <si>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</si>
  <si>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</si>
  <si>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</si>
  <si>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</si>
  <si>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</si>
  <si>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</si>
  <si>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</si>
  <si>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</si>
  <si>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</si>
  <si>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桜十字熊本東病院</t>
    <phoneticPr fontId="3"/>
  </si>
  <si>
    <t>〒862-0922 熊本市東区三郎１丁目１２－２５</t>
    <phoneticPr fontId="3"/>
  </si>
  <si>
    <t>〇</t>
  </si>
  <si>
    <t>医療法人</t>
  </si>
  <si>
    <t>内科</t>
  </si>
  <si>
    <t>ＤＰＣ病院ではない</t>
  </si>
  <si>
    <t>有</t>
  </si>
  <si>
    <t>-</t>
    <phoneticPr fontId="3"/>
  </si>
  <si>
    <t>障害者病棟</t>
  </si>
  <si>
    <t>回復期機能</t>
  </si>
  <si>
    <t>緩和ケア病棟入院料１</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</si>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</sst>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46568ce199ec2c5517597ce0a4d89620f5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46</v>
      </c>
      <c r="K99" s="237" t="str">
        <f>IF(OR(COUNTIF(L99:M99,"未確認")&gt;0,COUNTIF(L99:M99,"~*")&gt;0),"※","")</f>
        <v/>
      </c>
      <c r="L99" s="258">
        <v>29</v>
      </c>
      <c r="M99" s="258">
        <v>17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IF(OR(COUNTIF(L101:M101,"未確認")&gt;0,COUNTIF(L101:M101,"~*")&gt;0),"※","")</f>
        <v/>
      </c>
      <c r="L101" s="258">
        <v>29</v>
      </c>
      <c r="M101" s="258">
        <v>17</v>
      </c>
    </row>
    <row r="102" spans="1:22" s="83" customFormat="1" ht="34.5" customHeight="1">
      <c r="A102" s="244" t="s">
        <v>610</v>
      </c>
      <c r="B102" s="84"/>
      <c r="C102" s="377"/>
      <c r="D102" s="379"/>
      <c r="E102" s="317" t="s">
        <v>612</v>
      </c>
      <c r="F102" s="318"/>
      <c r="G102" s="318"/>
      <c r="H102" s="319"/>
      <c r="I102" s="420"/>
      <c r="J102" s="256">
        <f t="shared" si="0"/>
        <v>46</v>
      </c>
      <c r="K102" s="237" t="str">
        <f t="shared" ref="K102:K111" si="1">IF(OR(COUNTIF(L101:M101,"未確認")&gt;0,COUNTIF(L101:M101,"~*")&gt;0),"※","")</f>
        <v/>
      </c>
      <c r="L102" s="258">
        <v>29</v>
      </c>
      <c r="M102" s="258">
        <v>17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1047</v>
      </c>
    </row>
    <row r="132" spans="1:22" s="83" customFormat="1" ht="34.5" customHeight="1">
      <c r="A132" s="244" t="s">
        <v>621</v>
      </c>
      <c r="B132" s="84"/>
      <c r="C132" s="295"/>
      <c r="D132" s="297"/>
      <c r="E132" s="320" t="s">
        <v>58</v>
      </c>
      <c r="F132" s="321"/>
      <c r="G132" s="321"/>
      <c r="H132" s="322"/>
      <c r="I132" s="389"/>
      <c r="J132" s="101"/>
      <c r="K132" s="102"/>
      <c r="L132" s="82">
        <v>29</v>
      </c>
      <c r="M132" s="82">
        <v>17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113</v>
      </c>
      <c r="M135" s="98" t="s">
        <v>533</v>
      </c>
    </row>
    <row r="136" spans="1:22" s="83" customFormat="1" ht="34.5" customHeight="1">
      <c r="A136" s="244" t="s">
        <v>623</v>
      </c>
      <c r="B136" s="84"/>
      <c r="C136" s="113"/>
      <c r="D136" s="114"/>
      <c r="E136" s="320" t="s">
        <v>60</v>
      </c>
      <c r="F136" s="321"/>
      <c r="G136" s="321"/>
      <c r="H136" s="322"/>
      <c r="I136" s="389"/>
      <c r="J136" s="101"/>
      <c r="K136" s="102"/>
      <c r="L136" s="82">
        <v>8</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24</v>
      </c>
      <c r="K167" s="264" t="str">
        <f t="shared" si="3"/>
        <v/>
      </c>
      <c r="L167" s="117">
        <v>24</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22</v>
      </c>
      <c r="K210" s="264" t="str">
        <f t="shared" si="7"/>
        <v/>
      </c>
      <c r="L210" s="117">
        <v>0</v>
      </c>
      <c r="M210" s="117">
        <v>22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11</v>
      </c>
      <c r="M269" s="147">
        <v>14</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5</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3</v>
      </c>
      <c r="M273" s="147">
        <v>1</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1.1499999999999999</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v>30</v>
      </c>
      <c r="M369" s="172">
        <v>30</v>
      </c>
    </row>
    <row r="370" spans="1:13" s="118" customFormat="1" ht="34.5" customHeight="1">
      <c r="A370" s="243"/>
      <c r="B370" s="173"/>
      <c r="C370" s="383"/>
      <c r="D370" s="384"/>
      <c r="E370" s="384"/>
      <c r="F370" s="384"/>
      <c r="G370" s="384"/>
      <c r="H370" s="385"/>
      <c r="I370" s="389"/>
      <c r="J370" s="174"/>
      <c r="K370" s="102"/>
      <c r="L370" s="175">
        <v>3</v>
      </c>
      <c r="M370" s="175">
        <v>3</v>
      </c>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v>30</v>
      </c>
      <c r="M372" s="177">
        <v>30</v>
      </c>
    </row>
    <row r="373" spans="1:13" s="118" customFormat="1" ht="34.5" customHeight="1">
      <c r="A373" s="243"/>
      <c r="B373" s="173"/>
      <c r="C373" s="386"/>
      <c r="D373" s="387"/>
      <c r="E373" s="387"/>
      <c r="F373" s="387"/>
      <c r="G373" s="387"/>
      <c r="H373" s="388"/>
      <c r="I373" s="389"/>
      <c r="J373" s="178"/>
      <c r="K373" s="106"/>
      <c r="L373" s="179">
        <v>6</v>
      </c>
      <c r="M373" s="179">
        <v>6</v>
      </c>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108</v>
      </c>
      <c r="K392" s="81" t="str">
        <f t="shared" ref="K392:K397" si="12">IF(OR(COUNTIF(L392:M392,"未確認")&gt;0,COUNTIF(L392:M392,"~*")&gt;0),"※","")</f>
        <v/>
      </c>
      <c r="L392" s="147">
        <v>61</v>
      </c>
      <c r="M392" s="147">
        <v>47</v>
      </c>
    </row>
    <row r="393" spans="1:22" s="83" customFormat="1" ht="34.5" customHeight="1">
      <c r="A393" s="249" t="s">
        <v>773</v>
      </c>
      <c r="B393" s="84"/>
      <c r="C393" s="370"/>
      <c r="D393" s="380"/>
      <c r="E393" s="320" t="s">
        <v>224</v>
      </c>
      <c r="F393" s="321"/>
      <c r="G393" s="321"/>
      <c r="H393" s="322"/>
      <c r="I393" s="343"/>
      <c r="J393" s="140">
        <f t="shared" si="11"/>
        <v>82</v>
      </c>
      <c r="K393" s="81" t="str">
        <f t="shared" si="12"/>
        <v/>
      </c>
      <c r="L393" s="147">
        <v>46</v>
      </c>
      <c r="M393" s="147">
        <v>36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26</v>
      </c>
      <c r="K395" s="81" t="str">
        <f t="shared" si="12"/>
        <v/>
      </c>
      <c r="L395" s="147">
        <v>15</v>
      </c>
      <c r="M395" s="147">
        <v>11</v>
      </c>
    </row>
    <row r="396" spans="1:22" s="83" customFormat="1" ht="34.5" customHeight="1">
      <c r="A396" s="250" t="s">
        <v>776</v>
      </c>
      <c r="B396" s="1"/>
      <c r="C396" s="370"/>
      <c r="D396" s="320" t="s">
        <v>227</v>
      </c>
      <c r="E396" s="321"/>
      <c r="F396" s="321"/>
      <c r="G396" s="321"/>
      <c r="H396" s="322"/>
      <c r="I396" s="343"/>
      <c r="J396" s="140">
        <f t="shared" si="11"/>
        <v>4871</v>
      </c>
      <c r="K396" s="81" t="str">
        <f t="shared" si="12"/>
        <v/>
      </c>
      <c r="L396" s="147">
        <v>3095</v>
      </c>
      <c r="M396" s="147">
        <v>1776</v>
      </c>
    </row>
    <row r="397" spans="1:22" s="83" customFormat="1" ht="34.5" customHeight="1">
      <c r="A397" s="250" t="s">
        <v>777</v>
      </c>
      <c r="B397" s="119"/>
      <c r="C397" s="370"/>
      <c r="D397" s="320" t="s">
        <v>228</v>
      </c>
      <c r="E397" s="321"/>
      <c r="F397" s="321"/>
      <c r="G397" s="321"/>
      <c r="H397" s="322"/>
      <c r="I397" s="344"/>
      <c r="J397" s="140">
        <f t="shared" si="11"/>
        <v>97</v>
      </c>
      <c r="K397" s="81" t="str">
        <f t="shared" si="12"/>
        <v/>
      </c>
      <c r="L397" s="147">
        <v>51</v>
      </c>
      <c r="M397" s="147">
        <v>46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108</v>
      </c>
      <c r="K405" s="81" t="str">
        <f t="shared" ref="K405:K422" si="14">IF(OR(COUNTIF(L405:M405,"未確認")&gt;0,COUNTIF(L405:M405,"~*")&gt;0),"※","")</f>
        <v/>
      </c>
      <c r="L405" s="147">
        <v>61</v>
      </c>
      <c r="M405" s="147">
        <v>47</v>
      </c>
    </row>
    <row r="406" spans="1:22" s="83" customFormat="1" ht="34.5" customHeight="1">
      <c r="A406" s="251" t="s">
        <v>779</v>
      </c>
      <c r="B406" s="119"/>
      <c r="C406" s="369"/>
      <c r="D406" s="375" t="s">
        <v>233</v>
      </c>
      <c r="E406" s="377" t="s">
        <v>234</v>
      </c>
      <c r="F406" s="378"/>
      <c r="G406" s="378"/>
      <c r="H406" s="379"/>
      <c r="I406" s="361"/>
      <c r="J406" s="140">
        <f t="shared" si="13"/>
        <v>21</v>
      </c>
      <c r="K406" s="81" t="str">
        <f t="shared" si="14"/>
        <v/>
      </c>
      <c r="L406" s="147">
        <v>15</v>
      </c>
      <c r="M406" s="147">
        <v>6</v>
      </c>
    </row>
    <row r="407" spans="1:22" s="83" customFormat="1" ht="34.5" customHeight="1">
      <c r="A407" s="251" t="s">
        <v>780</v>
      </c>
      <c r="B407" s="119"/>
      <c r="C407" s="369"/>
      <c r="D407" s="369"/>
      <c r="E407" s="320" t="s">
        <v>235</v>
      </c>
      <c r="F407" s="321"/>
      <c r="G407" s="321"/>
      <c r="H407" s="322"/>
      <c r="I407" s="361"/>
      <c r="J407" s="140">
        <f t="shared" si="13"/>
        <v>33</v>
      </c>
      <c r="K407" s="81" t="str">
        <f t="shared" si="14"/>
        <v/>
      </c>
      <c r="L407" s="147">
        <v>16</v>
      </c>
      <c r="M407" s="147">
        <v>17</v>
      </c>
    </row>
    <row r="408" spans="1:22" s="83" customFormat="1" ht="34.5" customHeight="1">
      <c r="A408" s="251" t="s">
        <v>781</v>
      </c>
      <c r="B408" s="119"/>
      <c r="C408" s="369"/>
      <c r="D408" s="369"/>
      <c r="E408" s="320" t="s">
        <v>236</v>
      </c>
      <c r="F408" s="321"/>
      <c r="G408" s="321"/>
      <c r="H408" s="322"/>
      <c r="I408" s="361"/>
      <c r="J408" s="140">
        <f t="shared" si="13"/>
        <v>43</v>
      </c>
      <c r="K408" s="81" t="str">
        <f t="shared" si="14"/>
        <v/>
      </c>
      <c r="L408" s="147">
        <v>20</v>
      </c>
      <c r="M408" s="147">
        <v>23</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10</v>
      </c>
      <c r="M409" s="147">
        <v>0</v>
      </c>
    </row>
    <row r="410" spans="1:22" s="83" customFormat="1" ht="34.5" customHeight="1">
      <c r="A410" s="251" t="s">
        <v>783</v>
      </c>
      <c r="B410" s="119"/>
      <c r="C410" s="369"/>
      <c r="D410" s="369"/>
      <c r="E410" s="317" t="s">
        <v>990</v>
      </c>
      <c r="F410" s="318"/>
      <c r="G410" s="318"/>
      <c r="H410" s="319"/>
      <c r="I410" s="361"/>
      <c r="J410" s="140">
        <f t="shared" si="13"/>
        <v>1</v>
      </c>
      <c r="K410" s="81" t="str">
        <f t="shared" si="14"/>
        <v/>
      </c>
      <c r="L410" s="147">
        <v>0</v>
      </c>
      <c r="M410" s="147">
        <v>1</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97</v>
      </c>
      <c r="K413" s="81" t="str">
        <f t="shared" si="14"/>
        <v/>
      </c>
      <c r="L413" s="147">
        <v>51</v>
      </c>
      <c r="M413" s="147">
        <v>46</v>
      </c>
    </row>
    <row r="414" spans="1:22" s="83" customFormat="1" ht="34.5" customHeight="1">
      <c r="A414" s="251" t="s">
        <v>787</v>
      </c>
      <c r="B414" s="119"/>
      <c r="C414" s="369"/>
      <c r="D414" s="375" t="s">
        <v>240</v>
      </c>
      <c r="E414" s="377" t="s">
        <v>241</v>
      </c>
      <c r="F414" s="378"/>
      <c r="G414" s="378"/>
      <c r="H414" s="379"/>
      <c r="I414" s="361"/>
      <c r="J414" s="140">
        <f t="shared" si="13"/>
        <v>10</v>
      </c>
      <c r="K414" s="81" t="str">
        <f t="shared" si="14"/>
        <v/>
      </c>
      <c r="L414" s="147">
        <v>6</v>
      </c>
      <c r="M414" s="147">
        <v>4</v>
      </c>
    </row>
    <row r="415" spans="1:22" s="83" customFormat="1" ht="34.5" customHeight="1">
      <c r="A415" s="251" t="s">
        <v>788</v>
      </c>
      <c r="B415" s="119"/>
      <c r="C415" s="369"/>
      <c r="D415" s="369"/>
      <c r="E415" s="320" t="s">
        <v>242</v>
      </c>
      <c r="F415" s="321"/>
      <c r="G415" s="321"/>
      <c r="H415" s="322"/>
      <c r="I415" s="361"/>
      <c r="J415" s="140">
        <f t="shared" si="13"/>
        <v>38</v>
      </c>
      <c r="K415" s="81" t="str">
        <f t="shared" si="14"/>
        <v/>
      </c>
      <c r="L415" s="147">
        <v>24</v>
      </c>
      <c r="M415" s="147">
        <v>14</v>
      </c>
    </row>
    <row r="416" spans="1:22" s="83" customFormat="1" ht="34.5" customHeight="1">
      <c r="A416" s="251" t="s">
        <v>789</v>
      </c>
      <c r="B416" s="119"/>
      <c r="C416" s="369"/>
      <c r="D416" s="369"/>
      <c r="E416" s="320" t="s">
        <v>243</v>
      </c>
      <c r="F416" s="321"/>
      <c r="G416" s="321"/>
      <c r="H416" s="322"/>
      <c r="I416" s="361"/>
      <c r="J416" s="140">
        <f t="shared" si="13"/>
        <v>3</v>
      </c>
      <c r="K416" s="81" t="str">
        <f t="shared" si="14"/>
        <v/>
      </c>
      <c r="L416" s="147">
        <v>2</v>
      </c>
      <c r="M416" s="147">
        <v>1</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3</v>
      </c>
      <c r="M417" s="147">
        <v>1</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9</v>
      </c>
      <c r="M420" s="147">
        <v>0</v>
      </c>
    </row>
    <row r="421" spans="1:22" s="83" customFormat="1" ht="34.5" customHeight="1">
      <c r="A421" s="251" t="s">
        <v>794</v>
      </c>
      <c r="B421" s="119"/>
      <c r="C421" s="369"/>
      <c r="D421" s="369"/>
      <c r="E421" s="320" t="s">
        <v>247</v>
      </c>
      <c r="F421" s="321"/>
      <c r="G421" s="321"/>
      <c r="H421" s="322"/>
      <c r="I421" s="361"/>
      <c r="J421" s="140">
        <f t="shared" si="13"/>
        <v>32</v>
      </c>
      <c r="K421" s="81" t="str">
        <f t="shared" si="14"/>
        <v/>
      </c>
      <c r="L421" s="147">
        <v>6</v>
      </c>
      <c r="M421" s="147">
        <v>26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87</v>
      </c>
      <c r="K430" s="193" t="str">
        <f>IF(OR(COUNTIF(L430:M430,"未確認")&gt;0,COUNTIF(L430:M430,"~*")&gt;0),"※","")</f>
        <v/>
      </c>
      <c r="L430" s="147">
        <v>45</v>
      </c>
      <c r="M430" s="147">
        <v>42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v>
      </c>
      <c r="K432" s="193" t="str">
        <f>IF(OR(COUNTIF(L432:M432,"未確認")&gt;0,COUNTIF(L432:M432,"~*")&gt;0),"※","")</f>
        <v/>
      </c>
      <c r="L432" s="147">
        <v>4</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80</v>
      </c>
      <c r="K433" s="193" t="str">
        <f>IF(OR(COUNTIF(L433:M433,"未確認")&gt;0,COUNTIF(L433:M433,"~*")&gt;0),"※","")</f>
        <v/>
      </c>
      <c r="L433" s="147">
        <v>41</v>
      </c>
      <c r="M433" s="147">
        <v>39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8</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8</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12</v>
      </c>
      <c r="K535" s="201" t="str">
        <f t="shared" si="23"/>
        <v/>
      </c>
      <c r="L535" s="117">
        <v>12</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12.4</v>
      </c>
      <c r="M568" s="211" t="s">
        <v>533</v>
      </c>
    </row>
    <row r="569" spans="1:13" s="91" customFormat="1" ht="34.5" customHeight="1">
      <c r="A569" s="251" t="s">
        <v>878</v>
      </c>
      <c r="B569" s="119"/>
      <c r="C569" s="209"/>
      <c r="D569" s="331" t="s">
        <v>377</v>
      </c>
      <c r="E569" s="342"/>
      <c r="F569" s="342"/>
      <c r="G569" s="342"/>
      <c r="H569" s="332"/>
      <c r="I569" s="343"/>
      <c r="J569" s="207"/>
      <c r="K569" s="210"/>
      <c r="L569" s="211">
        <v>3.3</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2.4</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21</v>
      </c>
      <c r="K646" s="201" t="str">
        <f t="shared" ref="K646:K660" si="33">IF(OR(COUNTIF(L646:M646,"未確認")&gt;0,COUNTIF(L646:M646,"*")&gt;0),"※","")</f>
        <v/>
      </c>
      <c r="L646" s="117">
        <v>21</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
      </c>
      <c r="L649" s="117">
        <v>11</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24</v>
      </c>
      <c r="K694" s="201" t="str">
        <f>IF(OR(COUNTIF(L694:M694,"未確認")&gt;0,COUNTIF(L694:M694,"*")&gt;0),"※","")</f>
        <v/>
      </c>
      <c r="L694" s="117">
        <v>24</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ABC055E-0044-4DFA-9DD7-83D3676E843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2019-12-23T02:03:46Z</dcterms:modified>
</cp:coreProperties>
</file>