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4494966-BAF3-49C7-A380-E22B17440808}"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<sst xmlns="http://schemas.openxmlformats.org/spreadsheetml/2006/main" count="3424" uniqueCount="1064">
  <si>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</si>
  <si>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</si>
  <si>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</si>
  <si>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</si>
  <si>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</si>
  <si>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</si>
  <si>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</si>
  <si>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</si>
  <si>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</si>
  <si>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</si>
  <si>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</si>
  <si>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</si>
  <si>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</si>
  <si>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</si>
  <si>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</si>
  <si>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</si>
  <si>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</si>
  <si>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</si>
  <si>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</si>
  <si>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</si>
  <si>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</si>
  <si>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</si>
  <si>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</si>
  <si>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</si>
  <si>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</si>
  <si>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</si>
  <si>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</si>
  <si>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</si>
  <si>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</si>
  <si>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</si>
  <si>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</si>
  <si>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</si>
  <si>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</si>
  <si>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</si>
  <si>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</si>
  <si>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</si>
  <si>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</si>
  <si>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</si>
  <si>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</si>
  <si>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</si>
  <si>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</si>
  <si>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</si>
  <si>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</si>
  <si>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</si>
  <si>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</si>
  <si>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</si>
  <si>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</si>
  <si>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</si>
  <si>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</si>
  <si>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</si>
  <si>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</si>
  <si>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</si>
  <si>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</si>
  <si>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</si>
  <si>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</si>
  <si>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</si>
  <si>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</si>
  <si>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</si>
  <si>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</si>
  <si>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</si>
  <si>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</si>
  <si>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</si>
  <si>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</si>
  <si>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</si>
  <si>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</si>
  <si>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</si>
  <si>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</si>
  <si>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</si>
  <si>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</si>
  <si>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</si>
  <si>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</si>
  <si>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</si>
  <si>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</si>
  <si>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</si>
  <si>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</si>
  <si>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</si>
  <si>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</si>
  <si>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</si>
  <si>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</si>
  <si>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</si>
  <si>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</si>
  <si>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</si>
  <si>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</si>
  <si>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</si>
  <si>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</si>
  <si>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</si>
  <si>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</si>
  <si>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</si>
  <si>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</si>
  <si>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</si>
  <si>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</si>
  <si>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</si>
  <si>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</si>
  <si>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</si>
  <si>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</si>
  <si>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</si>
  <si>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</si>
  <si>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</si>
  <si>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</si>
  <si>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</si>
  <si>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</si>
  <si>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</si>
  <si>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</si>
  <si>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</si>
  <si>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</si>
  <si>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</si>
  <si>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</si>
  <si>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</si>
  <si>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</si>
  <si>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</si>
  <si>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</si>
  <si>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</si>
  <si>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</si>
  <si>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</si>
  <si>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</si>
  <si>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</si>
  <si>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</si>
  <si>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</si>
  <si>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</si>
  <si>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</si>
  <si>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</si>
  <si>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</si>
  <si>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</si>
  <si>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</si>
  <si>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</si>
  <si>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</si>
  <si>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</si>
  <si>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</si>
  <si>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</si>
  <si>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</si>
  <si>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</si>
  <si>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</si>
  <si>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</si>
  <si>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</si>
  <si>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</si>
  <si>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</si>
  <si>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</si>
  <si>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</si>
  <si>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</si>
  <si>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</si>
  <si>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</si>
  <si>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</si>
  <si>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</si>
  <si>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</si>
  <si>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</si>
  <si>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</si>
  <si>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</si>
  <si>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</si>
  <si>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</si>
  <si>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</si>
  <si>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</si>
  <si>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</si>
  <si>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</si>
  <si>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</si>
  <si>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</si>
  <si>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</si>
  <si>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</si>
  <si>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</si>
  <si>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</si>
  <si>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</si>
  <si>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</si>
  <si>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</si>
  <si>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</si>
  <si>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</si>
  <si>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</si>
  <si>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</si>
  <si>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</si>
  <si>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</si>
  <si>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</si>
  <si>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</si>
  <si>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</si>
  <si>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</si>
  <si>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</si>
  <si>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</si>
  <si>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</si>
  <si>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</si>
  <si>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</si>
  <si>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</si>
  <si>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</si>
  <si>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</si>
  <si>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</si>
  <si>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</si>
  <si>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</si>
  <si>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</si>
  <si>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</si>
  <si>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</si>
  <si>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</si>
  <si>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</si>
  <si>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</si>
  <si>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</si>
  <si>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</si>
  <si>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</si>
  <si>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</si>
  <si>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</si>
  <si>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</si>
  <si>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</si>
  <si>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</si>
  <si>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</si>
  <si>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</si>
  <si>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</si>
  <si>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</si>
  <si>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</si>
  <si>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</si>
  <si>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</si>
  <si>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</si>
  <si>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</si>
  <si>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</si>
  <si>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</si>
  <si>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</si>
  <si>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</si>
  <si>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</si>
  <si>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</si>
  <si>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</si>
  <si>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</si>
  <si>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</si>
  <si>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</si>
  <si>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</si>
  <si>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</si>
  <si>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</si>
  <si>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</si>
  <si>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</si>
  <si>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</si>
  <si>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</si>
  <si>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</si>
  <si>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</si>
  <si>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</si>
  <si>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</si>
  <si>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</si>
  <si>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</si>
  <si>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</si>
  <si>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</si>
  <si>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</si>
  <si>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</si>
  <si>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</si>
  <si>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</si>
  <si>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</si>
  <si>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</si>
  <si>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</si>
  <si>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</si>
  <si>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</si>
  <si>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</si>
  <si>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</si>
  <si>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</si>
  <si>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</si>
  <si>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</si>
  <si>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</si>
  <si>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</si>
  <si>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</si>
  <si>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</si>
  <si>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</si>
  <si>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</si>
  <si>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</si>
  <si>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</si>
  <si>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</si>
  <si>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</si>
  <si>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</si>
  <si>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</si>
  <si>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</si>
  <si>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</si>
  <si>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</si>
  <si>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</si>
  <si>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</si>
  <si>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</si>
  <si>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</si>
  <si>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</si>
  <si>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</si>
  <si>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</si>
  <si>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</si>
  <si>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</si>
  <si>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</si>
  <si>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</si>
  <si>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</si>
  <si>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</si>
  <si>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</si>
  <si>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</si>
  <si>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</si>
  <si>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</si>
  <si>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</si>
  <si>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</si>
  <si>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</si>
  <si>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</si>
  <si>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</si>
  <si>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</si>
  <si>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</si>
  <si>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</si>
  <si>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</si>
  <si>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</si>
  <si>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</si>
  <si>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</si>
  <si>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</si>
  <si>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</si>
  <si>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</si>
  <si>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</si>
  <si>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</si>
  <si>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</si>
  <si>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</si>
  <si>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</si>
  <si>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</si>
  <si>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</si>
  <si>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</si>
  <si>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</si>
  <si>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</si>
  <si>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</si>
  <si>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</si>
  <si>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</si>
  <si>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</si>
  <si>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</si>
  <si>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</si>
  <si>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</si>
  <si>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</si>
  <si>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</si>
  <si>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</si>
  <si>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</si>
  <si>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</si>
  <si>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</si>
  <si>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</si>
  <si>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</si>
  <si>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</si>
  <si>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</si>
  <si>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</si>
  <si>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</si>
  <si>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</si>
  <si>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</si>
  <si>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</si>
  <si>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</si>
  <si>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</si>
  <si>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</si>
  <si>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</si>
  <si>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</si>
  <si>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</si>
  <si>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</si>
  <si>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</si>
  <si>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</si>
  <si>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</si>
  <si>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</si>
  <si>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</si>
  <si>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</si>
  <si>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</si>
  <si>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</si>
  <si>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</si>
  <si>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</si>
  <si>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</si>
  <si>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</si>
  <si>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</si>
  <si>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</si>
  <si>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</si>
  <si>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</si>
  <si>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</si>
  <si>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</si>
  <si>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</si>
  <si>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</si>
  <si>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</si>
  <si>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</si>
  <si>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</si>
  <si>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</si>
  <si>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</si>
  <si>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</si>
  <si>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</si>
  <si>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</si>
  <si>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</si>
  <si>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</si>
  <si>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</si>
  <si>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</si>
  <si>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</si>
  <si>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</si>
  <si>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</si>
  <si>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</si>
  <si>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</si>
  <si>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</si>
  <si>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</si>
  <si>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</si>
  <si>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</si>
  <si>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</si>
  <si>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</si>
  <si>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</si>
  <si>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</si>
  <si>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</si>
  <si>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</si>
  <si>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</si>
  <si>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</si>
  <si>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</si>
  <si>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</si>
  <si>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</si>
  <si>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</si>
  <si>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</si>
  <si>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</si>
  <si>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</si>
  <si>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</si>
  <si>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</si>
  <si>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</si>
  <si>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</si>
  <si>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</si>
  <si>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</si>
  <si>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</si>
  <si>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</si>
  <si>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</si>
  <si>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</si>
  <si>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</si>
  <si>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</si>
  <si>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</si>
  <si>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</si>
  <si>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</si>
  <si>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</si>
  <si>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</si>
  <si>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</si>
  <si>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</si>
  <si>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</si>
  <si>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</si>
  <si>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</si>
  <si>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</si>
  <si>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</si>
  <si>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</si>
  <si>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</si>
  <si>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</si>
  <si>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</si>
  <si>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</si>
  <si>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</si>
  <si>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</si>
  <si>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</si>
  <si>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</si>
  <si>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</si>
  <si>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</si>
  <si>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</si>
  <si>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</si>
  <si>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</si>
  <si>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</si>
  <si>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</si>
  <si>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</si>
  <si>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</si>
  <si>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</si>
  <si>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</si>
  <si>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</si>
  <si>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</si>
  <si>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</si>
  <si>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</si>
  <si>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</si>
  <si>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</si>
  <si>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</si>
  <si>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</si>
  <si>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</si>
  <si>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</si>
  <si>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</si>
  <si>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</si>
  <si>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</si>
  <si>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</si>
  <si>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</si>
  <si>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</si>
  <si>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</si>
  <si>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</si>
  <si>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</si>
  <si>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</si>
  <si>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</si>
  <si>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</si>
  <si>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</si>
  <si>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</si>
  <si>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</si>
  <si>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</si>
  <si>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</si>
  <si>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</si>
  <si>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</si>
  <si>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</si>
  <si>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</si>
  <si>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</si>
  <si>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</si>
  <si>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</si>
  <si>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</si>
  <si>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</si>
  <si>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</si>
  <si>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</si>
  <si>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</si>
  <si>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</si>
  <si>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</si>
  <si>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</si>
  <si>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</si>
  <si>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</si>
  <si>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</si>
  <si>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</si>
  <si>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</si>
  <si>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</si>
  <si>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</si>
  <si>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</si>
  <si>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</si>
  <si>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</si>
  <si>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</si>
  <si>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</si>
  <si>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</si>
  <si>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</si>
  <si>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</si>
  <si>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</si>
  <si>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</si>
  <si>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</si>
  <si>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</si>
  <si>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</si>
  <si>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</si>
  <si>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</si>
  <si>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</si>
  <si>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</si>
  <si>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</si>
  <si>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</si>
  <si>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</si>
  <si>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</si>
  <si>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</si>
  <si>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</si>
  <si>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</si>
  <si>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</si>
  <si>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</si>
  <si>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</si>
  <si>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</si>
  <si>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</si>
  <si>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</si>
  <si>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</si>
  <si>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</si>
  <si>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</si>
  <si>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</si>
  <si>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</si>
  <si>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</si>
  <si>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</si>
  <si>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</si>
  <si>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</si>
  <si>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</si>
  <si>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</si>
  <si>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</si>
  <si>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</si>
  <si>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</si>
  <si>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</si>
  <si>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</si>
  <si>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</si>
  <si>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</si>
  <si>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</si>
  <si>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</si>
  <si>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</si>
  <si>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</si>
  <si>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</si>
  <si>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</si>
  <si>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</si>
  <si>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</si>
  <si>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</si>
  <si>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</si>
  <si>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</si>
  <si>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</si>
  <si>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</si>
  <si>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</si>
  <si>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</si>
  <si>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</si>
  <si>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</si>
  <si>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</si>
  <si>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</si>
  <si>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</si>
  <si>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</si>
  <si>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</si>
  <si>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</si>
  <si>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</si>
  <si>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</si>
  <si>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</si>
  <si>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</si>
  <si>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</si>
  <si>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</si>
  <si>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</si>
  <si>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</si>
  <si>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</si>
  <si>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</si>
  <si>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</si>
  <si>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</si>
  <si>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</si>
  <si>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</si>
  <si>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</si>
  <si>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</si>
  <si>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</si>
  <si>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</si>
  <si>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</si>
  <si>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</si>
  <si>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</si>
  <si>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</si>
  <si>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</si>
  <si>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</si>
  <si>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</si>
  <si>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</si>
  <si>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</si>
  <si>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</si>
  <si>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</si>
  <si>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</si>
  <si>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</si>
  <si>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</si>
  <si>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</si>
  <si>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</si>
  <si>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</si>
  <si>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</si>
  <si>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</si>
  <si>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</si>
  <si>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</si>
  <si>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</si>
  <si>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</si>
  <si>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</si>
  <si>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</si>
  <si>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</si>
  <si>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</si>
  <si>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</si>
  <si>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</si>
  <si>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</si>
  <si>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</si>
  <si>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</si>
  <si>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</si>
  <si>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</si>
  <si>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</si>
  <si>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</si>
  <si>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</si>
  <si>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</si>
  <si>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</si>
  <si>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</si>
  <si>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</si>
  <si>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</si>
  <si>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</si>
  <si>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</si>
  <si>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</si>
  <si>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</si>
  <si>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</si>
  <si>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</si>
  <si>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</si>
  <si>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</si>
  <si>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</si>
  <si>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</si>
  <si>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</si>
  <si>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</si>
  <si>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</si>
  <si>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</si>
  <si>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</si>
  <si>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</si>
  <si>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</si>
  <si>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</si>
  <si>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</si>
  <si>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</si>
  <si>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</si>
  <si>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</si>
  <si>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</si>
  <si>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</si>
  <si>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</si>
  <si>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</si>
  <si>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</si>
  <si>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</si>
  <si>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</si>
  <si>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</si>
  <si>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</si>
  <si>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</si>
  <si>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</si>
  <si>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</si>
  <si>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</si>
  <si>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</si>
  <si>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</si>
  <si>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</si>
  <si>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</si>
  <si>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</si>
  <si>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</si>
  <si>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</si>
  <si>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</si>
  <si>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</si>
  <si>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</si>
  <si>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</si>
  <si>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</si>
  <si>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</si>
  <si>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</si>
  <si>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</si>
  <si>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</si>
  <si>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</si>
  <si>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</si>
  <si>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</si>
  <si>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</si>
  <si>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</si>
  <si>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</si>
  <si>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</si>
  <si>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</si>
  <si>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</si>
  <si>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</si>
  <si>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</si>
  <si>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</si>
  <si>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</si>
  <si>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</si>
  <si>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</si>
  <si>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</si>
  <si>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</si>
  <si>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</si>
  <si>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</si>
  <si>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</si>
  <si>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</si>
  <si>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</si>
  <si>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</si>
  <si>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</si>
  <si>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</si>
  <si>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</si>
  <si>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</si>
  <si>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</si>
  <si>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</si>
  <si>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</si>
  <si>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</si>
  <si>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</si>
  <si>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</si>
  <si>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</si>
  <si>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</si>
  <si>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</si>
  <si>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</si>
  <si>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</si>
  <si>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</si>
  <si>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</si>
  <si>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</si>
  <si>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</si>
  <si>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</si>
  <si>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</si>
  <si>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</si>
  <si>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</si>
  <si>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</si>
  <si>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</si>
  <si>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</si>
  <si>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</si>
  <si>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</si>
  <si>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</si>
  <si>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</si>
  <si>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</si>
  <si>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</si>
  <si>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</si>
  <si>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</si>
  <si>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</si>
  <si>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</si>
  <si>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</si>
  <si>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</si>
  <si>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</si>
  <si>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</si>
  <si>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</si>
  <si>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</si>
  <si>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</si>
  <si>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</si>
  <si>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</si>
  <si>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</si>
  <si>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</si>
  <si>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</si>
  <si>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</si>
  <si>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</si>
  <si>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</si>
  <si>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</si>
  <si>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</si>
  <si>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</si>
  <si>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</si>
  <si>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</si>
  <si>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</si>
  <si>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</si>
  <si>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</si>
  <si>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</si>
  <si>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</si>
  <si>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</si>
  <si>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</si>
  <si>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</si>
  <si>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</si>
  <si>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</si>
  <si>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</si>
  <si>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</si>
  <si>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</si>
  <si>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</si>
  <si>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</si>
  <si>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</si>
  <si>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</si>
  <si>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</si>
  <si>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</si>
  <si>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</si>
  <si>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</si>
  <si>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</si>
  <si>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</si>
  <si>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</si>
  <si>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</si>
  <si>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</si>
  <si>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</si>
  <si>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</si>
  <si>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</si>
  <si>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</si>
  <si>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</si>
  <si>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</si>
  <si>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</si>
  <si>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</si>
  <si>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</si>
  <si>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</si>
  <si>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</si>
  <si>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</si>
  <si>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</si>
  <si>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</si>
  <si>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</si>
  <si>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</si>
  <si>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</si>
  <si>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</si>
  <si>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</si>
  <si>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</si>
  <si>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</si>
  <si>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</si>
  <si>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</si>
  <si>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</si>
  <si>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</si>
  <si>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</si>
  <si>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</si>
  <si>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</si>
  <si>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</si>
  <si>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</si>
  <si>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</si>
  <si>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</si>
  <si>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</si>
  <si>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</si>
  <si>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</si>
  <si>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</si>
  <si>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</si>
  <si>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</si>
  <si>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</si>
  <si>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</si>
  <si>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</si>
  <si>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</si>
  <si>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</si>
  <si>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</si>
  <si>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</si>
  <si>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</si>
  <si>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</si>
  <si>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</si>
  <si>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</si>
  <si>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</si>
  <si>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</si>
  <si>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</si>
  <si>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</si>
  <si>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</si>
  <si>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</si>
  <si>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</si>
  <si>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</si>
  <si>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</si>
  <si>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</si>
  <si>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</si>
  <si>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</si>
  <si>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</si>
  <si>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</si>
  <si>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</si>
  <si>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</si>
  <si>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</si>
  <si>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</si>
  <si>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</si>
  <si>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</si>
  <si>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</si>
  <si>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</si>
  <si>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</si>
  <si>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</si>
  <si>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</si>
  <si>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</si>
  <si>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</si>
  <si>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</si>
  <si>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</si>
  <si>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</si>
  <si>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</si>
  <si>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</si>
  <si>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</si>
  <si>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</si>
  <si>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</si>
  <si>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</si>
  <si>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</si>
  <si>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</si>
  <si>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</si>
  <si>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</si>
  <si>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</si>
  <si>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</si>
  <si>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</si>
  <si>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</si>
  <si>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</si>
  <si>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</si>
  <si>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</si>
  <si>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</si>
  <si>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</si>
  <si>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</si>
  <si>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</si>
  <si>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</si>
  <si>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</si>
  <si>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</si>
  <si>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</si>
  <si>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</si>
  <si>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</si>
  <si>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</si>
  <si>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</si>
  <si>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</si>
  <si>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</si>
  <si>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</si>
  <si>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</si>
  <si>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</si>
  <si>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</si>
  <si>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</si>
  <si>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</si>
  <si>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</si>
  <si>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</si>
  <si>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</si>
  <si>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</si>
  <si>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</si>
  <si>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</si>
  <si>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</si>
  <si>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</si>
  <si>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</si>
  <si>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</si>
  <si>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</si>
  <si>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</si>
  <si>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</si>
  <si>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</si>
  <si>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</si>
  <si>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</si>
  <si>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</si>
  <si>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</si>
  <si>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</si>
  <si>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</si>
  <si>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</si>
  <si>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</si>
  <si>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</si>
  <si>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</si>
  <si>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</si>
  <si>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</si>
  <si>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</si>
  <si>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</si>
  <si>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</si>
  <si>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</si>
  <si>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</si>
  <si>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</si>
  <si>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</si>
  <si>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</si>
  <si>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</si>
  <si>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</si>
  <si>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</si>
  <si>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</si>
  <si>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</si>
  <si>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</si>
  <si>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</si>
  <si>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</si>
  <si>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</si>
  <si>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</si>
  <si>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</si>
  <si>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</si>
  <si>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</si>
  <si>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</si>
  <si>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</si>
  <si>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</si>
  <si>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</si>
  <si>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</si>
  <si>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</si>
  <si>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</si>
  <si>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</si>
  <si>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</si>
  <si>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</si>
  <si>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</si>
  <si>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</si>
  <si>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</si>
  <si>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</si>
  <si>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</si>
  <si>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</si>
  <si>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</si>
  <si>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</si>
  <si>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</si>
  <si>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</si>
  <si>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</si>
  <si>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</si>
  <si>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</si>
  <si>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</si>
  <si>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</si>
  <si>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</si>
  <si>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</si>
  <si>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</si>
  <si>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</si>
  <si>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</si>
  <si>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</si>
  <si>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</si>
  <si>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</si>
  <si>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</si>
  <si>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</si>
  <si>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</si>
  <si>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</si>
  <si>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</si>
  <si>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</si>
  <si>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</si>
  <si>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</si>
  <si>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</si>
  <si>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</si>
  <si>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</si>
  <si>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</si>
  <si>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</si>
  <si>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</si>
  <si>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</si>
  <si>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</si>
  <si>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</si>
  <si>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</si>
  <si>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</si>
  <si>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</si>
  <si>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</si>
  <si>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</si>
  <si>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</si>
  <si>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</si>
  <si>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</si>
  <si>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</si>
  <si>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</si>
  <si>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</si>
  <si>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</si>
  <si>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</si>
  <si>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</si>
  <si>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</si>
  <si>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</si>
  <si>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</si>
  <si>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</si>
  <si>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</si>
  <si>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</si>
  <si>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</si>
  <si>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</si>
  <si>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</si>
  <si>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</si>
  <si>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</si>
  <si>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</si>
  <si>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</si>
  <si>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</si>
  <si>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</si>
  <si>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</si>
  <si>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</si>
  <si>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</si>
  <si>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</si>
  <si>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</si>
  <si>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</si>
  <si>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</si>
  <si>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</si>
  <si>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</si>
  <si>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</si>
  <si>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</si>
  <si>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</si>
  <si>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</si>
  <si>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</si>
  <si>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</si>
  <si>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</si>
  <si>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</si>
  <si>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</si>
  <si>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</si>
  <si>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</si>
  <si>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</si>
  <si>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</si>
  <si>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</si>
  <si>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</si>
  <si>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</si>
  <si>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</si>
  <si>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</si>
  <si>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</si>
  <si>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江南病院</t>
    <phoneticPr fontId="3"/>
  </si>
  <si>
    <t>〒862-0970 熊本市中央区渡鹿５丁目１－３７</t>
    <phoneticPr fontId="3"/>
  </si>
  <si>
    <t>〇</t>
  </si>
  <si>
    <t>その他の法人</t>
  </si>
  <si>
    <t>複数の診療科で活用</t>
  </si>
  <si>
    <t>呼吸器内科</t>
  </si>
  <si>
    <t>整形外科</t>
  </si>
  <si>
    <t>循環器内科</t>
  </si>
  <si>
    <t>地域包括ケア病棟入院料１</t>
  </si>
  <si>
    <t>ＤＰＣ標準病院群</t>
  </si>
  <si>
    <t>有</t>
  </si>
  <si>
    <t>看護必要度Ⅰ</t>
    <phoneticPr fontId="3"/>
  </si>
  <si>
    <t>２階南病棟</t>
  </si>
  <si>
    <t>回復期機能</t>
  </si>
  <si>
    <t>神経内科</t>
  </si>
  <si>
    <t>療養病棟入院料１</t>
  </si>
  <si>
    <t>-</t>
    <phoneticPr fontId="3"/>
  </si>
  <si>
    <t>２階北病棟</t>
  </si>
  <si>
    <t>慢性期機能</t>
  </si>
  <si>
    <t>消化器内科（胃腸内科）</t>
  </si>
  <si>
    <t>急性期一般入院料１</t>
  </si>
  <si>
    <t>３階南病棟</t>
  </si>
  <si>
    <t>急性期機能</t>
  </si>
  <si>
    <t>内科</t>
  </si>
  <si>
    <t>回復期ﾘﾊﾋﾞﾘﾃｰｼｮﾝ病棟入院料１</t>
  </si>
  <si>
    <t>３階北病棟</t>
  </si>
  <si>
    <t>４階南病棟A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</si>
</sst>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072a1519de5b5d44b31a01de013b9b51a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1054</v>
      </c>
      <c r="N9" s="282" t="s">
        <v>1058</v>
      </c>
      <c r="O9" s="282" t="s">
        <v>1062</v>
      </c>
      <c r="P9" s="282" t="s">
        <v>1063</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t="s">
        <v>1039</v>
      </c>
      <c r="O11" s="25"/>
      <c r="P11" s="25" t="s">
        <v>1039</v>
      </c>
    </row>
    <row r="12" spans="1:22" s="21" customFormat="1" ht="34.5" customHeight="1">
      <c r="A12" s="244" t="s">
        <v>606</v>
      </c>
      <c r="B12" s="24"/>
      <c r="C12" s="19"/>
      <c r="D12" s="19"/>
      <c r="E12" s="19"/>
      <c r="F12" s="19"/>
      <c r="G12" s="19"/>
      <c r="H12" s="20"/>
      <c r="I12" s="422" t="s">
        <v>4</v>
      </c>
      <c r="J12" s="422"/>
      <c r="K12" s="422"/>
      <c r="L12" s="29" t="s">
        <v>1039</v>
      </c>
      <c r="M12" s="29"/>
      <c r="N12" s="29"/>
      <c r="O12" s="29" t="s">
        <v>1039</v>
      </c>
      <c r="P12" s="29"/>
    </row>
    <row r="13" spans="1:22" s="21" customFormat="1" ht="34.5" customHeight="1">
      <c r="A13" s="244" t="s">
        <v>606</v>
      </c>
      <c r="B13" s="17"/>
      <c r="C13" s="19"/>
      <c r="D13" s="19"/>
      <c r="E13" s="19"/>
      <c r="F13" s="19"/>
      <c r="G13" s="19"/>
      <c r="H13" s="20"/>
      <c r="I13" s="422" t="s">
        <v>5</v>
      </c>
      <c r="J13" s="422"/>
      <c r="K13" s="422"/>
      <c r="L13" s="28"/>
      <c r="M13" s="28" t="s">
        <v>1039</v>
      </c>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1054</v>
      </c>
      <c r="N22" s="282" t="s">
        <v>1058</v>
      </c>
      <c r="O22" s="282" t="s">
        <v>1062</v>
      </c>
      <c r="P22" s="282" t="s">
        <v>1063</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t="s">
        <v>1039</v>
      </c>
      <c r="O24" s="25"/>
      <c r="P24" s="25" t="s">
        <v>1039</v>
      </c>
    </row>
    <row r="25" spans="1:22" s="21" customFormat="1" ht="34.5" customHeight="1">
      <c r="A25" s="244" t="s">
        <v>607</v>
      </c>
      <c r="B25" s="24"/>
      <c r="C25" s="19"/>
      <c r="D25" s="19"/>
      <c r="E25" s="19"/>
      <c r="F25" s="19"/>
      <c r="G25" s="19"/>
      <c r="H25" s="20"/>
      <c r="I25" s="303" t="s">
        <v>4</v>
      </c>
      <c r="J25" s="304"/>
      <c r="K25" s="305"/>
      <c r="L25" s="29" t="s">
        <v>1039</v>
      </c>
      <c r="M25" s="29"/>
      <c r="N25" s="29"/>
      <c r="O25" s="29" t="s">
        <v>1039</v>
      </c>
      <c r="P25" s="29"/>
    </row>
    <row r="26" spans="1:22" s="21" customFormat="1" ht="34.5" customHeight="1">
      <c r="A26" s="244" t="s">
        <v>607</v>
      </c>
      <c r="B26" s="17"/>
      <c r="C26" s="19"/>
      <c r="D26" s="19"/>
      <c r="E26" s="19"/>
      <c r="F26" s="19"/>
      <c r="G26" s="19"/>
      <c r="H26" s="20"/>
      <c r="I26" s="303" t="s">
        <v>5</v>
      </c>
      <c r="J26" s="304"/>
      <c r="K26" s="305"/>
      <c r="L26" s="28"/>
      <c r="M26" s="28" t="s">
        <v>1039</v>
      </c>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1054</v>
      </c>
      <c r="N35" s="282" t="s">
        <v>1058</v>
      </c>
      <c r="O35" s="282" t="s">
        <v>1062</v>
      </c>
      <c r="P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1054</v>
      </c>
      <c r="N44" s="282" t="s">
        <v>1058</v>
      </c>
      <c r="O44" s="282" t="s">
        <v>1062</v>
      </c>
      <c r="P44" s="282" t="s">
        <v>1063</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1054</v>
      </c>
      <c r="N89" s="262" t="s">
        <v>1058</v>
      </c>
      <c r="O89" s="262" t="s">
        <v>1062</v>
      </c>
      <c r="P89" s="262" t="s">
        <v>1063</v>
      </c>
    </row>
    <row r="90" spans="1:22" s="21" customFormat="1">
      <c r="A90" s="243"/>
      <c r="B90" s="1"/>
      <c r="C90" s="3"/>
      <c r="D90" s="3"/>
      <c r="E90" s="3"/>
      <c r="F90" s="3"/>
      <c r="G90" s="3"/>
      <c r="H90" s="287"/>
      <c r="I90" s="67" t="s">
        <v>36</v>
      </c>
      <c r="J90" s="68"/>
      <c r="K90" s="69"/>
      <c r="L90" s="262" t="s">
        <v>1050</v>
      </c>
      <c r="M90" s="262" t="s">
        <v>1055</v>
      </c>
      <c r="N90" s="262" t="s">
        <v>1059</v>
      </c>
      <c r="O90" s="262" t="s">
        <v>1050</v>
      </c>
      <c r="P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1054</v>
      </c>
      <c r="N97" s="66" t="s">
        <v>1058</v>
      </c>
      <c r="O97" s="66" t="s">
        <v>1062</v>
      </c>
      <c r="P97" s="66" t="s">
        <v>1063</v>
      </c>
      <c r="Q97" s="8"/>
      <c r="R97" s="8"/>
      <c r="S97" s="8"/>
      <c r="T97" s="8"/>
      <c r="U97" s="8"/>
      <c r="V97" s="8"/>
    </row>
    <row r="98" spans="1:22" ht="20.25" customHeight="1">
      <c r="A98" s="243"/>
      <c r="B98" s="1"/>
      <c r="C98" s="62"/>
      <c r="D98" s="3"/>
      <c r="F98" s="3"/>
      <c r="G98" s="3"/>
      <c r="H98" s="287"/>
      <c r="I98" s="67" t="s">
        <v>40</v>
      </c>
      <c r="J98" s="68"/>
      <c r="K98" s="79"/>
      <c r="L98" s="70" t="s">
        <v>1050</v>
      </c>
      <c r="M98" s="70" t="s">
        <v>1055</v>
      </c>
      <c r="N98" s="70" t="s">
        <v>1059</v>
      </c>
      <c r="O98" s="70" t="s">
        <v>1050</v>
      </c>
      <c r="P98" s="70" t="s">
        <v>1059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103</v>
      </c>
      <c r="K99" s="237" t="str">
        <f>IF(OR(COUNTIF(L99:P99,"未確認")&gt;0,COUNTIF(L99:P99,"~*")&gt;0),"※","")</f>
        <v/>
      </c>
      <c r="L99" s="258">
        <v>40</v>
      </c>
      <c r="M99" s="258">
        <v>0</v>
      </c>
      <c r="N99" s="258">
        <v>40</v>
      </c>
      <c r="O99" s="258">
        <v>0</v>
      </c>
      <c r="P99" s="258">
        <v>23</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103</v>
      </c>
      <c r="K101" s="237" t="str">
        <f>IF(OR(COUNTIF(L101:P101,"未確認")&gt;0,COUNTIF(L101:P101,"~*")&gt;0),"※","")</f>
        <v/>
      </c>
      <c r="L101" s="258">
        <v>40</v>
      </c>
      <c r="M101" s="258">
        <v>0</v>
      </c>
      <c r="N101" s="258">
        <v>40</v>
      </c>
      <c r="O101" s="258">
        <v>0</v>
      </c>
      <c r="P101" s="258">
        <v>23</v>
      </c>
    </row>
    <row r="102" spans="1:22" s="83" customFormat="1" ht="34.5" customHeight="1">
      <c r="A102" s="244" t="s">
        <v>610</v>
      </c>
      <c r="B102" s="84"/>
      <c r="C102" s="377"/>
      <c r="D102" s="379"/>
      <c r="E102" s="317" t="s">
        <v>612</v>
      </c>
      <c r="F102" s="318"/>
      <c r="G102" s="318"/>
      <c r="H102" s="319"/>
      <c r="I102" s="420"/>
      <c r="J102" s="256">
        <f t="shared" si="0"/>
        <v>103</v>
      </c>
      <c r="K102" s="237" t="str">
        <f t="shared" ref="K102:K111" si="1">IF(OR(COUNTIF(L101:P101,"未確認")&gt;0,COUNTIF(L101:P101,"~*")&gt;0),"※","")</f>
        <v/>
      </c>
      <c r="L102" s="258">
        <v>40</v>
      </c>
      <c r="M102" s="258">
        <v>0</v>
      </c>
      <c r="N102" s="258">
        <v>40</v>
      </c>
      <c r="O102" s="258">
        <v>0</v>
      </c>
      <c r="P102" s="258">
        <v>23</v>
      </c>
    </row>
    <row r="103" spans="1:22" s="83" customFormat="1" ht="34.5" customHeight="1">
      <c r="A103" s="244" t="s">
        <v>613</v>
      </c>
      <c r="B103" s="84"/>
      <c r="C103" s="334" t="s">
        <v>46</v>
      </c>
      <c r="D103" s="336"/>
      <c r="E103" s="334" t="s">
        <v>42</v>
      </c>
      <c r="F103" s="335"/>
      <c r="G103" s="335"/>
      <c r="H103" s="336"/>
      <c r="I103" s="420"/>
      <c r="J103" s="256">
        <f t="shared" si="0"/>
        <v>80</v>
      </c>
      <c r="K103" s="237" t="str">
        <f t="shared" si="1"/>
        <v/>
      </c>
      <c r="L103" s="258">
        <v>0</v>
      </c>
      <c r="M103" s="258">
        <v>40</v>
      </c>
      <c r="N103" s="258">
        <v>0</v>
      </c>
      <c r="O103" s="258">
        <v>40</v>
      </c>
      <c r="P103" s="258">
        <v>0</v>
      </c>
    </row>
    <row r="104" spans="1:22" s="83" customFormat="1" ht="34.5" customHeight="1">
      <c r="A104" s="244" t="s">
        <v>614</v>
      </c>
      <c r="B104" s="84"/>
      <c r="C104" s="396"/>
      <c r="D104" s="397"/>
      <c r="E104" s="428"/>
      <c r="F104" s="429"/>
      <c r="G104" s="320" t="s">
        <v>47</v>
      </c>
      <c r="H104" s="322"/>
      <c r="I104" s="420"/>
      <c r="J104" s="256">
        <f t="shared" si="0"/>
        <v>80</v>
      </c>
      <c r="K104" s="237" t="str">
        <f t="shared" si="1"/>
        <v/>
      </c>
      <c r="L104" s="258">
        <v>0</v>
      </c>
      <c r="M104" s="258">
        <v>40</v>
      </c>
      <c r="N104" s="258">
        <v>0</v>
      </c>
      <c r="O104" s="258">
        <v>40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80</v>
      </c>
      <c r="K106" s="237" t="str">
        <f t="shared" si="1"/>
        <v/>
      </c>
      <c r="L106" s="258">
        <v>0</v>
      </c>
      <c r="M106" s="258">
        <v>40</v>
      </c>
      <c r="N106" s="258">
        <v>0</v>
      </c>
      <c r="O106" s="258">
        <v>40</v>
      </c>
      <c r="P106" s="258">
        <v>0</v>
      </c>
    </row>
    <row r="107" spans="1:22" s="83" customFormat="1" ht="34.5" customHeight="1">
      <c r="A107" s="244" t="s">
        <v>614</v>
      </c>
      <c r="B107" s="84"/>
      <c r="C107" s="396"/>
      <c r="D107" s="397"/>
      <c r="E107" s="428"/>
      <c r="F107" s="429"/>
      <c r="G107" s="320" t="s">
        <v>47</v>
      </c>
      <c r="H107" s="322"/>
      <c r="I107" s="420"/>
      <c r="J107" s="256">
        <f t="shared" si="0"/>
        <v>80</v>
      </c>
      <c r="K107" s="237" t="str">
        <f t="shared" si="1"/>
        <v/>
      </c>
      <c r="L107" s="258">
        <v>0</v>
      </c>
      <c r="M107" s="258">
        <v>40</v>
      </c>
      <c r="N107" s="258">
        <v>0</v>
      </c>
      <c r="O107" s="258">
        <v>40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80</v>
      </c>
      <c r="K109" s="237" t="str">
        <f t="shared" si="1"/>
        <v/>
      </c>
      <c r="L109" s="258">
        <v>0</v>
      </c>
      <c r="M109" s="258">
        <v>40</v>
      </c>
      <c r="N109" s="258">
        <v>0</v>
      </c>
      <c r="O109" s="258">
        <v>40</v>
      </c>
      <c r="P109" s="258">
        <v>0</v>
      </c>
    </row>
    <row r="110" spans="1:22" s="83" customFormat="1" ht="34.5" customHeight="1">
      <c r="A110" s="244" t="s">
        <v>614</v>
      </c>
      <c r="B110" s="84"/>
      <c r="C110" s="396"/>
      <c r="D110" s="397"/>
      <c r="E110" s="432"/>
      <c r="F110" s="433"/>
      <c r="G110" s="317" t="s">
        <v>47</v>
      </c>
      <c r="H110" s="319"/>
      <c r="I110" s="420"/>
      <c r="J110" s="256">
        <f t="shared" si="0"/>
        <v>80</v>
      </c>
      <c r="K110" s="237" t="str">
        <f t="shared" si="1"/>
        <v/>
      </c>
      <c r="L110" s="258">
        <v>0</v>
      </c>
      <c r="M110" s="258">
        <v>40</v>
      </c>
      <c r="N110" s="258">
        <v>0</v>
      </c>
      <c r="O110" s="258">
        <v>40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1058</v>
      </c>
      <c r="O118" s="66" t="s">
        <v>1062</v>
      </c>
      <c r="P118" s="66" t="s">
        <v>1063</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1059</v>
      </c>
      <c r="O119" s="70" t="s">
        <v>1050</v>
      </c>
      <c r="P119" s="70" t="s">
        <v>1059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1043</v>
      </c>
      <c r="O121" s="98" t="s">
        <v>1043</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1042</v>
      </c>
      <c r="O122" s="98" t="s">
        <v>1051</v>
      </c>
      <c r="P122" s="98" t="s">
        <v>1044</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1056</v>
      </c>
      <c r="O123" s="98" t="s">
        <v>1060</v>
      </c>
      <c r="P123" s="98" t="s">
        <v>1056</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1058</v>
      </c>
      <c r="O129" s="66" t="s">
        <v>1062</v>
      </c>
      <c r="P129" s="66" t="s">
        <v>1063</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1059</v>
      </c>
      <c r="O130" s="70" t="s">
        <v>1050</v>
      </c>
      <c r="P130" s="70" t="s">
        <v>1059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c r="N131" s="98" t="s">
        <v>1057</v>
      </c>
      <c r="O131" s="98" t="s">
        <v>1061</v>
      </c>
      <c r="P131" s="98" t="s">
        <v>1057</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c r="O132" s="82">
        <v>40</v>
      </c>
      <c r="P132" s="82">
        <v>23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1058</v>
      </c>
      <c r="O143" s="66" t="s">
        <v>1062</v>
      </c>
      <c r="P143" s="66" t="s">
        <v>1063</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1059</v>
      </c>
      <c r="O144" s="70" t="s">
        <v>1050</v>
      </c>
      <c r="P144" s="70" t="s">
        <v>1059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139</v>
      </c>
      <c r="K145" s="264" t="str">
        <f t="shared" ref="K145:K176" si="3">IF(OR(COUNTIF(L145:P145,"未確認")&gt;0,COUNTIF(L145:P145,"~*")&gt;0),"※","")</f>
        <v/>
      </c>
      <c r="L145" s="117">
        <v>0</v>
      </c>
      <c r="M145" s="117">
        <v>0</v>
      </c>
      <c r="N145" s="117">
        <v>89</v>
      </c>
      <c r="O145" s="117">
        <v>0</v>
      </c>
      <c r="P145" s="117">
        <v>50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40</v>
      </c>
      <c r="K157" s="264" t="str">
        <f t="shared" si="3"/>
        <v/>
      </c>
      <c r="L157" s="117">
        <v>0</v>
      </c>
      <c r="M157" s="117">
        <v>40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48</v>
      </c>
      <c r="K194" s="264" t="str">
        <f t="shared" si="5"/>
        <v/>
      </c>
      <c r="L194" s="117">
        <v>0</v>
      </c>
      <c r="M194" s="117">
        <v>0</v>
      </c>
      <c r="N194" s="117">
        <v>0</v>
      </c>
      <c r="O194" s="117">
        <v>48</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65</v>
      </c>
      <c r="K200" s="264" t="str">
        <f t="shared" si="5"/>
        <v/>
      </c>
      <c r="L200" s="117">
        <v>65</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1058</v>
      </c>
      <c r="O226" s="66" t="s">
        <v>1062</v>
      </c>
      <c r="P226" s="66" t="s">
        <v>1063</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1059</v>
      </c>
      <c r="O227" s="70" t="s">
        <v>1050</v>
      </c>
      <c r="P227" s="70" t="s">
        <v>1059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1058</v>
      </c>
      <c r="O234" s="66" t="s">
        <v>1062</v>
      </c>
      <c r="P234" s="66" t="s">
        <v>1063</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1059</v>
      </c>
      <c r="O235" s="70" t="s">
        <v>1050</v>
      </c>
      <c r="P235" s="70" t="s">
        <v>1059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1058</v>
      </c>
      <c r="O244" s="66" t="s">
        <v>1062</v>
      </c>
      <c r="P244" s="66" t="s">
        <v>1063</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1059</v>
      </c>
      <c r="O245" s="70" t="s">
        <v>1050</v>
      </c>
      <c r="P245" s="70" t="s">
        <v>1059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1058</v>
      </c>
      <c r="O253" s="66" t="s">
        <v>1062</v>
      </c>
      <c r="P253" s="66" t="s">
        <v>1063</v>
      </c>
      <c r="Q253" s="8"/>
      <c r="R253" s="8"/>
      <c r="S253" s="8"/>
      <c r="T253" s="8"/>
      <c r="U253" s="8"/>
      <c r="V253" s="8"/>
    </row>
    <row r="254" spans="1:22">
      <c r="A254" s="243"/>
      <c r="B254" s="1"/>
      <c r="C254" s="62"/>
      <c r="D254" s="3"/>
      <c r="F254" s="3"/>
      <c r="G254" s="3"/>
      <c r="H254" s="287"/>
      <c r="I254" s="67" t="s">
        <v>36</v>
      </c>
      <c r="J254" s="68"/>
      <c r="K254" s="79"/>
      <c r="L254" s="70" t="s">
        <v>1050</v>
      </c>
      <c r="M254" s="137" t="s">
        <v>1055</v>
      </c>
      <c r="N254" s="137" t="s">
        <v>1059</v>
      </c>
      <c r="O254" s="137" t="s">
        <v>1050</v>
      </c>
      <c r="P254" s="137" t="s">
        <v>1059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1058</v>
      </c>
      <c r="O263" s="66" t="s">
        <v>1062</v>
      </c>
      <c r="P263" s="66" t="s">
        <v>1063</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1059</v>
      </c>
      <c r="O264" s="70" t="s">
        <v>1050</v>
      </c>
      <c r="P264" s="70" t="s">
        <v>1059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99</v>
      </c>
      <c r="K269" s="81" t="str">
        <f t="shared" si="8"/>
        <v/>
      </c>
      <c r="L269" s="147">
        <v>18</v>
      </c>
      <c r="M269" s="147">
        <v>16</v>
      </c>
      <c r="N269" s="147">
        <v>28</v>
      </c>
      <c r="O269" s="147">
        <v>17</v>
      </c>
      <c r="P269" s="147">
        <v>20</v>
      </c>
    </row>
    <row r="270" spans="1:22" s="83" customFormat="1" ht="34.5" customHeight="1">
      <c r="A270" s="249" t="s">
        <v>725</v>
      </c>
      <c r="B270" s="120"/>
      <c r="C270" s="371"/>
      <c r="D270" s="371"/>
      <c r="E270" s="371"/>
      <c r="F270" s="371"/>
      <c r="G270" s="371" t="s">
        <v>148</v>
      </c>
      <c r="H270" s="371"/>
      <c r="I270" s="404"/>
      <c r="J270" s="266">
        <f t="shared" si="9"/>
        <v>4.5</v>
      </c>
      <c r="K270" s="81" t="str">
        <f t="shared" si="8"/>
        <v/>
      </c>
      <c r="L270" s="148">
        <v>0.9</v>
      </c>
      <c r="M270" s="148">
        <v>0</v>
      </c>
      <c r="N270" s="148">
        <v>0.9</v>
      </c>
      <c r="O270" s="148">
        <v>1.8</v>
      </c>
      <c r="P270" s="148">
        <v>0.9</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0</v>
      </c>
      <c r="N271" s="147">
        <v>0</v>
      </c>
      <c r="O271" s="147">
        <v>0</v>
      </c>
      <c r="P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24</v>
      </c>
      <c r="K273" s="81" t="str">
        <f t="shared" si="8"/>
        <v/>
      </c>
      <c r="L273" s="147">
        <v>8</v>
      </c>
      <c r="M273" s="147">
        <v>6</v>
      </c>
      <c r="N273" s="147">
        <v>3</v>
      </c>
      <c r="O273" s="147">
        <v>5</v>
      </c>
      <c r="P273" s="147">
        <v>2</v>
      </c>
    </row>
    <row r="274" spans="1:16" s="83" customFormat="1" ht="34.5" customHeight="1">
      <c r="A274" s="249" t="s">
        <v>727</v>
      </c>
      <c r="B274" s="120"/>
      <c r="C274" s="372"/>
      <c r="D274" s="372"/>
      <c r="E274" s="372"/>
      <c r="F274" s="372"/>
      <c r="G274" s="371" t="s">
        <v>148</v>
      </c>
      <c r="H274" s="371"/>
      <c r="I274" s="404"/>
      <c r="J274" s="266">
        <f t="shared" si="9"/>
        <v>4.5</v>
      </c>
      <c r="K274" s="81" t="str">
        <f t="shared" si="8"/>
        <v/>
      </c>
      <c r="L274" s="148">
        <v>0</v>
      </c>
      <c r="M274" s="148">
        <v>0</v>
      </c>
      <c r="N274" s="148">
        <v>0.7</v>
      </c>
      <c r="O274" s="148">
        <v>1.8</v>
      </c>
      <c r="P274" s="148">
        <v>2</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0.9</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7</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2.2999999999999998</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2.6</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8</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1058</v>
      </c>
      <c r="O322" s="66" t="s">
        <v>1062</v>
      </c>
      <c r="P322" s="66" t="s">
        <v>1063</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1059</v>
      </c>
      <c r="O323" s="137" t="s">
        <v>1050</v>
      </c>
      <c r="P323" s="137" t="s">
        <v>1059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0.8</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0.8</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0.8</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1058</v>
      </c>
      <c r="O342" s="66" t="s">
        <v>1062</v>
      </c>
      <c r="P342" s="66" t="s">
        <v>1063</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1059</v>
      </c>
      <c r="O343" s="137" t="s">
        <v>1050</v>
      </c>
      <c r="P343" s="137" t="s">
        <v>1059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1058</v>
      </c>
      <c r="O367" s="66" t="s">
        <v>1062</v>
      </c>
      <c r="P367" s="66" t="s">
        <v>1063</v>
      </c>
    </row>
    <row r="368" spans="1:22" s="118" customFormat="1" ht="20.25" customHeight="1">
      <c r="A368" s="243"/>
      <c r="B368" s="1"/>
      <c r="C368" s="3"/>
      <c r="D368" s="3"/>
      <c r="E368" s="3"/>
      <c r="F368" s="3"/>
      <c r="G368" s="3"/>
      <c r="H368" s="287"/>
      <c r="I368" s="67" t="s">
        <v>36</v>
      </c>
      <c r="J368" s="170"/>
      <c r="K368" s="79"/>
      <c r="L368" s="137" t="s">
        <v>1050</v>
      </c>
      <c r="M368" s="137" t="s">
        <v>1055</v>
      </c>
      <c r="N368" s="137" t="s">
        <v>1059</v>
      </c>
      <c r="O368" s="137" t="s">
        <v>1050</v>
      </c>
      <c r="P368" s="137" t="s">
        <v>1059</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1058</v>
      </c>
      <c r="O390" s="66" t="s">
        <v>1062</v>
      </c>
      <c r="P390" s="66" t="s">
        <v>1063</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1059</v>
      </c>
      <c r="O391" s="70" t="s">
        <v>1050</v>
      </c>
      <c r="P391" s="70" t="s">
        <v>1059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2218</v>
      </c>
      <c r="K392" s="81" t="str">
        <f t="shared" ref="K392:K397" si="12">IF(OR(COUNTIF(L392:P392,"未確認")&gt;0,COUNTIF(L392:P392,"~*")&gt;0),"※","")</f>
        <v/>
      </c>
      <c r="L392" s="147">
        <v>467</v>
      </c>
      <c r="M392" s="147">
        <v>84</v>
      </c>
      <c r="N392" s="147">
        <v>899</v>
      </c>
      <c r="O392" s="147">
        <v>261</v>
      </c>
      <c r="P392" s="147">
        <v>507</v>
      </c>
    </row>
    <row r="393" spans="1:22" s="83" customFormat="1" ht="34.5" customHeight="1">
      <c r="A393" s="249" t="s">
        <v>773</v>
      </c>
      <c r="B393" s="84"/>
      <c r="C393" s="370"/>
      <c r="D393" s="380"/>
      <c r="E393" s="320" t="s">
        <v>224</v>
      </c>
      <c r="F393" s="321"/>
      <c r="G393" s="321"/>
      <c r="H393" s="322"/>
      <c r="I393" s="343"/>
      <c r="J393" s="140">
        <f t="shared" si="11"/>
        <v>1357</v>
      </c>
      <c r="K393" s="81" t="str">
        <f t="shared" si="12"/>
        <v/>
      </c>
      <c r="L393" s="147">
        <v>455</v>
      </c>
      <c r="M393" s="147">
        <v>84</v>
      </c>
      <c r="N393" s="147">
        <v>362</v>
      </c>
      <c r="O393" s="147">
        <v>259</v>
      </c>
      <c r="P393" s="147">
        <v>197</v>
      </c>
    </row>
    <row r="394" spans="1:22" s="83" customFormat="1" ht="34.5" customHeight="1">
      <c r="A394" s="250" t="s">
        <v>774</v>
      </c>
      <c r="B394" s="84"/>
      <c r="C394" s="370"/>
      <c r="D394" s="381"/>
      <c r="E394" s="320" t="s">
        <v>225</v>
      </c>
      <c r="F394" s="321"/>
      <c r="G394" s="321"/>
      <c r="H394" s="322"/>
      <c r="I394" s="343"/>
      <c r="J394" s="140">
        <f t="shared" si="11"/>
        <v>663</v>
      </c>
      <c r="K394" s="81" t="str">
        <f t="shared" si="12"/>
        <v/>
      </c>
      <c r="L394" s="147">
        <v>8</v>
      </c>
      <c r="M394" s="147">
        <v>0</v>
      </c>
      <c r="N394" s="147">
        <v>398</v>
      </c>
      <c r="O394" s="147">
        <v>2</v>
      </c>
      <c r="P394" s="147">
        <v>255</v>
      </c>
    </row>
    <row r="395" spans="1:22" s="83" customFormat="1" ht="34.5" customHeight="1">
      <c r="A395" s="250" t="s">
        <v>775</v>
      </c>
      <c r="B395" s="84"/>
      <c r="C395" s="370"/>
      <c r="D395" s="382"/>
      <c r="E395" s="320" t="s">
        <v>226</v>
      </c>
      <c r="F395" s="321"/>
      <c r="G395" s="321"/>
      <c r="H395" s="322"/>
      <c r="I395" s="343"/>
      <c r="J395" s="140">
        <f t="shared" si="11"/>
        <v>198</v>
      </c>
      <c r="K395" s="81" t="str">
        <f t="shared" si="12"/>
        <v/>
      </c>
      <c r="L395" s="147">
        <v>4</v>
      </c>
      <c r="M395" s="147">
        <v>0</v>
      </c>
      <c r="N395" s="147">
        <v>139</v>
      </c>
      <c r="O395" s="147">
        <v>0</v>
      </c>
      <c r="P395" s="147">
        <v>55</v>
      </c>
    </row>
    <row r="396" spans="1:22" s="83" customFormat="1" ht="34.5" customHeight="1">
      <c r="A396" s="250" t="s">
        <v>776</v>
      </c>
      <c r="B396" s="1"/>
      <c r="C396" s="370"/>
      <c r="D396" s="320" t="s">
        <v>227</v>
      </c>
      <c r="E396" s="321"/>
      <c r="F396" s="321"/>
      <c r="G396" s="321"/>
      <c r="H396" s="322"/>
      <c r="I396" s="343"/>
      <c r="J396" s="140">
        <f t="shared" si="11"/>
        <v>59737</v>
      </c>
      <c r="K396" s="81" t="str">
        <f t="shared" si="12"/>
        <v/>
      </c>
      <c r="L396" s="147">
        <v>12993</v>
      </c>
      <c r="M396" s="147">
        <v>13771</v>
      </c>
      <c r="N396" s="147">
        <v>12161</v>
      </c>
      <c r="O396" s="147">
        <v>13396</v>
      </c>
      <c r="P396" s="147">
        <v>7416</v>
      </c>
    </row>
    <row r="397" spans="1:22" s="83" customFormat="1" ht="34.5" customHeight="1">
      <c r="A397" s="250" t="s">
        <v>777</v>
      </c>
      <c r="B397" s="119"/>
      <c r="C397" s="370"/>
      <c r="D397" s="320" t="s">
        <v>228</v>
      </c>
      <c r="E397" s="321"/>
      <c r="F397" s="321"/>
      <c r="G397" s="321"/>
      <c r="H397" s="322"/>
      <c r="I397" s="344"/>
      <c r="J397" s="140">
        <f t="shared" si="11"/>
        <v>2222</v>
      </c>
      <c r="K397" s="81" t="str">
        <f t="shared" si="12"/>
        <v/>
      </c>
      <c r="L397" s="147">
        <v>470</v>
      </c>
      <c r="M397" s="147">
        <v>77</v>
      </c>
      <c r="N397" s="147">
        <v>906</v>
      </c>
      <c r="O397" s="147">
        <v>263</v>
      </c>
      <c r="P397" s="147">
        <v>506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1058</v>
      </c>
      <c r="O403" s="66" t="s">
        <v>1062</v>
      </c>
      <c r="P403" s="66" t="s">
        <v>1063</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1059</v>
      </c>
      <c r="O404" s="70" t="s">
        <v>1050</v>
      </c>
      <c r="P404" s="70" t="s">
        <v>1059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2218</v>
      </c>
      <c r="K405" s="81" t="str">
        <f t="shared" ref="K405:K422" si="14">IF(OR(COUNTIF(L405:P405,"未確認")&gt;0,COUNTIF(L405:P405,"~*")&gt;0),"※","")</f>
        <v/>
      </c>
      <c r="L405" s="147">
        <v>467</v>
      </c>
      <c r="M405" s="147">
        <v>84</v>
      </c>
      <c r="N405" s="147">
        <v>899</v>
      </c>
      <c r="O405" s="147">
        <v>261</v>
      </c>
      <c r="P405" s="147">
        <v>507</v>
      </c>
    </row>
    <row r="406" spans="1:22" s="83" customFormat="1" ht="34.5" customHeight="1">
      <c r="A406" s="251" t="s">
        <v>779</v>
      </c>
      <c r="B406" s="119"/>
      <c r="C406" s="369"/>
      <c r="D406" s="375" t="s">
        <v>233</v>
      </c>
      <c r="E406" s="377" t="s">
        <v>234</v>
      </c>
      <c r="F406" s="378"/>
      <c r="G406" s="378"/>
      <c r="H406" s="379"/>
      <c r="I406" s="361"/>
      <c r="J406" s="140">
        <f t="shared" si="13"/>
        <v>783</v>
      </c>
      <c r="K406" s="81" t="str">
        <f t="shared" si="14"/>
        <v/>
      </c>
      <c r="L406" s="147">
        <v>398</v>
      </c>
      <c r="M406" s="147">
        <v>78</v>
      </c>
      <c r="N406" s="147">
        <v>29</v>
      </c>
      <c r="O406" s="147">
        <v>255</v>
      </c>
      <c r="P406" s="147">
        <v>23</v>
      </c>
    </row>
    <row r="407" spans="1:22" s="83" customFormat="1" ht="34.5" customHeight="1">
      <c r="A407" s="251" t="s">
        <v>780</v>
      </c>
      <c r="B407" s="119"/>
      <c r="C407" s="369"/>
      <c r="D407" s="369"/>
      <c r="E407" s="320" t="s">
        <v>235</v>
      </c>
      <c r="F407" s="321"/>
      <c r="G407" s="321"/>
      <c r="H407" s="322"/>
      <c r="I407" s="361"/>
      <c r="J407" s="140">
        <f t="shared" si="13"/>
        <v>1110</v>
      </c>
      <c r="K407" s="81" t="str">
        <f t="shared" si="14"/>
        <v/>
      </c>
      <c r="L407" s="147">
        <v>66</v>
      </c>
      <c r="M407" s="147">
        <v>1</v>
      </c>
      <c r="N407" s="147">
        <v>696</v>
      </c>
      <c r="O407" s="147">
        <v>2</v>
      </c>
      <c r="P407" s="147">
        <v>345</v>
      </c>
    </row>
    <row r="408" spans="1:22" s="83" customFormat="1" ht="34.5" customHeight="1">
      <c r="A408" s="251" t="s">
        <v>781</v>
      </c>
      <c r="B408" s="119"/>
      <c r="C408" s="369"/>
      <c r="D408" s="369"/>
      <c r="E408" s="320" t="s">
        <v>236</v>
      </c>
      <c r="F408" s="321"/>
      <c r="G408" s="321"/>
      <c r="H408" s="322"/>
      <c r="I408" s="361"/>
      <c r="J408" s="140">
        <f t="shared" si="13"/>
        <v>173</v>
      </c>
      <c r="K408" s="81" t="str">
        <f t="shared" si="14"/>
        <v/>
      </c>
      <c r="L408" s="147">
        <v>3</v>
      </c>
      <c r="M408" s="147">
        <v>5</v>
      </c>
      <c r="N408" s="147">
        <v>72</v>
      </c>
      <c r="O408" s="147">
        <v>4</v>
      </c>
      <c r="P408" s="147">
        <v>89</v>
      </c>
    </row>
    <row r="409" spans="1:22" s="83" customFormat="1" ht="34.5" customHeight="1">
      <c r="A409" s="251" t="s">
        <v>782</v>
      </c>
      <c r="B409" s="119"/>
      <c r="C409" s="369"/>
      <c r="D409" s="369"/>
      <c r="E409" s="317" t="s">
        <v>989</v>
      </c>
      <c r="F409" s="318"/>
      <c r="G409" s="318"/>
      <c r="H409" s="319"/>
      <c r="I409" s="361"/>
      <c r="J409" s="140">
        <f t="shared" si="13"/>
        <v>144</v>
      </c>
      <c r="K409" s="81" t="str">
        <f t="shared" si="14"/>
        <v/>
      </c>
      <c r="L409" s="147">
        <v>0</v>
      </c>
      <c r="M409" s="147">
        <v>0</v>
      </c>
      <c r="N409" s="147">
        <v>95</v>
      </c>
      <c r="O409" s="147">
        <v>0</v>
      </c>
      <c r="P409" s="147">
        <v>49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8</v>
      </c>
      <c r="K412" s="81" t="str">
        <f t="shared" si="14"/>
        <v/>
      </c>
      <c r="L412" s="147">
        <v>0</v>
      </c>
      <c r="M412" s="147">
        <v>0</v>
      </c>
      <c r="N412" s="147">
        <v>7</v>
      </c>
      <c r="O412" s="147">
        <v>0</v>
      </c>
      <c r="P412" s="147">
        <v>1</v>
      </c>
    </row>
    <row r="413" spans="1:22" s="83" customFormat="1" ht="34.5" customHeight="1">
      <c r="A413" s="251" t="s">
        <v>786</v>
      </c>
      <c r="B413" s="119"/>
      <c r="C413" s="369"/>
      <c r="D413" s="320" t="s">
        <v>251</v>
      </c>
      <c r="E413" s="321"/>
      <c r="F413" s="321"/>
      <c r="G413" s="321"/>
      <c r="H413" s="322"/>
      <c r="I413" s="361"/>
      <c r="J413" s="140">
        <f t="shared" si="13"/>
        <v>2222</v>
      </c>
      <c r="K413" s="81" t="str">
        <f t="shared" si="14"/>
        <v/>
      </c>
      <c r="L413" s="147">
        <v>470</v>
      </c>
      <c r="M413" s="147">
        <v>77</v>
      </c>
      <c r="N413" s="147">
        <v>906</v>
      </c>
      <c r="O413" s="147">
        <v>263</v>
      </c>
      <c r="P413" s="147">
        <v>506</v>
      </c>
    </row>
    <row r="414" spans="1:22" s="83" customFormat="1" ht="34.5" customHeight="1">
      <c r="A414" s="251" t="s">
        <v>787</v>
      </c>
      <c r="B414" s="119"/>
      <c r="C414" s="369"/>
      <c r="D414" s="375" t="s">
        <v>240</v>
      </c>
      <c r="E414" s="377" t="s">
        <v>241</v>
      </c>
      <c r="F414" s="378"/>
      <c r="G414" s="378"/>
      <c r="H414" s="379"/>
      <c r="I414" s="361"/>
      <c r="J414" s="140">
        <f t="shared" si="13"/>
        <v>771</v>
      </c>
      <c r="K414" s="81" t="str">
        <f t="shared" si="14"/>
        <v/>
      </c>
      <c r="L414" s="147">
        <v>54</v>
      </c>
      <c r="M414" s="147">
        <v>5</v>
      </c>
      <c r="N414" s="147">
        <v>453</v>
      </c>
      <c r="O414" s="147">
        <v>17</v>
      </c>
      <c r="P414" s="147">
        <v>242</v>
      </c>
    </row>
    <row r="415" spans="1:22" s="83" customFormat="1" ht="34.5" customHeight="1">
      <c r="A415" s="251" t="s">
        <v>788</v>
      </c>
      <c r="B415" s="119"/>
      <c r="C415" s="369"/>
      <c r="D415" s="369"/>
      <c r="E415" s="320" t="s">
        <v>242</v>
      </c>
      <c r="F415" s="321"/>
      <c r="G415" s="321"/>
      <c r="H415" s="322"/>
      <c r="I415" s="361"/>
      <c r="J415" s="140">
        <f t="shared" si="13"/>
        <v>1054</v>
      </c>
      <c r="K415" s="81" t="str">
        <f t="shared" si="14"/>
        <v/>
      </c>
      <c r="L415" s="147">
        <v>312</v>
      </c>
      <c r="M415" s="147">
        <v>25</v>
      </c>
      <c r="N415" s="147">
        <v>351</v>
      </c>
      <c r="O415" s="147">
        <v>185</v>
      </c>
      <c r="P415" s="147">
        <v>181</v>
      </c>
    </row>
    <row r="416" spans="1:22" s="83" customFormat="1" ht="34.5" customHeight="1">
      <c r="A416" s="251" t="s">
        <v>789</v>
      </c>
      <c r="B416" s="119"/>
      <c r="C416" s="369"/>
      <c r="D416" s="369"/>
      <c r="E416" s="320" t="s">
        <v>243</v>
      </c>
      <c r="F416" s="321"/>
      <c r="G416" s="321"/>
      <c r="H416" s="322"/>
      <c r="I416" s="361"/>
      <c r="J416" s="140">
        <f t="shared" si="13"/>
        <v>121</v>
      </c>
      <c r="K416" s="81" t="str">
        <f t="shared" si="14"/>
        <v/>
      </c>
      <c r="L416" s="147">
        <v>30</v>
      </c>
      <c r="M416" s="147">
        <v>15</v>
      </c>
      <c r="N416" s="147">
        <v>33</v>
      </c>
      <c r="O416" s="147">
        <v>10</v>
      </c>
      <c r="P416" s="147">
        <v>33</v>
      </c>
    </row>
    <row r="417" spans="1:22" s="83" customFormat="1" ht="34.5" customHeight="1">
      <c r="A417" s="251" t="s">
        <v>790</v>
      </c>
      <c r="B417" s="119"/>
      <c r="C417" s="369"/>
      <c r="D417" s="369"/>
      <c r="E417" s="320" t="s">
        <v>244</v>
      </c>
      <c r="F417" s="321"/>
      <c r="G417" s="321"/>
      <c r="H417" s="322"/>
      <c r="I417" s="361"/>
      <c r="J417" s="140">
        <f t="shared" si="13"/>
        <v>68</v>
      </c>
      <c r="K417" s="81" t="str">
        <f t="shared" si="14"/>
        <v/>
      </c>
      <c r="L417" s="147">
        <v>31</v>
      </c>
      <c r="M417" s="147">
        <v>3</v>
      </c>
      <c r="N417" s="147">
        <v>11</v>
      </c>
      <c r="O417" s="147">
        <v>18</v>
      </c>
      <c r="P417" s="147">
        <v>5</v>
      </c>
    </row>
    <row r="418" spans="1:22" s="83" customFormat="1" ht="34.5" customHeight="1">
      <c r="A418" s="251" t="s">
        <v>791</v>
      </c>
      <c r="B418" s="119"/>
      <c r="C418" s="369"/>
      <c r="D418" s="369"/>
      <c r="E418" s="320" t="s">
        <v>245</v>
      </c>
      <c r="F418" s="321"/>
      <c r="G418" s="321"/>
      <c r="H418" s="322"/>
      <c r="I418" s="361"/>
      <c r="J418" s="140">
        <f t="shared" si="13"/>
        <v>15</v>
      </c>
      <c r="K418" s="81" t="str">
        <f t="shared" si="14"/>
        <v/>
      </c>
      <c r="L418" s="147">
        <v>7</v>
      </c>
      <c r="M418" s="147">
        <v>0</v>
      </c>
      <c r="N418" s="147">
        <v>3</v>
      </c>
      <c r="O418" s="147">
        <v>3</v>
      </c>
      <c r="P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97</v>
      </c>
      <c r="K420" s="81" t="str">
        <f t="shared" si="14"/>
        <v/>
      </c>
      <c r="L420" s="147">
        <v>20</v>
      </c>
      <c r="M420" s="147">
        <v>4</v>
      </c>
      <c r="N420" s="147">
        <v>25</v>
      </c>
      <c r="O420" s="147">
        <v>29</v>
      </c>
      <c r="P420" s="147">
        <v>19</v>
      </c>
    </row>
    <row r="421" spans="1:22" s="83" customFormat="1" ht="34.5" customHeight="1">
      <c r="A421" s="251" t="s">
        <v>794</v>
      </c>
      <c r="B421" s="119"/>
      <c r="C421" s="369"/>
      <c r="D421" s="369"/>
      <c r="E421" s="320" t="s">
        <v>247</v>
      </c>
      <c r="F421" s="321"/>
      <c r="G421" s="321"/>
      <c r="H421" s="322"/>
      <c r="I421" s="361"/>
      <c r="J421" s="140">
        <f t="shared" si="13"/>
        <v>90</v>
      </c>
      <c r="K421" s="81" t="str">
        <f t="shared" si="14"/>
        <v/>
      </c>
      <c r="L421" s="147">
        <v>14</v>
      </c>
      <c r="M421" s="147">
        <v>25</v>
      </c>
      <c r="N421" s="147">
        <v>28</v>
      </c>
      <c r="O421" s="147">
        <v>0</v>
      </c>
      <c r="P421" s="147">
        <v>23</v>
      </c>
    </row>
    <row r="422" spans="1:22" s="83" customFormat="1" ht="34.5" customHeight="1">
      <c r="A422" s="251" t="s">
        <v>795</v>
      </c>
      <c r="B422" s="119"/>
      <c r="C422" s="369"/>
      <c r="D422" s="369"/>
      <c r="E422" s="320" t="s">
        <v>166</v>
      </c>
      <c r="F422" s="321"/>
      <c r="G422" s="321"/>
      <c r="H422" s="322"/>
      <c r="I422" s="362"/>
      <c r="J422" s="140">
        <f t="shared" si="13"/>
        <v>6</v>
      </c>
      <c r="K422" s="81" t="str">
        <f t="shared" si="14"/>
        <v/>
      </c>
      <c r="L422" s="147">
        <v>2</v>
      </c>
      <c r="M422" s="147">
        <v>0</v>
      </c>
      <c r="N422" s="147">
        <v>2</v>
      </c>
      <c r="O422" s="147">
        <v>1</v>
      </c>
      <c r="P422" s="147">
        <v>1</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1058</v>
      </c>
      <c r="O428" s="66" t="s">
        <v>1062</v>
      </c>
      <c r="P428" s="66" t="s">
        <v>1063</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1059</v>
      </c>
      <c r="O429" s="70" t="s">
        <v>1050</v>
      </c>
      <c r="P429" s="70" t="s">
        <v>1059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1451</v>
      </c>
      <c r="K430" s="193" t="str">
        <f>IF(OR(COUNTIF(L430:P430,"未確認")&gt;0,COUNTIF(L430:P430,"~*")&gt;0),"※","")</f>
        <v/>
      </c>
      <c r="L430" s="147">
        <v>416</v>
      </c>
      <c r="M430" s="147">
        <v>72</v>
      </c>
      <c r="N430" s="147">
        <v>453</v>
      </c>
      <c r="O430" s="147">
        <v>246</v>
      </c>
      <c r="P430" s="147">
        <v>264</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1451</v>
      </c>
      <c r="K433" s="193" t="str">
        <f>IF(OR(COUNTIF(L433:P433,"未確認")&gt;0,COUNTIF(L433:P433,"~*")&gt;0),"※","")</f>
        <v/>
      </c>
      <c r="L433" s="147">
        <v>416</v>
      </c>
      <c r="M433" s="147">
        <v>72</v>
      </c>
      <c r="N433" s="147">
        <v>453</v>
      </c>
      <c r="O433" s="147">
        <v>246</v>
      </c>
      <c r="P433" s="147">
        <v>264</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1058</v>
      </c>
      <c r="O441" s="66" t="s">
        <v>1062</v>
      </c>
      <c r="P441" s="66" t="s">
        <v>1063</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1059</v>
      </c>
      <c r="O442" s="70" t="s">
        <v>1050</v>
      </c>
      <c r="P442" s="70" t="s">
        <v>1059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1058</v>
      </c>
      <c r="O466" s="66" t="s">
        <v>1062</v>
      </c>
      <c r="P466" s="66" t="s">
        <v>1063</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1059</v>
      </c>
      <c r="O467" s="70" t="s">
        <v>1050</v>
      </c>
      <c r="P467" s="70" t="s">
        <v>1059</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20</v>
      </c>
      <c r="K468" s="201" t="str">
        <f t="shared" ref="K468:K475" si="16">IF(OR(COUNTIF(L468:P468,"未確認")&gt;0,COUNTIF(L468:P468,"*")&gt;0),"※","")</f>
        <v>※</v>
      </c>
      <c r="L468" s="117" t="s">
        <v>541</v>
      </c>
      <c r="M468" s="117" t="s">
        <v>541</v>
      </c>
      <c r="N468" s="117">
        <v>20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t="s">
        <v>541</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28</v>
      </c>
      <c r="K470" s="201" t="str">
        <f t="shared" si="16"/>
        <v/>
      </c>
      <c r="L470" s="117">
        <v>0</v>
      </c>
      <c r="M470" s="117">
        <v>0</v>
      </c>
      <c r="N470" s="117">
        <v>28</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19</v>
      </c>
      <c r="K481" s="201" t="str">
        <f t="shared" si="18"/>
        <v/>
      </c>
      <c r="L481" s="117">
        <v>0</v>
      </c>
      <c r="M481" s="117">
        <v>0</v>
      </c>
      <c r="N481" s="117">
        <v>19</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25</v>
      </c>
      <c r="K483" s="201" t="str">
        <f t="shared" si="18"/>
        <v/>
      </c>
      <c r="L483" s="117">
        <v>0</v>
      </c>
      <c r="M483" s="117">
        <v>0</v>
      </c>
      <c r="N483" s="117">
        <v>25</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1058</v>
      </c>
      <c r="O502" s="66" t="s">
        <v>1062</v>
      </c>
      <c r="P502" s="66" t="s">
        <v>1063</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1059</v>
      </c>
      <c r="O503" s="70" t="s">
        <v>1050</v>
      </c>
      <c r="P503" s="70" t="s">
        <v>1059</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1058</v>
      </c>
      <c r="O514" s="66" t="s">
        <v>1062</v>
      </c>
      <c r="P514" s="66" t="s">
        <v>1063</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1059</v>
      </c>
      <c r="O515" s="70" t="s">
        <v>1050</v>
      </c>
      <c r="P515" s="70" t="s">
        <v>1059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1058</v>
      </c>
      <c r="O520" s="66" t="s">
        <v>1062</v>
      </c>
      <c r="P520" s="66" t="s">
        <v>1063</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1059</v>
      </c>
      <c r="O521" s="70" t="s">
        <v>1050</v>
      </c>
      <c r="P521" s="70" t="s">
        <v>1059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1058</v>
      </c>
      <c r="O525" s="66" t="s">
        <v>1062</v>
      </c>
      <c r="P525" s="66" t="s">
        <v>1063</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1059</v>
      </c>
      <c r="O526" s="70" t="s">
        <v>1050</v>
      </c>
      <c r="P526" s="70" t="s">
        <v>1059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1058</v>
      </c>
      <c r="O530" s="66" t="s">
        <v>1062</v>
      </c>
      <c r="P530" s="66" t="s">
        <v>1063</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1059</v>
      </c>
      <c r="O531" s="70" t="s">
        <v>1050</v>
      </c>
      <c r="P531" s="70" t="s">
        <v>1059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88</v>
      </c>
      <c r="K535" s="201" t="str">
        <f t="shared" si="23"/>
        <v/>
      </c>
      <c r="L535" s="117">
        <v>23</v>
      </c>
      <c r="M535" s="117">
        <v>11</v>
      </c>
      <c r="N535" s="117">
        <v>31</v>
      </c>
      <c r="O535" s="117">
        <v>12</v>
      </c>
      <c r="P535" s="117">
        <v>11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1058</v>
      </c>
      <c r="O543" s="66" t="s">
        <v>1062</v>
      </c>
      <c r="P543" s="66" t="s">
        <v>1063</v>
      </c>
    </row>
    <row r="544" spans="1:22" s="1" customFormat="1" ht="20.25" customHeight="1">
      <c r="A544" s="243"/>
      <c r="C544" s="62"/>
      <c r="D544" s="3"/>
      <c r="E544" s="3"/>
      <c r="F544" s="3"/>
      <c r="G544" s="3"/>
      <c r="H544" s="287"/>
      <c r="I544" s="67" t="s">
        <v>36</v>
      </c>
      <c r="J544" s="68"/>
      <c r="K544" s="186"/>
      <c r="L544" s="70" t="s">
        <v>1050</v>
      </c>
      <c r="M544" s="70" t="s">
        <v>1055</v>
      </c>
      <c r="N544" s="70" t="s">
        <v>1059</v>
      </c>
      <c r="O544" s="70" t="s">
        <v>1050</v>
      </c>
      <c r="P544" s="70" t="s">
        <v>1059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1048</v>
      </c>
      <c r="O558" s="211" t="s">
        <v>1053</v>
      </c>
      <c r="P558" s="211" t="s">
        <v>1048</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v>42.5</v>
      </c>
      <c r="O560" s="211" t="s">
        <v>533</v>
      </c>
      <c r="P560" s="211">
        <v>56.8</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v>25.3</v>
      </c>
      <c r="O561" s="211" t="s">
        <v>533</v>
      </c>
      <c r="P561" s="211">
        <v>28.1</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v>24.5</v>
      </c>
      <c r="O562" s="211" t="s">
        <v>533</v>
      </c>
      <c r="P562" s="211">
        <v>28.1</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v>10.5</v>
      </c>
      <c r="O563" s="211" t="s">
        <v>533</v>
      </c>
      <c r="P563" s="211">
        <v>7</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v>10.1</v>
      </c>
      <c r="O564" s="211" t="s">
        <v>533</v>
      </c>
      <c r="P564" s="211">
        <v>0</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v>18.600000000000001</v>
      </c>
      <c r="O565" s="211" t="s">
        <v>533</v>
      </c>
      <c r="P565" s="211">
        <v>33.700000000000003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v>41.8</v>
      </c>
      <c r="O566" s="211" t="s">
        <v>533</v>
      </c>
      <c r="P566" s="211">
        <v>46.6</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21.9</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v>5.5</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v>3.9</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v>0.4</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v>2.2000000000000002</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v>5.0999999999999996</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v>0</v>
      </c>
      <c r="O576" s="211" t="s">
        <v>533</v>
      </c>
      <c r="P576" s="211">
        <v>0</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v>0</v>
      </c>
      <c r="O577" s="211" t="s">
        <v>533</v>
      </c>
      <c r="P577" s="211">
        <v>0</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v>0</v>
      </c>
      <c r="O578" s="211" t="s">
        <v>533</v>
      </c>
      <c r="P578" s="211">
        <v>0</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v>0</v>
      </c>
      <c r="O579" s="211" t="s">
        <v>533</v>
      </c>
      <c r="P579" s="211">
        <v>0</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v>0</v>
      </c>
      <c r="O580" s="211" t="s">
        <v>533</v>
      </c>
      <c r="P580" s="211">
        <v>0</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v>0</v>
      </c>
      <c r="O581" s="211" t="s">
        <v>533</v>
      </c>
      <c r="P581" s="211">
        <v>0</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v>0</v>
      </c>
      <c r="O582" s="211" t="s">
        <v>533</v>
      </c>
      <c r="P582" s="211">
        <v>0</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1058</v>
      </c>
      <c r="O588" s="66" t="s">
        <v>1062</v>
      </c>
      <c r="P588" s="66" t="s">
        <v>1063</v>
      </c>
    </row>
    <row r="589" spans="1:22" s="1" customFormat="1" ht="20.25" customHeight="1">
      <c r="A589" s="243"/>
      <c r="C589" s="62"/>
      <c r="D589" s="3"/>
      <c r="E589" s="3"/>
      <c r="F589" s="3"/>
      <c r="G589" s="3"/>
      <c r="H589" s="287"/>
      <c r="I589" s="67" t="s">
        <v>36</v>
      </c>
      <c r="J589" s="68"/>
      <c r="K589" s="186"/>
      <c r="L589" s="70" t="s">
        <v>1050</v>
      </c>
      <c r="M589" s="70" t="s">
        <v>1055</v>
      </c>
      <c r="N589" s="70" t="s">
        <v>1059</v>
      </c>
      <c r="O589" s="70" t="s">
        <v>1050</v>
      </c>
      <c r="P589" s="70" t="s">
        <v>1059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v>0</v>
      </c>
      <c r="N591" s="117" t="s">
        <v>541</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t="str">
        <f>IF(SUM(L593:P593)=0,IF(COUNTIF(L593:P593,"未確認")&gt;0,"未確認",IF(COUNTIF(L593:P593,"~*")&gt;0,"*",SUM(L593:P593))),SUM(L593:P593))</f>
        <v>*</v>
      </c>
      <c r="K593" s="201" t="str">
        <f>IF(OR(COUNTIF(L593:P593,"未確認")&gt;0,COUNTIF(L593:P593,"*")&gt;0),"※","")</f>
        <v>※</v>
      </c>
      <c r="L593" s="117">
        <v>0</v>
      </c>
      <c r="M593" s="117">
        <v>0</v>
      </c>
      <c r="N593" s="117" t="s">
        <v>541</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408</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16</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225</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45</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247</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1058</v>
      </c>
      <c r="O611" s="66" t="s">
        <v>1062</v>
      </c>
      <c r="P611" s="66" t="s">
        <v>1063</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1059</v>
      </c>
      <c r="O612" s="70" t="s">
        <v>1050</v>
      </c>
      <c r="P612" s="70" t="s">
        <v>1059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54</v>
      </c>
      <c r="K613" s="201" t="str">
        <f t="shared" ref="K613:K623" si="29">IF(OR(COUNTIF(L613:P613,"未確認")&gt;0,COUNTIF(L613:P613,"*")&gt;0),"※","")</f>
        <v/>
      </c>
      <c r="L613" s="117">
        <v>15</v>
      </c>
      <c r="M613" s="117">
        <v>0</v>
      </c>
      <c r="N613" s="117">
        <v>14</v>
      </c>
      <c r="O613" s="117">
        <v>10</v>
      </c>
      <c r="P613" s="117">
        <v>15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37</v>
      </c>
      <c r="K618" s="201" t="str">
        <f t="shared" si="29"/>
        <v>※</v>
      </c>
      <c r="L618" s="117">
        <v>37</v>
      </c>
      <c r="M618" s="117" t="s">
        <v>541</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c r="O619" s="117" t="s">
        <v>541</v>
      </c>
      <c r="P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1058</v>
      </c>
      <c r="O629" s="66" t="s">
        <v>1062</v>
      </c>
      <c r="P629" s="66" t="s">
        <v>1063</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1059</v>
      </c>
      <c r="O630" s="70" t="s">
        <v>1050</v>
      </c>
      <c r="P630" s="70" t="s">
        <v>1059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v>0</v>
      </c>
      <c r="O631" s="117">
        <v>0</v>
      </c>
      <c r="P631" s="117" t="s">
        <v>541</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
      </c>
      <c r="L632" s="117">
        <v>0</v>
      </c>
      <c r="M632" s="117">
        <v>0</v>
      </c>
      <c r="N632" s="117">
        <v>16</v>
      </c>
      <c r="O632" s="117">
        <v>0</v>
      </c>
      <c r="P632" s="117">
        <v>10</v>
      </c>
    </row>
    <row r="633" spans="1:22" s="118" customFormat="1" ht="56">
      <c r="A633" s="252" t="s">
        <v>919</v>
      </c>
      <c r="B633" s="119"/>
      <c r="C633" s="320" t="s">
        <v>436</v>
      </c>
      <c r="D633" s="321"/>
      <c r="E633" s="321"/>
      <c r="F633" s="321"/>
      <c r="G633" s="321"/>
      <c r="H633" s="322"/>
      <c r="I633" s="122" t="s">
        <v>437</v>
      </c>
      <c r="J633" s="116">
        <f t="shared" si="30"/>
        <v>43</v>
      </c>
      <c r="K633" s="201" t="str">
        <f t="shared" si="31"/>
        <v/>
      </c>
      <c r="L633" s="117">
        <v>0</v>
      </c>
      <c r="M633" s="117">
        <v>0</v>
      </c>
      <c r="N633" s="117">
        <v>29</v>
      </c>
      <c r="O633" s="117">
        <v>0</v>
      </c>
      <c r="P633" s="117">
        <v>14</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c r="O635" s="117">
        <v>0</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v>0</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1058</v>
      </c>
      <c r="O644" s="66" t="s">
        <v>1062</v>
      </c>
      <c r="P644" s="66" t="s">
        <v>1063</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1059</v>
      </c>
      <c r="O645" s="70" t="s">
        <v>1050</v>
      </c>
      <c r="P645" s="70" t="s">
        <v>1059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173</v>
      </c>
      <c r="K646" s="201" t="str">
        <f t="shared" ref="K646:K660" si="33">IF(OR(COUNTIF(L646:P646,"未確認")&gt;0,COUNTIF(L646:P646,"*")&gt;0),"※","")</f>
        <v/>
      </c>
      <c r="L646" s="117">
        <v>0</v>
      </c>
      <c r="M646" s="117">
        <v>20</v>
      </c>
      <c r="N646" s="117">
        <v>74</v>
      </c>
      <c r="O646" s="117">
        <v>38</v>
      </c>
      <c r="P646" s="117">
        <v>41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t="s">
        <v>541</v>
      </c>
      <c r="N647" s="117" t="s">
        <v>541</v>
      </c>
      <c r="O647" s="117">
        <v>0</v>
      </c>
      <c r="P647" s="117" t="s">
        <v>541</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v>0</v>
      </c>
      <c r="M648" s="117" t="s">
        <v>541</v>
      </c>
      <c r="N648" s="117" t="s">
        <v>541</v>
      </c>
      <c r="O648" s="117">
        <v>10</v>
      </c>
      <c r="P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v>0</v>
      </c>
      <c r="P649" s="117" t="s">
        <v>541</v>
      </c>
    </row>
    <row r="650" spans="1:22" s="118" customFormat="1" ht="84" customHeight="1">
      <c r="A650" s="252" t="s">
        <v>929</v>
      </c>
      <c r="B650" s="84"/>
      <c r="C650" s="295"/>
      <c r="D650" s="297"/>
      <c r="E650" s="320" t="s">
        <v>941</v>
      </c>
      <c r="F650" s="321"/>
      <c r="G650" s="321"/>
      <c r="H650" s="322"/>
      <c r="I650" s="122" t="s">
        <v>458</v>
      </c>
      <c r="J650" s="116">
        <f t="shared" si="32"/>
        <v>72</v>
      </c>
      <c r="K650" s="201" t="str">
        <f t="shared" si="33"/>
        <v>※</v>
      </c>
      <c r="L650" s="117">
        <v>0</v>
      </c>
      <c r="M650" s="117" t="s">
        <v>541</v>
      </c>
      <c r="N650" s="117">
        <v>34</v>
      </c>
      <c r="O650" s="117">
        <v>38</v>
      </c>
      <c r="P650" s="117" t="s">
        <v>541</v>
      </c>
    </row>
    <row r="651" spans="1:22" s="118" customFormat="1" ht="70" customHeight="1">
      <c r="A651" s="252" t="s">
        <v>930</v>
      </c>
      <c r="B651" s="84"/>
      <c r="C651" s="188"/>
      <c r="D651" s="221"/>
      <c r="E651" s="320" t="s">
        <v>942</v>
      </c>
      <c r="F651" s="321"/>
      <c r="G651" s="321"/>
      <c r="H651" s="322"/>
      <c r="I651" s="122" t="s">
        <v>460</v>
      </c>
      <c r="J651" s="116">
        <f t="shared" si="32"/>
        <v>39</v>
      </c>
      <c r="K651" s="201" t="str">
        <f t="shared" si="33"/>
        <v>※</v>
      </c>
      <c r="L651" s="117">
        <v>0</v>
      </c>
      <c r="M651" s="117" t="s">
        <v>541</v>
      </c>
      <c r="N651" s="117">
        <v>17</v>
      </c>
      <c r="O651" s="117">
        <v>0</v>
      </c>
      <c r="P651" s="117">
        <v>22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109</v>
      </c>
      <c r="K655" s="201" t="str">
        <f t="shared" si="33"/>
        <v>※</v>
      </c>
      <c r="L655" s="117">
        <v>0</v>
      </c>
      <c r="M655" s="117" t="s">
        <v>541</v>
      </c>
      <c r="N655" s="117">
        <v>54</v>
      </c>
      <c r="O655" s="117">
        <v>32</v>
      </c>
      <c r="P655" s="117">
        <v>23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93</v>
      </c>
      <c r="K657" s="201" t="str">
        <f t="shared" si="33"/>
        <v>※</v>
      </c>
      <c r="L657" s="117">
        <v>0</v>
      </c>
      <c r="M657" s="117" t="s">
        <v>541</v>
      </c>
      <c r="N657" s="117">
        <v>53</v>
      </c>
      <c r="O657" s="117">
        <v>20</v>
      </c>
      <c r="P657" s="117">
        <v>20</v>
      </c>
    </row>
    <row r="658" spans="1:22" s="118" customFormat="1" ht="56.15" customHeight="1">
      <c r="A658" s="252" t="s">
        <v>946</v>
      </c>
      <c r="B658" s="84"/>
      <c r="C658" s="320" t="s">
        <v>471</v>
      </c>
      <c r="D658" s="321"/>
      <c r="E658" s="321"/>
      <c r="F658" s="321"/>
      <c r="G658" s="321"/>
      <c r="H658" s="322"/>
      <c r="I658" s="122" t="s">
        <v>472</v>
      </c>
      <c r="J658" s="116">
        <f t="shared" si="32"/>
        <v>73</v>
      </c>
      <c r="K658" s="201" t="str">
        <f t="shared" si="33"/>
        <v>※</v>
      </c>
      <c r="L658" s="117">
        <v>25</v>
      </c>
      <c r="M658" s="117" t="s">
        <v>541</v>
      </c>
      <c r="N658" s="117">
        <v>24</v>
      </c>
      <c r="O658" s="117" t="s">
        <v>541</v>
      </c>
      <c r="P658" s="117">
        <v>24</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1058</v>
      </c>
      <c r="O665" s="66" t="s">
        <v>1062</v>
      </c>
      <c r="P665" s="66" t="s">
        <v>1063</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1059</v>
      </c>
      <c r="O666" s="70" t="s">
        <v>1050</v>
      </c>
      <c r="P666" s="70" t="s">
        <v>1059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6.26</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261</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97</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63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134</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103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46.4</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1058</v>
      </c>
      <c r="O681" s="66" t="s">
        <v>1062</v>
      </c>
      <c r="P681" s="66" t="s">
        <v>1063</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1059</v>
      </c>
      <c r="O682" s="70" t="s">
        <v>1050</v>
      </c>
      <c r="P682" s="70" t="s">
        <v>1059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22</v>
      </c>
      <c r="K683" s="201" t="str">
        <f>IF(OR(COUNTIF(L683:P683,"未確認")&gt;0,COUNTIF(L683:P683,"*")&gt;0),"※","")</f>
        <v/>
      </c>
      <c r="L683" s="117">
        <v>0</v>
      </c>
      <c r="M683" s="117">
        <v>22</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1058</v>
      </c>
      <c r="O691" s="66" t="s">
        <v>1062</v>
      </c>
      <c r="P691" s="66" t="s">
        <v>1063</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1059</v>
      </c>
      <c r="O692" s="70" t="s">
        <v>1050</v>
      </c>
      <c r="P692" s="70" t="s">
        <v>1059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v>0</v>
      </c>
      <c r="N693" s="117" t="s">
        <v>541</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1058</v>
      </c>
      <c r="O704" s="66" t="s">
        <v>1062</v>
      </c>
      <c r="P704" s="66" t="s">
        <v>1063</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1059</v>
      </c>
      <c r="O705" s="70" t="s">
        <v>1050</v>
      </c>
      <c r="P705" s="70" t="s">
        <v>1059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68F4D36-C61A-4C59-BCD5-6FE83770489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2019-12-23T02:02:49Z</dcterms:modified>
</cp:coreProperties>
</file>