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28059DF-9585-4AF6-BA5A-1EA31EF1E81F}"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<sst xmlns="http://schemas.openxmlformats.org/spreadsheetml/2006/main" count="2984" uniqueCount="1046">
  <si>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</si>
  <si>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</si>
  <si>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</si>
  <si>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</si>
  <si>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</si>
  <si>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</si>
  <si>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</si>
  <si>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</si>
  <si>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</si>
  <si>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</si>
  <si>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</si>
  <si>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</si>
  <si>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</si>
  <si>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</si>
  <si>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</si>
  <si>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</si>
  <si>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</si>
  <si>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</si>
  <si>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</si>
  <si>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</si>
  <si>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</si>
  <si>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</si>
  <si>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</si>
  <si>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</si>
  <si>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</si>
  <si>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</si>
  <si>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</si>
  <si>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</si>
  <si>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</si>
  <si>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</si>
  <si>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</si>
  <si>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</si>
  <si>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</si>
  <si>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</si>
  <si>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</si>
  <si>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</si>
  <si>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</si>
  <si>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</si>
  <si>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</si>
  <si>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</si>
  <si>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</si>
  <si>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</si>
  <si>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</si>
  <si>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</si>
  <si>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</si>
  <si>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</si>
  <si>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</si>
  <si>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</si>
  <si>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</si>
  <si>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</si>
  <si>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</si>
  <si>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</si>
  <si>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</si>
  <si>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</si>
  <si>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</si>
  <si>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</si>
  <si>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</si>
  <si>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</si>
  <si>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</si>
  <si>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</si>
  <si>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</si>
  <si>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</si>
  <si>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</si>
  <si>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</si>
  <si>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</si>
  <si>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</si>
  <si>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</si>
  <si>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</si>
  <si>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</si>
  <si>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</si>
  <si>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</si>
  <si>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</si>
  <si>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</si>
  <si>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</si>
  <si>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</si>
  <si>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</si>
  <si>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</si>
  <si>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</si>
  <si>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</si>
  <si>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</si>
  <si>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</si>
  <si>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</si>
  <si>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</si>
  <si>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</si>
  <si>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</si>
  <si>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</si>
  <si>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</si>
  <si>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</si>
  <si>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</si>
  <si>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</si>
  <si>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</si>
  <si>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</si>
  <si>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</si>
  <si>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</si>
  <si>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</si>
  <si>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</si>
  <si>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</si>
  <si>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</si>
  <si>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</si>
  <si>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</si>
  <si>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</si>
  <si>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</si>
  <si>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</si>
  <si>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</si>
  <si>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</si>
  <si>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</si>
  <si>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</si>
  <si>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</si>
  <si>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</si>
  <si>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</si>
  <si>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</si>
  <si>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</si>
  <si>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</si>
  <si>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</si>
  <si>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</si>
  <si>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</si>
  <si>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</si>
  <si>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</si>
  <si>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</si>
  <si>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</si>
  <si>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</si>
  <si>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</si>
  <si>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</si>
  <si>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</si>
  <si>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</si>
  <si>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</si>
  <si>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</si>
  <si>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</si>
  <si>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</si>
  <si>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</si>
  <si>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</si>
  <si>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</si>
  <si>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</si>
  <si>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</si>
  <si>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</si>
  <si>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</si>
  <si>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</si>
  <si>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</si>
  <si>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</si>
  <si>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</si>
  <si>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</si>
  <si>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</si>
  <si>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</si>
  <si>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</si>
  <si>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</si>
  <si>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</si>
  <si>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</si>
  <si>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</si>
  <si>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</si>
  <si>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</si>
  <si>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</si>
  <si>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</si>
  <si>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</si>
  <si>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</si>
  <si>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</si>
  <si>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</si>
  <si>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</si>
  <si>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</si>
  <si>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</si>
  <si>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</si>
  <si>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</si>
  <si>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</si>
  <si>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</si>
  <si>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</si>
  <si>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</si>
  <si>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</si>
  <si>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</si>
  <si>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</si>
  <si>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</si>
  <si>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</si>
  <si>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</si>
  <si>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</si>
  <si>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</si>
  <si>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</si>
  <si>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</si>
  <si>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</si>
  <si>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</si>
  <si>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</si>
  <si>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</si>
  <si>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</si>
  <si>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</si>
  <si>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</si>
  <si>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</si>
  <si>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</si>
  <si>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</si>
  <si>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</si>
  <si>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</si>
  <si>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</si>
  <si>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</si>
  <si>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</si>
  <si>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</si>
  <si>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</si>
  <si>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</si>
  <si>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</si>
  <si>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</si>
  <si>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</si>
  <si>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</si>
  <si>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</si>
  <si>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</si>
  <si>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</si>
  <si>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</si>
  <si>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</si>
  <si>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</si>
  <si>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</si>
  <si>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</si>
  <si>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</si>
  <si>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</si>
  <si>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</si>
  <si>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</si>
  <si>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</si>
  <si>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</si>
  <si>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</si>
  <si>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</si>
  <si>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</si>
  <si>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</si>
  <si>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</si>
  <si>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</si>
  <si>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</si>
  <si>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</si>
  <si>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</si>
  <si>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</si>
  <si>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</si>
  <si>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</si>
  <si>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</si>
  <si>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</si>
  <si>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</si>
  <si>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</si>
  <si>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</si>
  <si>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</si>
  <si>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</si>
  <si>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</si>
  <si>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</si>
  <si>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</si>
  <si>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</si>
  <si>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</si>
  <si>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</si>
  <si>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</si>
  <si>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</si>
  <si>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</si>
  <si>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</si>
  <si>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</si>
  <si>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</si>
  <si>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</si>
  <si>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</si>
  <si>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</si>
  <si>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</si>
  <si>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</si>
  <si>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</si>
  <si>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</si>
  <si>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</si>
  <si>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</si>
  <si>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</si>
  <si>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</si>
  <si>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</si>
  <si>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</si>
  <si>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</si>
  <si>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</si>
  <si>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</si>
  <si>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</si>
  <si>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</si>
  <si>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</si>
  <si>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</si>
  <si>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</si>
  <si>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</si>
  <si>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</si>
  <si>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</si>
  <si>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</si>
  <si>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</si>
  <si>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</si>
  <si>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</si>
  <si>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</si>
  <si>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</si>
  <si>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</si>
  <si>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</si>
  <si>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</si>
  <si>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</si>
  <si>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</si>
  <si>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</si>
  <si>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</si>
  <si>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</si>
  <si>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</si>
  <si>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</si>
  <si>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</si>
  <si>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</si>
  <si>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</si>
  <si>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</si>
  <si>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</si>
  <si>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</si>
  <si>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</si>
  <si>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</si>
  <si>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</si>
  <si>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</si>
  <si>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</si>
  <si>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</si>
  <si>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</si>
  <si>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</si>
  <si>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</si>
  <si>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</si>
  <si>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</si>
  <si>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</si>
  <si>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</si>
  <si>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</si>
  <si>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</si>
  <si>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</si>
  <si>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</si>
  <si>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</si>
  <si>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</si>
  <si>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</si>
  <si>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</si>
  <si>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</si>
  <si>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</si>
  <si>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</si>
  <si>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</si>
  <si>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</si>
  <si>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</si>
  <si>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</si>
  <si>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</si>
  <si>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</si>
  <si>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</si>
  <si>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</si>
  <si>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</si>
  <si>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</si>
  <si>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</si>
  <si>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</si>
  <si>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</si>
  <si>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</si>
  <si>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</si>
  <si>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</si>
  <si>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</si>
  <si>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</si>
  <si>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</si>
  <si>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</si>
  <si>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</si>
  <si>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</si>
  <si>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</si>
  <si>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</si>
  <si>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</si>
  <si>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</si>
  <si>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</si>
  <si>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</si>
  <si>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</si>
  <si>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</si>
  <si>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</si>
  <si>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</si>
  <si>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</si>
  <si>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</si>
  <si>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</si>
  <si>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</si>
  <si>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</si>
  <si>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</si>
  <si>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</si>
  <si>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</si>
  <si>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</si>
  <si>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</si>
  <si>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</si>
  <si>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</si>
  <si>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</si>
  <si>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</si>
  <si>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</si>
  <si>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</si>
  <si>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</si>
  <si>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</si>
  <si>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</si>
  <si>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</si>
  <si>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</si>
  <si>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</si>
  <si>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</si>
  <si>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</si>
  <si>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</si>
  <si>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</si>
  <si>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</si>
  <si>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</si>
  <si>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</si>
  <si>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</si>
  <si>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</si>
  <si>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</si>
  <si>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</si>
  <si>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</si>
  <si>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</si>
  <si>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</si>
  <si>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</si>
  <si>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</si>
  <si>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</si>
  <si>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</si>
  <si>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</si>
  <si>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</si>
  <si>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</si>
  <si>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</si>
  <si>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</si>
  <si>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</si>
  <si>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</si>
  <si>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</si>
  <si>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</si>
  <si>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</si>
  <si>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</si>
  <si>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</si>
  <si>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</si>
  <si>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</si>
  <si>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</si>
  <si>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</si>
  <si>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</si>
  <si>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</si>
  <si>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</si>
  <si>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</si>
  <si>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</si>
  <si>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</si>
  <si>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</si>
  <si>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</si>
  <si>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</si>
  <si>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</si>
  <si>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</si>
  <si>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</si>
  <si>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</si>
  <si>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</si>
  <si>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</si>
  <si>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</si>
  <si>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</si>
  <si>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</si>
  <si>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</si>
  <si>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</si>
  <si>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</si>
  <si>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</si>
  <si>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</si>
  <si>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</si>
  <si>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</si>
  <si>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</si>
  <si>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</si>
  <si>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</si>
  <si>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</si>
  <si>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</si>
  <si>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</si>
  <si>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</si>
  <si>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</si>
  <si>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</si>
  <si>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</si>
  <si>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</si>
  <si>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</si>
  <si>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</si>
  <si>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</si>
  <si>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</si>
  <si>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</si>
  <si>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</si>
  <si>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</si>
  <si>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</si>
  <si>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</si>
  <si>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</si>
  <si>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</si>
  <si>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</si>
  <si>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</si>
  <si>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</si>
  <si>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</si>
  <si>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</si>
  <si>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</si>
  <si>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</si>
  <si>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</si>
  <si>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</si>
  <si>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</si>
  <si>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</si>
  <si>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</si>
  <si>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</si>
  <si>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</si>
  <si>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</si>
  <si>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</si>
  <si>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</si>
  <si>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</si>
  <si>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</si>
  <si>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</si>
  <si>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</si>
  <si>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</si>
  <si>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</si>
  <si>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</si>
  <si>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</si>
  <si>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</si>
  <si>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</si>
  <si>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</si>
  <si>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</si>
  <si>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</si>
  <si>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</si>
  <si>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</si>
  <si>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</si>
  <si>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</si>
  <si>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</si>
  <si>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</si>
  <si>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</si>
  <si>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</si>
  <si>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</si>
  <si>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</si>
  <si>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</si>
  <si>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</si>
  <si>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</si>
  <si>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</si>
  <si>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</si>
  <si>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</si>
  <si>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</si>
  <si>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</si>
  <si>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</si>
  <si>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</si>
  <si>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</si>
  <si>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</si>
  <si>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</si>
  <si>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</si>
  <si>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</si>
  <si>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</si>
  <si>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</si>
  <si>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</si>
  <si>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</si>
  <si>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</si>
  <si>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</si>
  <si>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</si>
  <si>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</si>
  <si>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</si>
  <si>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</si>
  <si>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</si>
  <si>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</si>
  <si>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</si>
  <si>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</si>
  <si>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</si>
  <si>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</si>
  <si>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</si>
  <si>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</si>
  <si>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</si>
  <si>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</si>
  <si>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</si>
  <si>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</si>
  <si>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</si>
  <si>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</si>
  <si>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</si>
  <si>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</si>
  <si>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</si>
  <si>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</si>
  <si>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</si>
  <si>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</si>
  <si>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</si>
  <si>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</si>
  <si>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</si>
  <si>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</si>
  <si>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</si>
  <si>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</si>
  <si>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</si>
  <si>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</si>
  <si>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</si>
  <si>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</si>
  <si>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</si>
  <si>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</si>
  <si>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</si>
  <si>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</si>
  <si>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</si>
  <si>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</si>
  <si>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</si>
  <si>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</si>
  <si>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</si>
  <si>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</si>
  <si>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</si>
  <si>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</si>
  <si>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</si>
  <si>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</si>
  <si>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</si>
  <si>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</si>
  <si>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</si>
  <si>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</si>
  <si>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</si>
  <si>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</si>
  <si>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</si>
  <si>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</si>
  <si>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</si>
  <si>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</si>
  <si>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</si>
  <si>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</si>
  <si>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</si>
  <si>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</si>
  <si>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</si>
  <si>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</si>
  <si>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</si>
  <si>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</si>
  <si>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</si>
  <si>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</si>
  <si>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</si>
  <si>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</si>
  <si>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</si>
  <si>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</si>
  <si>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</si>
  <si>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</si>
  <si>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</si>
  <si>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</si>
  <si>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</si>
  <si>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</si>
  <si>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</si>
  <si>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</si>
  <si>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</si>
  <si>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</si>
  <si>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</si>
  <si>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</si>
  <si>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</si>
  <si>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</si>
  <si>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</si>
  <si>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</si>
  <si>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</si>
  <si>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</si>
  <si>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</si>
  <si>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</si>
  <si>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</si>
  <si>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</si>
  <si>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</si>
  <si>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</si>
  <si>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</si>
  <si>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</si>
  <si>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</si>
  <si>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</si>
  <si>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</si>
  <si>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</si>
  <si>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</si>
  <si>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</si>
  <si>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</si>
  <si>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</si>
  <si>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</si>
  <si>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</si>
  <si>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</si>
  <si>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</si>
  <si>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</si>
  <si>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</si>
  <si>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</si>
  <si>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</si>
  <si>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</si>
  <si>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</si>
  <si>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</si>
  <si>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</si>
  <si>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</si>
  <si>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</si>
  <si>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</si>
  <si>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</si>
  <si>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</si>
  <si>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</si>
  <si>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</si>
  <si>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</si>
  <si>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</si>
  <si>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</si>
  <si>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</si>
  <si>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</si>
  <si>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</si>
  <si>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</si>
  <si>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</si>
  <si>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</si>
  <si>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</si>
  <si>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</si>
  <si>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</si>
  <si>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</si>
  <si>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</si>
  <si>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</si>
  <si>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</si>
  <si>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</si>
  <si>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</si>
  <si>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</si>
  <si>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</si>
  <si>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</si>
  <si>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</si>
  <si>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</si>
  <si>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</si>
  <si>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</si>
  <si>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</si>
  <si>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</si>
  <si>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</si>
  <si>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</si>
  <si>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</si>
  <si>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</si>
  <si>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</si>
  <si>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</si>
  <si>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</si>
  <si>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</si>
  <si>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</si>
  <si>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</si>
  <si>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</si>
  <si>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</si>
  <si>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</si>
  <si>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</si>
  <si>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</si>
  <si>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</si>
  <si>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</si>
  <si>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</si>
  <si>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</si>
  <si>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</si>
  <si>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</si>
  <si>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</si>
  <si>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</si>
  <si>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</si>
  <si>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</si>
  <si>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</si>
  <si>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</si>
  <si>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</si>
  <si>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</si>
  <si>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</si>
  <si>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</si>
  <si>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</si>
  <si>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</si>
  <si>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</si>
  <si>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</si>
  <si>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</si>
  <si>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</si>
  <si>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</si>
  <si>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</si>
  <si>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</si>
  <si>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</si>
  <si>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</si>
  <si>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</si>
  <si>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</si>
  <si>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</si>
  <si>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</si>
  <si>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</si>
  <si>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</si>
  <si>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</si>
  <si>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</si>
  <si>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</si>
  <si>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</si>
  <si>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</si>
  <si>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</si>
  <si>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</si>
  <si>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</si>
  <si>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</si>
  <si>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</si>
  <si>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</si>
  <si>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</si>
  <si>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</si>
  <si>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</si>
  <si>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</si>
  <si>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</si>
  <si>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</si>
  <si>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</si>
  <si>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</si>
  <si>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</si>
  <si>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</si>
  <si>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</si>
  <si>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</si>
  <si>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</si>
  <si>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</si>
  <si>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</si>
  <si>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</si>
  <si>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</si>
  <si>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</si>
  <si>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</si>
  <si>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</si>
  <si>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</si>
  <si>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</si>
  <si>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</si>
  <si>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</si>
  <si>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</si>
  <si>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</si>
  <si>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</si>
  <si>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</si>
  <si>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</si>
  <si>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</si>
  <si>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</si>
  <si>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</si>
  <si>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</si>
  <si>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</si>
  <si>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</si>
  <si>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</si>
  <si>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</si>
  <si>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</si>
  <si>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</si>
  <si>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</si>
  <si>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</si>
  <si>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</si>
  <si>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</si>
  <si>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</si>
  <si>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</si>
  <si>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</si>
  <si>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</si>
  <si>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</si>
  <si>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</si>
  <si>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</si>
  <si>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</si>
  <si>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</si>
  <si>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</si>
  <si>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</si>
  <si>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</si>
  <si>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</si>
  <si>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</si>
  <si>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</si>
  <si>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</si>
  <si>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</si>
  <si>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</si>
  <si>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</si>
  <si>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</si>
  <si>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</si>
  <si>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</si>
  <si>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</si>
  <si>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</si>
  <si>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</si>
  <si>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</si>
  <si>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</si>
  <si>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</si>
  <si>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</si>
  <si>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</si>
  <si>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</si>
  <si>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</si>
  <si>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</si>
  <si>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</si>
  <si>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</si>
  <si>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</si>
  <si>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</si>
  <si>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</si>
  <si>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</si>
  <si>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</si>
  <si>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</si>
  <si>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</si>
  <si>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</si>
  <si>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</si>
  <si>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</si>
  <si>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</si>
  <si>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</si>
  <si>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</si>
  <si>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</si>
  <si>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</si>
  <si>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</si>
  <si>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</si>
  <si>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</si>
  <si>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</si>
  <si>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</si>
  <si>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</si>
  <si>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</si>
  <si>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</si>
  <si>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</si>
  <si>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</si>
  <si>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</si>
  <si>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</si>
  <si>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</si>
  <si>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</si>
  <si>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</si>
  <si>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</si>
  <si>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</si>
  <si>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</si>
  <si>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</si>
  <si>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</si>
  <si>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</si>
  <si>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</si>
  <si>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</si>
  <si>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</si>
  <si>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</si>
  <si>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</si>
  <si>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</si>
  <si>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</si>
  <si>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</si>
  <si>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</si>
  <si>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</si>
  <si>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</si>
  <si>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</si>
  <si>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</si>
  <si>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</si>
  <si>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</si>
  <si>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</si>
  <si>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</si>
  <si>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</si>
  <si>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</si>
  <si>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</si>
  <si>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</si>
  <si>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</si>
  <si>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</si>
  <si>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</si>
  <si>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</si>
  <si>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</si>
  <si>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</si>
  <si>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</si>
  <si>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</si>
  <si>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</si>
  <si>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</si>
  <si>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</si>
  <si>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</si>
  <si>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</si>
  <si>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</si>
  <si>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</si>
  <si>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</si>
  <si>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</si>
  <si>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</si>
  <si>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</si>
  <si>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</si>
  <si>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</si>
  <si>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</si>
  <si>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</si>
  <si>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</si>
  <si>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</si>
  <si>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</si>
  <si>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</si>
  <si>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</si>
  <si>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</si>
  <si>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</si>
  <si>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</si>
  <si>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</si>
  <si>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</si>
  <si>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</si>
  <si>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</si>
  <si>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</si>
  <si>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</si>
  <si>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</si>
  <si>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</si>
  <si>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</si>
  <si>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</si>
  <si>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</si>
  <si>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</si>
  <si>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</si>
  <si>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</si>
  <si>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</si>
  <si>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</si>
  <si>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</si>
  <si>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</si>
  <si>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</si>
  <si>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</si>
  <si>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</si>
  <si>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</si>
  <si>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</si>
  <si>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</si>
  <si>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</si>
  <si>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</si>
  <si>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</si>
  <si>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</si>
  <si>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</si>
  <si>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</si>
  <si>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</si>
  <si>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</si>
  <si>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</si>
  <si>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</si>
  <si>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</si>
  <si>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</si>
  <si>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</si>
  <si>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</si>
  <si>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</si>
  <si>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</si>
  <si>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</si>
  <si>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</si>
  <si>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</si>
  <si>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</si>
  <si>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</si>
  <si>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</si>
  <si>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</si>
  <si>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</si>
  <si>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</si>
  <si>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</si>
  <si>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</si>
  <si>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</si>
  <si>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</si>
  <si>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</si>
  <si>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</si>
  <si>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</si>
  <si>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</si>
  <si>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</si>
  <si>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</si>
  <si>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</si>
  <si>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</si>
  <si>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</si>
  <si>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</si>
  <si>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</si>
  <si>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</si>
  <si>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</si>
  <si>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</si>
  <si>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</si>
  <si>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</si>
  <si>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</si>
  <si>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</si>
  <si>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</si>
  <si>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</si>
  <si>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</si>
  <si>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</si>
  <si>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</si>
  <si>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</si>
  <si>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</si>
  <si>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</si>
  <si>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</si>
  <si>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</si>
  <si>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</si>
  <si>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</si>
  <si>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</si>
  <si>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</si>
  <si>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</si>
  <si>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</si>
  <si>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</si>
  <si>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</si>
  <si>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</si>
  <si>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</si>
  <si>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</si>
  <si>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</si>
  <si>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</si>
  <si>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</si>
  <si>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</si>
  <si>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</si>
  <si>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</si>
  <si>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</si>
  <si>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</si>
  <si>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</si>
  <si>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</si>
  <si>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</si>
  <si>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</si>
  <si>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</si>
  <si>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</si>
  <si>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</si>
  <si>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</si>
  <si>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</si>
  <si>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</si>
  <si>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</si>
  <si>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</si>
  <si>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</si>
  <si>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</si>
  <si>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</si>
  <si>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</si>
  <si>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</si>
  <si>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</si>
  <si>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</si>
  <si>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</si>
  <si>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</si>
  <si>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</si>
  <si>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</si>
  <si>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</si>
  <si>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</si>
  <si>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</si>
  <si>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</si>
  <si>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</si>
  <si>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</si>
  <si>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</si>
  <si>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</si>
  <si>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</si>
  <si>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</si>
  <si>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</si>
  <si>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</si>
  <si>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</si>
  <si>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</si>
  <si>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</si>
  <si>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</si>
  <si>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</si>
  <si>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</si>
  <si>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</si>
  <si>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</si>
  <si>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</si>
  <si>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</si>
  <si>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</si>
  <si>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</si>
  <si>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</si>
  <si>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</si>
  <si>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</si>
  <si>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</si>
  <si>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</si>
  <si>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熊本脳神経外科病院</t>
    <phoneticPr fontId="3"/>
  </si>
  <si>
    <t>〒860-0811 熊本市中央区本荘６丁目１－２１</t>
    <phoneticPr fontId="3"/>
  </si>
  <si>
    <t>〇</t>
  </si>
  <si>
    <t>医療法人</t>
  </si>
  <si>
    <t>脳神経外科</t>
  </si>
  <si>
    <t>ＤＰＣ病院ではない</t>
  </si>
  <si>
    <t>有</t>
  </si>
  <si>
    <t>-</t>
    <phoneticPr fontId="3"/>
  </si>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</sst>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5748f125da0b3432ed853c0b6f7ee5aaa6b"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1041</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1041</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1041</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1041</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1041</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1041</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60</v>
      </c>
      <c r="K99" s="237" t="str">
        <f>IF(OR(COUNTIF(L99:L99,"未確認")&gt;0,COUNTIF(L99:L99,"~*")&gt;0),"※","")</f>
        <v/>
      </c>
      <c r="L99" s="258">
        <v>60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60</v>
      </c>
      <c r="K101" s="237" t="str">
        <f>IF(OR(COUNTIF(L101:L101,"未確認")&gt;0,COUNTIF(L101:L101,"~*")&gt;0),"※","")</f>
        <v/>
      </c>
      <c r="L101" s="258">
        <v>60</v>
      </c>
    </row>
    <row r="102" spans="1:22" s="83" customFormat="1" ht="34.5" customHeight="1">
      <c r="A102" s="244" t="s">
        <v>610</v>
      </c>
      <c r="B102" s="84"/>
      <c r="C102" s="376"/>
      <c r="D102" s="378"/>
      <c r="E102" s="316" t="s">
        <v>612</v>
      </c>
      <c r="F102" s="317"/>
      <c r="G102" s="317"/>
      <c r="H102" s="318"/>
      <c r="I102" s="419"/>
      <c r="J102" s="256">
        <f t="shared" si="0"/>
        <v>60</v>
      </c>
      <c r="K102" s="237" t="str">
        <f t="shared" ref="K102:K111" si="1">IF(OR(COUNTIF(L101:L101,"未確認")&gt;0,COUNTIF(L101:L101,"~*")&gt;0),"※","")</f>
        <v/>
      </c>
      <c r="L102" s="258">
        <v>60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1041</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1041</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1041</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98</v>
      </c>
      <c r="K154" s="264" t="str">
        <f t="shared" si="3"/>
        <v/>
      </c>
      <c r="L154" s="117">
        <v>98</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1041</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1041</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1043</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1041</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1041</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1041</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6</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0.6</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16</v>
      </c>
      <c r="K269" s="81" t="str">
        <f t="shared" si="8"/>
        <v/>
      </c>
      <c r="L269" s="147">
        <v>16</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9</v>
      </c>
      <c r="K271" s="81" t="str">
        <f t="shared" si="8"/>
        <v/>
      </c>
      <c r="L271" s="147">
        <v>9</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9</v>
      </c>
      <c r="K273" s="81" t="str">
        <f t="shared" si="8"/>
        <v/>
      </c>
      <c r="L273" s="147">
        <v>9</v>
      </c>
    </row>
    <row r="274" spans="1:12" s="83" customFormat="1" ht="34.5" customHeight="1">
      <c r="A274" s="249" t="s">
        <v>727</v>
      </c>
      <c r="B274" s="120"/>
      <c r="C274" s="371"/>
      <c r="D274" s="371"/>
      <c r="E274" s="371"/>
      <c r="F274" s="371"/>
      <c r="G274" s="370" t="s">
        <v>148</v>
      </c>
      <c r="H274" s="370"/>
      <c r="I274" s="403"/>
      <c r="J274" s="266">
        <f t="shared" si="9"/>
        <v>2.8</v>
      </c>
      <c r="K274" s="81" t="str">
        <f t="shared" si="8"/>
        <v/>
      </c>
      <c r="L274" s="148">
        <v>2.8</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6</v>
      </c>
      <c r="K277" s="81" t="str">
        <f t="shared" si="8"/>
        <v/>
      </c>
      <c r="L277" s="147">
        <v>6</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6</v>
      </c>
      <c r="K279" s="81" t="str">
        <f t="shared" si="8"/>
        <v/>
      </c>
      <c r="L279" s="147">
        <v>6</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3</v>
      </c>
      <c r="K281" s="81" t="str">
        <f t="shared" si="8"/>
        <v/>
      </c>
      <c r="L281" s="147">
        <v>3</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4</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0.6</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2</v>
      </c>
      <c r="K291" s="81" t="str">
        <f t="shared" si="8"/>
        <v/>
      </c>
      <c r="L291" s="147">
        <v>2</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0.2</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1041</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1043</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4</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4</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1</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2</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1041</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1</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1041</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1041</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0</v>
      </c>
      <c r="K392" s="81" t="str">
        <f t="shared" ref="K392:K397" si="11">IF(OR(COUNTIF(L392:L392,"未確認")&gt;0,COUNTIF(L392:L392,"~*")&gt;0),"※","")</f>
        <v/>
      </c>
      <c r="L392" s="147">
        <v>0</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0</v>
      </c>
      <c r="K396" s="81" t="str">
        <f t="shared" si="11"/>
        <v/>
      </c>
      <c r="L396" s="147">
        <v>0</v>
      </c>
    </row>
    <row r="397" spans="1:22" s="83" customFormat="1" ht="34.5" customHeight="1">
      <c r="A397" s="250" t="s">
        <v>777</v>
      </c>
      <c r="B397" s="119"/>
      <c r="C397" s="369"/>
      <c r="D397" s="319" t="s">
        <v>228</v>
      </c>
      <c r="E397" s="320"/>
      <c r="F397" s="320"/>
      <c r="G397" s="320"/>
      <c r="H397" s="321"/>
      <c r="I397" s="343"/>
      <c r="J397" s="140">
        <f t="shared" si="10"/>
        <v>0</v>
      </c>
      <c r="K397" s="81" t="str">
        <f t="shared" si="11"/>
        <v/>
      </c>
      <c r="L397" s="147">
        <v>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1041</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0</v>
      </c>
      <c r="K405" s="81" t="str">
        <f t="shared" ref="K405:K422" si="13">IF(OR(COUNTIF(L405:L405,"未確認")&gt;0,COUNTIF(L405:L405,"~*")&gt;0),"※","")</f>
        <v/>
      </c>
      <c r="L405" s="147">
        <v>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0</v>
      </c>
      <c r="K407" s="81" t="str">
        <f t="shared" si="13"/>
        <v/>
      </c>
      <c r="L407" s="147">
        <v>0</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0</v>
      </c>
      <c r="K413" s="81" t="str">
        <f t="shared" si="13"/>
        <v/>
      </c>
      <c r="L413" s="147">
        <v>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1041</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0</v>
      </c>
      <c r="K430" s="193" t="str">
        <f>IF(OR(COUNTIF(L430:L430,"未確認")&gt;0,COUNTIF(L430:L430,"~*")&gt;0),"※","")</f>
        <v/>
      </c>
      <c r="L430" s="147">
        <v>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0</v>
      </c>
      <c r="K433" s="193" t="str">
        <f>IF(OR(COUNTIF(L433:L433,"未確認")&gt;0,COUNTIF(L433:L433,"~*")&gt;0),"※","")</f>
        <v/>
      </c>
      <c r="L433" s="147">
        <v>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1041</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1041</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13</v>
      </c>
      <c r="K468" s="201" t="str">
        <f t="shared" ref="K468:K475" si="15">IF(OR(COUNTIF(L468:L468,"未確認")&gt;0,COUNTIF(L468:L468,"*")&gt;0),"※","")</f>
        <v/>
      </c>
      <c r="L468" s="117">
        <v>13</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12</v>
      </c>
      <c r="K469" s="201" t="str">
        <f t="shared" si="15"/>
        <v/>
      </c>
      <c r="L469" s="117">
        <v>12</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t="str">
        <f t="shared" si="16"/>
        <v>*</v>
      </c>
      <c r="K471" s="201" t="str">
        <f t="shared" si="15"/>
        <v>※</v>
      </c>
      <c r="L471" s="117" t="s">
        <v>541</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t="str">
        <f t="shared" si="18"/>
        <v>*</v>
      </c>
      <c r="K484" s="201" t="str">
        <f t="shared" si="17"/>
        <v>※</v>
      </c>
      <c r="L484" s="117" t="s">
        <v>541</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1041</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1041</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1041</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1041</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1041</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22</v>
      </c>
      <c r="K535" s="201" t="str">
        <f t="shared" si="22"/>
        <v/>
      </c>
      <c r="L535" s="117">
        <v>22</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1041</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1041</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t="str">
        <f>IF(SUM(L591:L591)=0,IF(COUNTIF(L591:L591,"未確認")&gt;0,"未確認",IF(COUNTIF(L591:L591,"~*")&gt;0,"*",SUM(L591:L591))),SUM(L591:L591))</f>
        <v>*</v>
      </c>
      <c r="K591" s="201" t="str">
        <f>IF(OR(COUNTIF(L591:L591,"未確認")&gt;0,COUNTIF(L591:L591,"*")&gt;0),"※","")</f>
        <v>※</v>
      </c>
      <c r="L591" s="117" t="s">
        <v>541</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t="str">
        <f>IF(SUM(L593:L593)=0,IF(COUNTIF(L593:L593,"未確認")&gt;0,"未確認",IF(COUNTIF(L593:L593,"~*")&gt;0,"*",SUM(L593:L593))),SUM(L593:L593))</f>
        <v>*</v>
      </c>
      <c r="K593" s="201" t="str">
        <f>IF(OR(COUNTIF(L593:L593,"未確認")&gt;0,COUNTIF(L593:L593,"*")&gt;0),"※","")</f>
        <v>※</v>
      </c>
      <c r="L593" s="117" t="s">
        <v>541</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535</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945</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153</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386</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t="str">
        <f t="shared" si="25"/>
        <v>*</v>
      </c>
      <c r="K602" s="201" t="str">
        <f t="shared" si="26"/>
        <v>※</v>
      </c>
      <c r="L602" s="117" t="s">
        <v>541</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1041</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13</v>
      </c>
      <c r="K614" s="201" t="str">
        <f t="shared" si="28"/>
        <v/>
      </c>
      <c r="L614" s="117">
        <v>13</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47</v>
      </c>
      <c r="K617" s="201" t="str">
        <f t="shared" si="28"/>
        <v/>
      </c>
      <c r="L617" s="117">
        <v>47</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f t="shared" si="27"/>
        <v>28</v>
      </c>
      <c r="K622" s="201" t="str">
        <f t="shared" si="28"/>
        <v/>
      </c>
      <c r="L622" s="117">
        <v>28</v>
      </c>
    </row>
    <row r="623" spans="1:22" s="118" customFormat="1" ht="84" customHeight="1">
      <c r="A623" s="252" t="s">
        <v>916</v>
      </c>
      <c r="B623" s="119"/>
      <c r="C623" s="319" t="s">
        <v>429</v>
      </c>
      <c r="D623" s="320"/>
      <c r="E623" s="320"/>
      <c r="F623" s="320"/>
      <c r="G623" s="320"/>
      <c r="H623" s="321"/>
      <c r="I623" s="122" t="s">
        <v>430</v>
      </c>
      <c r="J623" s="116" t="str">
        <f t="shared" si="27"/>
        <v>*</v>
      </c>
      <c r="K623" s="201" t="str">
        <f t="shared" si="28"/>
        <v>※</v>
      </c>
      <c r="L623" s="117" t="s">
        <v>541</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1041</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f t="shared" si="29"/>
        <v>31</v>
      </c>
      <c r="K632" s="201" t="str">
        <f t="shared" si="30"/>
        <v/>
      </c>
      <c r="L632" s="117">
        <v>31</v>
      </c>
    </row>
    <row r="633" spans="1:22" s="118" customFormat="1" ht="56">
      <c r="A633" s="252" t="s">
        <v>919</v>
      </c>
      <c r="B633" s="119"/>
      <c r="C633" s="319" t="s">
        <v>436</v>
      </c>
      <c r="D633" s="320"/>
      <c r="E633" s="320"/>
      <c r="F633" s="320"/>
      <c r="G633" s="320"/>
      <c r="H633" s="321"/>
      <c r="I633" s="122" t="s">
        <v>437</v>
      </c>
      <c r="J633" s="116">
        <f t="shared" si="29"/>
        <v>12</v>
      </c>
      <c r="K633" s="201" t="str">
        <f t="shared" si="30"/>
        <v/>
      </c>
      <c r="L633" s="117">
        <v>12</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13</v>
      </c>
      <c r="K638" s="201" t="str">
        <f t="shared" si="30"/>
        <v/>
      </c>
      <c r="L638" s="117">
        <v>13</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1041</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88</v>
      </c>
      <c r="K646" s="201" t="str">
        <f t="shared" ref="K646:K660" si="32">IF(OR(COUNTIF(L646:L646,"未確認")&gt;0,COUNTIF(L646:L646,"*")&gt;0),"※","")</f>
        <v/>
      </c>
      <c r="L646" s="117">
        <v>88</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75</v>
      </c>
      <c r="K648" s="201" t="str">
        <f t="shared" si="32"/>
        <v/>
      </c>
      <c r="L648" s="117">
        <v>75</v>
      </c>
    </row>
    <row r="649" spans="1:22" s="118" customFormat="1" ht="70" customHeight="1">
      <c r="A649" s="252" t="s">
        <v>928</v>
      </c>
      <c r="B649" s="84"/>
      <c r="C649" s="294"/>
      <c r="D649" s="296"/>
      <c r="E649" s="319" t="s">
        <v>940</v>
      </c>
      <c r="F649" s="320"/>
      <c r="G649" s="320"/>
      <c r="H649" s="321"/>
      <c r="I649" s="122" t="s">
        <v>456</v>
      </c>
      <c r="J649" s="116">
        <f t="shared" si="31"/>
        <v>11</v>
      </c>
      <c r="K649" s="201" t="str">
        <f t="shared" si="32"/>
        <v/>
      </c>
      <c r="L649" s="117">
        <v>11</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51</v>
      </c>
      <c r="K655" s="201" t="str">
        <f t="shared" si="32"/>
        <v/>
      </c>
      <c r="L655" s="117">
        <v>51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1041</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1041</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1041</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1041</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A7696C4-6D59-444D-BEC3-752D88C4B84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2019-12-23T02:05:57Z</dcterms:modified>
</cp:coreProperties>
</file>