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C238F44E-E825-4EC8-9C79-857464ED2D2F}"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<sst xmlns="http://schemas.openxmlformats.org/spreadsheetml/2006/main" count="3442" uniqueCount="1059">
  <si>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</si>
  <si>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</si>
  <si>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</si>
  <si>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</si>
  <si>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</si>
  <si>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</si>
  <si>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</si>
  <si>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</si>
  <si>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</si>
  <si>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</si>
  <si>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</si>
  <si>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</si>
  <si>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</si>
  <si>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</si>
  <si>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</si>
  <si>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</si>
  <si>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</si>
  <si>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</si>
  <si>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</si>
  <si>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</si>
  <si>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</si>
  <si>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</si>
  <si>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</si>
  <si>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</si>
  <si>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</si>
  <si>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</si>
  <si>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</si>
  <si>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</si>
  <si>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</si>
  <si>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</si>
  <si>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</si>
  <si>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</si>
  <si>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</si>
  <si>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</si>
  <si>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</si>
  <si>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</si>
  <si>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</si>
  <si>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</si>
  <si>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</si>
  <si>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</si>
  <si>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</si>
  <si>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</si>
  <si>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</si>
  <si>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</si>
  <si>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</si>
  <si>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</si>
  <si>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</si>
  <si>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</si>
  <si>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</si>
  <si>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</si>
  <si>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</si>
  <si>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</si>
  <si>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</si>
  <si>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</si>
  <si>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</si>
  <si>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</si>
  <si>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</si>
  <si>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</si>
  <si>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</si>
  <si>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</si>
  <si>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</si>
  <si>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</si>
  <si>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</si>
  <si>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</si>
  <si>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</si>
  <si>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</si>
  <si>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</si>
  <si>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</si>
  <si>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</si>
  <si>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</si>
  <si>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</si>
  <si>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</si>
  <si>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</si>
  <si>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</si>
  <si>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</si>
  <si>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</si>
  <si>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</si>
  <si>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</si>
  <si>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</si>
  <si>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</si>
  <si>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</si>
  <si>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</si>
  <si>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</si>
  <si>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</si>
  <si>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</si>
  <si>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</si>
  <si>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</si>
  <si>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</si>
  <si>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</si>
  <si>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</si>
  <si>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</si>
  <si>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</si>
  <si>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</si>
  <si>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</si>
  <si>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</si>
  <si>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</si>
  <si>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</si>
  <si>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</si>
  <si>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</si>
  <si>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</si>
  <si>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</si>
  <si>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</si>
  <si>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</si>
  <si>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</si>
  <si>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</si>
  <si>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</si>
  <si>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</si>
  <si>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</si>
  <si>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</si>
  <si>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</si>
  <si>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</si>
  <si>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</si>
  <si>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</si>
  <si>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</si>
  <si>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</si>
  <si>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</si>
  <si>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</si>
  <si>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</si>
  <si>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</si>
  <si>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</si>
  <si>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</si>
  <si>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</si>
  <si>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</si>
  <si>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</si>
  <si>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</si>
  <si>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</si>
  <si>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</si>
  <si>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</si>
  <si>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</si>
  <si>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</si>
  <si>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</si>
  <si>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</si>
  <si>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</si>
  <si>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</si>
  <si>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</si>
  <si>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</si>
  <si>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</si>
  <si>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</si>
  <si>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</si>
  <si>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</si>
  <si>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</si>
  <si>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</si>
  <si>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</si>
  <si>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</si>
  <si>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</si>
  <si>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</si>
  <si>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</si>
  <si>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</si>
  <si>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</si>
  <si>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</si>
  <si>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</si>
  <si>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</si>
  <si>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</si>
  <si>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</si>
  <si>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</si>
  <si>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</si>
  <si>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</si>
  <si>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</si>
  <si>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</si>
  <si>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</si>
  <si>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</si>
  <si>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</si>
  <si>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</si>
  <si>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</si>
  <si>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</si>
  <si>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</si>
  <si>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</si>
  <si>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</si>
  <si>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</si>
  <si>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</si>
  <si>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</si>
  <si>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</si>
  <si>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</si>
  <si>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</si>
  <si>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</si>
  <si>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</si>
  <si>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</si>
  <si>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</si>
  <si>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</si>
  <si>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</si>
  <si>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</si>
  <si>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</si>
  <si>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</si>
  <si>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</si>
  <si>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</si>
  <si>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</si>
  <si>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</si>
  <si>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</si>
  <si>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</si>
  <si>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</si>
  <si>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</si>
  <si>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</si>
  <si>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</si>
  <si>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</si>
  <si>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</si>
  <si>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</si>
  <si>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</si>
  <si>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</si>
  <si>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</si>
  <si>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</si>
  <si>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</si>
  <si>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</si>
  <si>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</si>
  <si>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</si>
  <si>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</si>
  <si>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</si>
  <si>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</si>
  <si>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</si>
  <si>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</si>
  <si>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</si>
  <si>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</si>
  <si>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</si>
  <si>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</si>
  <si>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</si>
  <si>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</si>
  <si>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</si>
  <si>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</si>
  <si>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</si>
  <si>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</si>
  <si>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</si>
  <si>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</si>
  <si>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</si>
  <si>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</si>
  <si>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</si>
  <si>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</si>
  <si>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</si>
  <si>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</si>
  <si>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</si>
  <si>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</si>
  <si>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</si>
  <si>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</si>
  <si>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</si>
  <si>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</si>
  <si>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</si>
  <si>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</si>
  <si>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</si>
  <si>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</si>
  <si>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</si>
  <si>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</si>
  <si>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</si>
  <si>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</si>
  <si>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</si>
  <si>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</si>
  <si>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</si>
  <si>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</si>
  <si>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</si>
  <si>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</si>
  <si>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</si>
  <si>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</si>
  <si>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</si>
  <si>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</si>
  <si>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</si>
  <si>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</si>
  <si>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</si>
  <si>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</si>
  <si>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</si>
  <si>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</si>
  <si>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</si>
  <si>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</si>
  <si>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</si>
  <si>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</si>
  <si>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</si>
  <si>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</si>
  <si>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</si>
  <si>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</si>
  <si>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</si>
  <si>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</si>
  <si>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</si>
  <si>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</si>
  <si>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</si>
  <si>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</si>
  <si>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</si>
  <si>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</si>
  <si>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</si>
  <si>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</si>
  <si>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</si>
  <si>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</si>
  <si>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</si>
  <si>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</si>
  <si>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</si>
  <si>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</si>
  <si>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</si>
  <si>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</si>
  <si>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</si>
  <si>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</si>
  <si>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</si>
  <si>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</si>
  <si>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</si>
  <si>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</si>
  <si>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</si>
  <si>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</si>
  <si>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</si>
  <si>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</si>
  <si>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</si>
  <si>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</si>
  <si>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</si>
  <si>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</si>
  <si>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</si>
  <si>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</si>
  <si>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</si>
  <si>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</si>
  <si>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</si>
  <si>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</si>
  <si>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</si>
  <si>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</si>
  <si>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</si>
  <si>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</si>
  <si>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</si>
  <si>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</si>
  <si>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</si>
  <si>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</si>
  <si>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</si>
  <si>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</si>
  <si>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</si>
  <si>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</si>
  <si>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</si>
  <si>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</si>
  <si>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</si>
  <si>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</si>
  <si>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</si>
  <si>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</si>
  <si>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</si>
  <si>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</si>
  <si>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</si>
  <si>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</si>
  <si>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</si>
  <si>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</si>
  <si>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</si>
  <si>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</si>
  <si>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</si>
  <si>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</si>
  <si>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</si>
  <si>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</si>
  <si>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</si>
  <si>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</si>
  <si>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</si>
  <si>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</si>
  <si>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</si>
  <si>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</si>
  <si>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</si>
  <si>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</si>
  <si>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</si>
  <si>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</si>
  <si>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</si>
  <si>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</si>
  <si>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</si>
  <si>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</si>
  <si>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</si>
  <si>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</si>
  <si>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</si>
  <si>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</si>
  <si>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</si>
  <si>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</si>
  <si>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</si>
  <si>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</si>
  <si>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</si>
  <si>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</si>
  <si>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</si>
  <si>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</si>
  <si>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</si>
  <si>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</si>
  <si>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</si>
  <si>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</si>
  <si>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</si>
  <si>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</si>
  <si>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</si>
  <si>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</si>
  <si>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</si>
  <si>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</si>
  <si>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</si>
  <si>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</si>
  <si>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</si>
  <si>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</si>
  <si>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</si>
  <si>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</si>
  <si>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</si>
  <si>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</si>
  <si>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</si>
  <si>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</si>
  <si>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</si>
  <si>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</si>
  <si>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</si>
  <si>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</si>
  <si>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</si>
  <si>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</si>
  <si>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</si>
  <si>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</si>
  <si>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</si>
  <si>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</si>
  <si>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</si>
  <si>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</si>
  <si>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</si>
  <si>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</si>
  <si>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</si>
  <si>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</si>
  <si>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</si>
  <si>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</si>
  <si>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</si>
  <si>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</si>
  <si>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</si>
  <si>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</si>
  <si>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</si>
  <si>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</si>
  <si>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</si>
  <si>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</si>
  <si>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</si>
  <si>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</si>
  <si>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</si>
  <si>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</si>
  <si>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</si>
  <si>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</si>
  <si>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</si>
  <si>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</si>
  <si>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</si>
  <si>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</si>
  <si>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</si>
  <si>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</si>
  <si>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</si>
  <si>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</si>
  <si>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</si>
  <si>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</si>
  <si>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</si>
  <si>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</si>
  <si>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</si>
  <si>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</si>
  <si>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</si>
  <si>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</si>
  <si>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</si>
  <si>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</si>
  <si>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</si>
  <si>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</si>
  <si>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</si>
  <si>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</si>
  <si>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</si>
  <si>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</si>
  <si>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</si>
  <si>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</si>
  <si>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</si>
  <si>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</si>
  <si>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</si>
  <si>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</si>
  <si>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</si>
  <si>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</si>
  <si>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</si>
  <si>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</si>
  <si>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</si>
  <si>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</si>
  <si>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</si>
  <si>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</si>
  <si>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</si>
  <si>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</si>
  <si>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</si>
  <si>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</si>
  <si>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</si>
  <si>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</si>
  <si>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</si>
  <si>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</si>
  <si>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</si>
  <si>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</si>
  <si>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</si>
  <si>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</si>
  <si>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</si>
  <si>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</si>
  <si>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</si>
  <si>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</si>
  <si>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</si>
  <si>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</si>
  <si>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</si>
  <si>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</si>
  <si>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</si>
  <si>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</si>
  <si>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</si>
  <si>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</si>
  <si>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</si>
  <si>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</si>
  <si>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</si>
  <si>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</si>
  <si>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</si>
  <si>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</si>
  <si>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</si>
  <si>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</si>
  <si>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</si>
  <si>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</si>
  <si>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</si>
  <si>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</si>
  <si>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</si>
  <si>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</si>
  <si>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</si>
  <si>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</si>
  <si>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</si>
  <si>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</si>
  <si>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</si>
  <si>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</si>
  <si>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</si>
  <si>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</si>
  <si>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</si>
  <si>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</si>
  <si>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</si>
  <si>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</si>
  <si>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</si>
  <si>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</si>
  <si>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</si>
  <si>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</si>
  <si>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</si>
  <si>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</si>
  <si>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</si>
  <si>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</si>
  <si>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</si>
  <si>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</si>
  <si>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</si>
  <si>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</si>
  <si>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</si>
  <si>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</si>
  <si>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</si>
  <si>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</si>
  <si>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</si>
  <si>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</si>
  <si>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</si>
  <si>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</si>
  <si>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</si>
  <si>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</si>
  <si>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</si>
  <si>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</si>
  <si>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</si>
  <si>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</si>
  <si>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</si>
  <si>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</si>
  <si>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</si>
  <si>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</si>
  <si>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</si>
  <si>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</si>
  <si>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</si>
  <si>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</si>
  <si>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</si>
  <si>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</si>
  <si>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</si>
  <si>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</si>
  <si>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</si>
  <si>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</si>
  <si>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</si>
  <si>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</si>
  <si>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</si>
  <si>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</si>
  <si>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</si>
  <si>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</si>
  <si>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</si>
  <si>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</si>
  <si>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</si>
  <si>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</si>
  <si>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</si>
  <si>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</si>
  <si>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</si>
  <si>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</si>
  <si>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</si>
  <si>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</si>
  <si>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</si>
  <si>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</si>
  <si>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</si>
  <si>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</si>
  <si>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</si>
  <si>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</si>
  <si>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</si>
  <si>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</si>
  <si>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</si>
  <si>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</si>
  <si>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</si>
  <si>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</si>
  <si>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</si>
  <si>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</si>
  <si>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</si>
  <si>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</si>
  <si>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</si>
  <si>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</si>
  <si>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</si>
  <si>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</si>
  <si>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</si>
  <si>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</si>
  <si>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</si>
  <si>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</si>
  <si>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</si>
  <si>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</si>
  <si>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</si>
  <si>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</si>
  <si>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</si>
  <si>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</si>
  <si>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</si>
  <si>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</si>
  <si>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</si>
  <si>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</si>
  <si>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</si>
  <si>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</si>
  <si>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</si>
  <si>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</si>
  <si>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</si>
  <si>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</si>
  <si>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</si>
  <si>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</si>
  <si>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</si>
  <si>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</si>
  <si>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</si>
  <si>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</si>
  <si>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</si>
  <si>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</si>
  <si>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</si>
  <si>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</si>
  <si>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</si>
  <si>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</si>
  <si>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</si>
  <si>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</si>
  <si>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</si>
  <si>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</si>
  <si>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</si>
  <si>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</si>
  <si>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</si>
  <si>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</si>
  <si>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</si>
  <si>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</si>
  <si>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</si>
  <si>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</si>
  <si>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</si>
  <si>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</si>
  <si>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</si>
  <si>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</si>
  <si>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</si>
  <si>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</si>
  <si>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</si>
  <si>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</si>
  <si>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</si>
  <si>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</si>
  <si>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</si>
  <si>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</si>
  <si>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</si>
  <si>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</si>
  <si>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</si>
  <si>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</si>
  <si>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</si>
  <si>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</si>
  <si>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</si>
  <si>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</si>
  <si>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</si>
  <si>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</si>
  <si>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</si>
  <si>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</si>
  <si>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</si>
  <si>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</si>
  <si>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</si>
  <si>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</si>
  <si>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</si>
  <si>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</si>
  <si>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</si>
  <si>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</si>
  <si>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</si>
  <si>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</si>
  <si>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</si>
  <si>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</si>
  <si>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</si>
  <si>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</si>
  <si>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</si>
  <si>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</si>
  <si>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</si>
  <si>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</si>
  <si>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</si>
  <si>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</si>
  <si>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</si>
  <si>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</si>
  <si>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</si>
  <si>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</si>
  <si>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</si>
  <si>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</si>
  <si>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</si>
  <si>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</si>
  <si>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</si>
  <si>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</si>
  <si>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</si>
  <si>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</si>
  <si>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</si>
  <si>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</si>
  <si>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</si>
  <si>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</si>
  <si>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</si>
  <si>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</si>
  <si>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</si>
  <si>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</si>
  <si>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</si>
  <si>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</si>
  <si>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</si>
  <si>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</si>
  <si>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</si>
  <si>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</si>
  <si>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</si>
  <si>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</si>
  <si>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</si>
  <si>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</si>
  <si>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</si>
  <si>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</si>
  <si>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</si>
  <si>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</si>
  <si>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</si>
  <si>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</si>
  <si>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</si>
  <si>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</si>
  <si>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</si>
  <si>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</si>
  <si>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</si>
  <si>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</si>
  <si>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</si>
  <si>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</si>
  <si>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</si>
  <si>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</si>
  <si>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</si>
  <si>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</si>
  <si>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</si>
  <si>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</si>
  <si>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</si>
  <si>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</si>
  <si>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</si>
  <si>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</si>
  <si>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</si>
  <si>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</si>
  <si>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</si>
  <si>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</si>
  <si>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</si>
  <si>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</si>
  <si>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</si>
  <si>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</si>
  <si>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</si>
  <si>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</si>
  <si>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</si>
  <si>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</si>
  <si>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</si>
  <si>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</si>
  <si>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</si>
  <si>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</si>
  <si>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</si>
  <si>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</si>
  <si>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</si>
  <si>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</si>
  <si>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</si>
  <si>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</si>
  <si>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</si>
  <si>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</si>
  <si>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</si>
  <si>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</si>
  <si>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</si>
  <si>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</si>
  <si>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</si>
  <si>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</si>
  <si>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</si>
  <si>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</si>
  <si>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</si>
  <si>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</si>
  <si>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</si>
  <si>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</si>
  <si>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</si>
  <si>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</si>
  <si>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</si>
  <si>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</si>
  <si>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</si>
  <si>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</si>
  <si>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</si>
  <si>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</si>
  <si>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</si>
  <si>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</si>
  <si>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</si>
  <si>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</si>
  <si>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</si>
  <si>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</si>
  <si>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</si>
  <si>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</si>
  <si>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</si>
  <si>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</si>
  <si>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</si>
  <si>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</si>
  <si>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</si>
  <si>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</si>
  <si>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</si>
  <si>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</si>
  <si>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</si>
  <si>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</si>
  <si>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</si>
  <si>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</si>
  <si>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</si>
  <si>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</si>
  <si>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</si>
  <si>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</si>
  <si>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</si>
  <si>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</si>
  <si>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</si>
  <si>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</si>
  <si>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</si>
  <si>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</si>
  <si>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</si>
  <si>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</si>
  <si>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</si>
  <si>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</si>
  <si>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</si>
  <si>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</si>
  <si>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</si>
  <si>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</si>
  <si>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</si>
  <si>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</si>
  <si>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</si>
  <si>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</si>
  <si>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</si>
  <si>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</si>
  <si>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</si>
  <si>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</si>
  <si>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</si>
  <si>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</si>
  <si>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</si>
  <si>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</si>
  <si>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</si>
  <si>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</si>
  <si>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</si>
  <si>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</si>
  <si>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</si>
  <si>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</si>
  <si>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</si>
  <si>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</si>
  <si>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</si>
  <si>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</si>
  <si>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</si>
  <si>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</si>
  <si>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</si>
  <si>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</si>
  <si>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</si>
  <si>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</si>
  <si>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</si>
  <si>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</si>
  <si>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</si>
  <si>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</si>
  <si>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</si>
  <si>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</si>
  <si>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</si>
  <si>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</si>
  <si>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</si>
  <si>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</si>
  <si>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</si>
  <si>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</si>
  <si>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</si>
  <si>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</si>
  <si>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</si>
  <si>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</si>
  <si>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</si>
  <si>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</si>
  <si>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</si>
  <si>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</si>
  <si>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</si>
  <si>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</si>
  <si>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</si>
  <si>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</si>
  <si>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</si>
  <si>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</si>
  <si>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</si>
  <si>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</si>
  <si>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</si>
  <si>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</si>
  <si>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</si>
  <si>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</si>
  <si>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</si>
  <si>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</si>
  <si>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</si>
  <si>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</si>
  <si>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</si>
  <si>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</si>
  <si>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</si>
  <si>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</si>
  <si>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</si>
  <si>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</si>
  <si>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</si>
  <si>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</si>
  <si>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</si>
  <si>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</si>
  <si>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</si>
  <si>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</si>
  <si>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</si>
  <si>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</si>
  <si>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</si>
  <si>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</si>
  <si>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</si>
  <si>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</si>
  <si>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</si>
  <si>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</si>
  <si>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</si>
  <si>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</si>
  <si>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</si>
  <si>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</si>
  <si>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</si>
  <si>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</si>
  <si>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</si>
  <si>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</si>
  <si>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</si>
  <si>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</si>
  <si>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</si>
  <si>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</si>
  <si>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</si>
  <si>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</si>
  <si>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</si>
  <si>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</si>
  <si>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</si>
  <si>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</si>
  <si>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</si>
  <si>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</si>
  <si>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</si>
  <si>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</si>
  <si>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</si>
  <si>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</si>
  <si>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</si>
  <si>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</si>
  <si>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</si>
  <si>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</si>
  <si>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</si>
  <si>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</si>
  <si>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</si>
  <si>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</si>
  <si>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</si>
  <si>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</si>
  <si>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</si>
  <si>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</si>
  <si>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</si>
  <si>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</si>
  <si>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</si>
  <si>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</si>
  <si>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</si>
  <si>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</si>
  <si>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</si>
  <si>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</si>
  <si>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</si>
  <si>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</si>
  <si>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</si>
  <si>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</si>
  <si>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</si>
  <si>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</si>
  <si>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</si>
  <si>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</si>
  <si>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</si>
  <si>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</si>
  <si>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</si>
  <si>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</si>
  <si>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</si>
  <si>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</si>
  <si>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</si>
  <si>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</si>
  <si>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</si>
  <si>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</si>
  <si>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</si>
  <si>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</si>
  <si>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</si>
  <si>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</si>
  <si>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</si>
  <si>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</si>
  <si>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</si>
  <si>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</si>
  <si>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</si>
  <si>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</si>
  <si>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</si>
  <si>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</si>
  <si>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</si>
  <si>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</si>
  <si>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</si>
  <si>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</si>
  <si>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</si>
  <si>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</si>
  <si>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</si>
  <si>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</si>
  <si>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</si>
  <si>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</si>
  <si>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</si>
  <si>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</si>
  <si>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</si>
  <si>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</si>
  <si>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</si>
  <si>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</si>
  <si>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</si>
  <si>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</si>
  <si>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</si>
  <si>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</si>
  <si>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</si>
  <si>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</si>
  <si>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</si>
  <si>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</si>
  <si>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</si>
  <si>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</si>
  <si>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</si>
  <si>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</si>
  <si>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</si>
  <si>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</si>
  <si>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</si>
  <si>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</si>
  <si>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</si>
  <si>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</si>
  <si>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</si>
  <si>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</si>
  <si>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</si>
  <si>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</si>
  <si>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</si>
  <si>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</si>
  <si>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</si>
  <si>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</si>
  <si>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</si>
  <si>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</si>
  <si>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</si>
  <si>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</si>
  <si>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</si>
  <si>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</si>
  <si>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</si>
  <si>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</si>
  <si>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</si>
  <si>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</si>
  <si>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</si>
  <si>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</si>
  <si>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</si>
  <si>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</si>
  <si>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</si>
  <si>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</si>
  <si>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</si>
  <si>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</si>
  <si>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</si>
  <si>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</si>
  <si>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</si>
  <si>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</si>
  <si>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</si>
  <si>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</si>
  <si>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</si>
  <si>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</si>
  <si>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</si>
  <si>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</si>
  <si>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</si>
  <si>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</si>
  <si>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</si>
  <si>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</si>
  <si>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</si>
  <si>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</si>
  <si>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</si>
  <si>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</si>
  <si>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</si>
  <si>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</si>
  <si>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くまもと成仁病院</t>
    <phoneticPr fontId="3"/>
  </si>
  <si>
    <t>〒861-8041 熊本市東区戸島２丁目３－１５</t>
    <phoneticPr fontId="3"/>
  </si>
  <si>
    <t>〇</t>
  </si>
  <si>
    <t>2018年12月</t>
  </si>
  <si>
    <t>医療法人</t>
  </si>
  <si>
    <t>複数の診療科で活用</t>
  </si>
  <si>
    <t>循環器内科</t>
  </si>
  <si>
    <t>呼吸器内科</t>
  </si>
  <si>
    <t>ＤＰＣ病院ではない</t>
  </si>
  <si>
    <t>有</t>
  </si>
  <si>
    <t>-</t>
    <phoneticPr fontId="3"/>
  </si>
  <si>
    <t>１病棟</t>
  </si>
  <si>
    <t>慢性期機能</t>
  </si>
  <si>
    <t>糖尿病内科（代謝内科）</t>
  </si>
  <si>
    <t>神経内科</t>
  </si>
  <si>
    <t>２病棟</t>
  </si>
  <si>
    <t>リハビリテーション科</t>
  </si>
  <si>
    <t>３病棟</t>
  </si>
  <si>
    <t>回復期ﾘﾊﾋﾞﾘﾃｰｼｮﾝ病棟入院料３</t>
  </si>
  <si>
    <t>５病棟</t>
  </si>
  <si>
    <t>回復期機能</t>
  </si>
  <si>
    <t>６病棟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</si>
</sst>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151a8f15eda80c50adb0e71943adc8015c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1048</v>
      </c>
      <c r="M9" s="282" t="s">
        <v>1052</v>
      </c>
      <c r="N9" s="282" t="s">
        <v>1054</v>
      </c>
      <c r="O9" s="282" t="s">
        <v>1056</v>
      </c>
      <c r="P9" s="282" t="s">
        <v>1058</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t="s">
        <v>1039</v>
      </c>
      <c r="P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1048</v>
      </c>
      <c r="M22" s="282" t="s">
        <v>1052</v>
      </c>
      <c r="N22" s="282" t="s">
        <v>1054</v>
      </c>
      <c r="O22" s="282" t="s">
        <v>1056</v>
      </c>
      <c r="P22" s="282" t="s">
        <v>1058</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t="s">
        <v>1039</v>
      </c>
      <c r="P25" s="29" t="s">
        <v>1039</v>
      </c>
    </row>
    <row r="26" spans="1:22" s="21" customFormat="1" ht="34.5" customHeight="1">
      <c r="A26" s="244" t="s">
        <v>607</v>
      </c>
      <c r="B26" s="17"/>
      <c r="C26" s="19"/>
      <c r="D26" s="19"/>
      <c r="E26" s="19"/>
      <c r="F26" s="19"/>
      <c r="G26" s="19"/>
      <c r="H26" s="20"/>
      <c r="I26" s="303" t="s">
        <v>5</v>
      </c>
      <c r="J26" s="304"/>
      <c r="K26" s="305"/>
      <c r="L26" s="28"/>
      <c r="M26" s="28" t="s">
        <v>1039</v>
      </c>
      <c r="N26" s="28" t="s">
        <v>1039</v>
      </c>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t="s">
        <v>1039</v>
      </c>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1048</v>
      </c>
      <c r="M35" s="282" t="s">
        <v>1052</v>
      </c>
      <c r="N35" s="282" t="s">
        <v>1054</v>
      </c>
      <c r="O35" s="282" t="s">
        <v>1056</v>
      </c>
      <c r="P35" s="282" t="s">
        <v>1058</v>
      </c>
    </row>
    <row r="36" spans="1:22" s="21" customFormat="1" ht="34.5" customHeight="1">
      <c r="A36" s="244" t="s">
        <v>608</v>
      </c>
      <c r="B36" s="17"/>
      <c r="C36" s="19"/>
      <c r="D36" s="19"/>
      <c r="E36" s="19"/>
      <c r="F36" s="19"/>
      <c r="G36" s="19"/>
      <c r="H36" s="20"/>
      <c r="I36" s="303" t="s">
        <v>11</v>
      </c>
      <c r="J36" s="304"/>
      <c r="K36" s="305"/>
      <c r="L36" s="25" t="s">
        <v>1039</v>
      </c>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1048</v>
      </c>
      <c r="M44" s="282" t="s">
        <v>1052</v>
      </c>
      <c r="N44" s="282" t="s">
        <v>1054</v>
      </c>
      <c r="O44" s="282" t="s">
        <v>1056</v>
      </c>
      <c r="P44" s="282" t="s">
        <v>1058</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t="s">
        <v>1039</v>
      </c>
      <c r="M51" s="29"/>
      <c r="N51" s="29"/>
      <c r="O51" s="29"/>
      <c r="P51" s="29"/>
    </row>
    <row r="52" spans="1:16" s="21" customFormat="1" ht="34.5" customHeight="1">
      <c r="A52" s="278" t="s">
        <v>984</v>
      </c>
      <c r="B52" s="17"/>
      <c r="C52" s="19"/>
      <c r="D52" s="19"/>
      <c r="E52" s="19"/>
      <c r="F52" s="19"/>
      <c r="G52" s="19"/>
      <c r="H52" s="20"/>
      <c r="I52" s="309" t="s">
        <v>552</v>
      </c>
      <c r="J52" s="309"/>
      <c r="K52" s="309"/>
      <c r="L52" s="29"/>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1040</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1048</v>
      </c>
      <c r="M89" s="262" t="s">
        <v>1052</v>
      </c>
      <c r="N89" s="262" t="s">
        <v>1054</v>
      </c>
      <c r="O89" s="262" t="s">
        <v>1056</v>
      </c>
      <c r="P89" s="262" t="s">
        <v>1058</v>
      </c>
    </row>
    <row r="90" spans="1:22" s="21" customFormat="1">
      <c r="A90" s="243"/>
      <c r="B90" s="1"/>
      <c r="C90" s="3"/>
      <c r="D90" s="3"/>
      <c r="E90" s="3"/>
      <c r="F90" s="3"/>
      <c r="G90" s="3"/>
      <c r="H90" s="287"/>
      <c r="I90" s="67" t="s">
        <v>36</v>
      </c>
      <c r="J90" s="68"/>
      <c r="K90" s="69"/>
      <c r="L90" s="262" t="s">
        <v>1049</v>
      </c>
      <c r="M90" s="262" t="s">
        <v>1049</v>
      </c>
      <c r="N90" s="262" t="s">
        <v>1049</v>
      </c>
      <c r="O90" s="262" t="s">
        <v>1057</v>
      </c>
      <c r="P90" s="262" t="s">
        <v>1057</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66" t="s">
        <v>1056</v>
      </c>
      <c r="P97" s="66" t="s">
        <v>1058</v>
      </c>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1049</v>
      </c>
      <c r="O98" s="70" t="s">
        <v>1057</v>
      </c>
      <c r="P98" s="70" t="s">
        <v>1057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37</v>
      </c>
      <c r="K99" s="237" t="str">
        <f>IF(OR(COUNTIF(L99:P99,"未確認")&gt;0,COUNTIF(L99:P99,"~*")&gt;0),"※","")</f>
        <v/>
      </c>
      <c r="L99" s="258">
        <v>0</v>
      </c>
      <c r="M99" s="258">
        <v>0</v>
      </c>
      <c r="N99" s="258">
        <v>0</v>
      </c>
      <c r="O99" s="258">
        <v>0</v>
      </c>
      <c r="P99" s="258">
        <v>37</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37</v>
      </c>
      <c r="K101" s="237" t="str">
        <f>IF(OR(COUNTIF(L101:P101,"未確認")&gt;0,COUNTIF(L101:P101,"~*")&gt;0),"※","")</f>
        <v/>
      </c>
      <c r="L101" s="258">
        <v>0</v>
      </c>
      <c r="M101" s="258">
        <v>0</v>
      </c>
      <c r="N101" s="258">
        <v>0</v>
      </c>
      <c r="O101" s="258">
        <v>0</v>
      </c>
      <c r="P101" s="258">
        <v>37</v>
      </c>
    </row>
    <row r="102" spans="1:22" s="83" customFormat="1" ht="34.5" customHeight="1">
      <c r="A102" s="244" t="s">
        <v>610</v>
      </c>
      <c r="B102" s="84"/>
      <c r="C102" s="377"/>
      <c r="D102" s="379"/>
      <c r="E102" s="317" t="s">
        <v>612</v>
      </c>
      <c r="F102" s="318"/>
      <c r="G102" s="318"/>
      <c r="H102" s="319"/>
      <c r="I102" s="420"/>
      <c r="J102" s="256">
        <f t="shared" si="0"/>
        <v>37</v>
      </c>
      <c r="K102" s="237" t="str">
        <f t="shared" ref="K102:K111" si="1">IF(OR(COUNTIF(L101:P101,"未確認")&gt;0,COUNTIF(L101:P101,"~*")&gt;0),"※","")</f>
        <v/>
      </c>
      <c r="L102" s="258">
        <v>0</v>
      </c>
      <c r="M102" s="258">
        <v>0</v>
      </c>
      <c r="N102" s="258">
        <v>0</v>
      </c>
      <c r="O102" s="258">
        <v>0</v>
      </c>
      <c r="P102" s="258">
        <v>37</v>
      </c>
    </row>
    <row r="103" spans="1:22" s="83" customFormat="1" ht="34.5" customHeight="1">
      <c r="A103" s="244" t="s">
        <v>613</v>
      </c>
      <c r="B103" s="84"/>
      <c r="C103" s="334" t="s">
        <v>46</v>
      </c>
      <c r="D103" s="336"/>
      <c r="E103" s="334" t="s">
        <v>42</v>
      </c>
      <c r="F103" s="335"/>
      <c r="G103" s="335"/>
      <c r="H103" s="336"/>
      <c r="I103" s="420"/>
      <c r="J103" s="256">
        <f t="shared" si="0"/>
        <v>185</v>
      </c>
      <c r="K103" s="237" t="str">
        <f t="shared" si="1"/>
        <v/>
      </c>
      <c r="L103" s="258">
        <v>42</v>
      </c>
      <c r="M103" s="258">
        <v>45</v>
      </c>
      <c r="N103" s="258">
        <v>48</v>
      </c>
      <c r="O103" s="258">
        <v>50</v>
      </c>
      <c r="P103" s="258">
        <v>0</v>
      </c>
    </row>
    <row r="104" spans="1:22" s="83" customFormat="1" ht="34.5" customHeight="1">
      <c r="A104" s="244" t="s">
        <v>614</v>
      </c>
      <c r="B104" s="84"/>
      <c r="C104" s="396"/>
      <c r="D104" s="397"/>
      <c r="E104" s="428"/>
      <c r="F104" s="429"/>
      <c r="G104" s="320" t="s">
        <v>47</v>
      </c>
      <c r="H104" s="322"/>
      <c r="I104" s="420"/>
      <c r="J104" s="256">
        <f t="shared" si="0"/>
        <v>143</v>
      </c>
      <c r="K104" s="237" t="str">
        <f t="shared" si="1"/>
        <v/>
      </c>
      <c r="L104" s="258">
        <v>0</v>
      </c>
      <c r="M104" s="258">
        <v>45</v>
      </c>
      <c r="N104" s="258">
        <v>48</v>
      </c>
      <c r="O104" s="258">
        <v>50</v>
      </c>
      <c r="P104" s="258">
        <v>0</v>
      </c>
    </row>
    <row r="105" spans="1:22" s="83" customFormat="1" ht="34.5" customHeight="1">
      <c r="A105" s="244" t="s">
        <v>615</v>
      </c>
      <c r="B105" s="84"/>
      <c r="C105" s="396"/>
      <c r="D105" s="397"/>
      <c r="E105" s="428"/>
      <c r="F105" s="410"/>
      <c r="G105" s="320" t="s">
        <v>48</v>
      </c>
      <c r="H105" s="322"/>
      <c r="I105" s="420"/>
      <c r="J105" s="256">
        <f t="shared" si="0"/>
        <v>42</v>
      </c>
      <c r="K105" s="237" t="str">
        <f t="shared" si="1"/>
        <v/>
      </c>
      <c r="L105" s="258">
        <v>42</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185</v>
      </c>
      <c r="K106" s="237" t="str">
        <f t="shared" si="1"/>
        <v/>
      </c>
      <c r="L106" s="258">
        <v>42</v>
      </c>
      <c r="M106" s="258">
        <v>45</v>
      </c>
      <c r="N106" s="258">
        <v>48</v>
      </c>
      <c r="O106" s="258">
        <v>50</v>
      </c>
      <c r="P106" s="258">
        <v>0</v>
      </c>
    </row>
    <row r="107" spans="1:22" s="83" customFormat="1" ht="34.5" customHeight="1">
      <c r="A107" s="244" t="s">
        <v>614</v>
      </c>
      <c r="B107" s="84"/>
      <c r="C107" s="396"/>
      <c r="D107" s="397"/>
      <c r="E107" s="428"/>
      <c r="F107" s="429"/>
      <c r="G107" s="320" t="s">
        <v>47</v>
      </c>
      <c r="H107" s="322"/>
      <c r="I107" s="420"/>
      <c r="J107" s="256">
        <f t="shared" si="0"/>
        <v>143</v>
      </c>
      <c r="K107" s="237" t="str">
        <f t="shared" si="1"/>
        <v/>
      </c>
      <c r="L107" s="258">
        <v>0</v>
      </c>
      <c r="M107" s="258">
        <v>45</v>
      </c>
      <c r="N107" s="258">
        <v>48</v>
      </c>
      <c r="O107" s="258">
        <v>50</v>
      </c>
      <c r="P107" s="258">
        <v>0</v>
      </c>
    </row>
    <row r="108" spans="1:22" s="83" customFormat="1" ht="34.5" customHeight="1">
      <c r="A108" s="244" t="s">
        <v>615</v>
      </c>
      <c r="B108" s="84"/>
      <c r="C108" s="396"/>
      <c r="D108" s="397"/>
      <c r="E108" s="409"/>
      <c r="F108" s="410"/>
      <c r="G108" s="320" t="s">
        <v>48</v>
      </c>
      <c r="H108" s="322"/>
      <c r="I108" s="420"/>
      <c r="J108" s="256">
        <f t="shared" si="0"/>
        <v>42</v>
      </c>
      <c r="K108" s="237" t="str">
        <f t="shared" si="1"/>
        <v/>
      </c>
      <c r="L108" s="258">
        <v>42</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185</v>
      </c>
      <c r="K109" s="237" t="str">
        <f t="shared" si="1"/>
        <v/>
      </c>
      <c r="L109" s="258">
        <v>42</v>
      </c>
      <c r="M109" s="258">
        <v>45</v>
      </c>
      <c r="N109" s="258">
        <v>48</v>
      </c>
      <c r="O109" s="258">
        <v>50</v>
      </c>
      <c r="P109" s="258">
        <v>0</v>
      </c>
    </row>
    <row r="110" spans="1:22" s="83" customFormat="1" ht="34.5" customHeight="1">
      <c r="A110" s="244" t="s">
        <v>614</v>
      </c>
      <c r="B110" s="84"/>
      <c r="C110" s="396"/>
      <c r="D110" s="397"/>
      <c r="E110" s="432"/>
      <c r="F110" s="433"/>
      <c r="G110" s="317" t="s">
        <v>47</v>
      </c>
      <c r="H110" s="319"/>
      <c r="I110" s="420"/>
      <c r="J110" s="256">
        <f t="shared" si="0"/>
        <v>143</v>
      </c>
      <c r="K110" s="237" t="str">
        <f t="shared" si="1"/>
        <v/>
      </c>
      <c r="L110" s="258">
        <v>0</v>
      </c>
      <c r="M110" s="258">
        <v>45</v>
      </c>
      <c r="N110" s="258">
        <v>48</v>
      </c>
      <c r="O110" s="258">
        <v>50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66" t="s">
        <v>1056</v>
      </c>
      <c r="P118" s="66" t="s">
        <v>1058</v>
      </c>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1049</v>
      </c>
      <c r="O119" s="70" t="s">
        <v>1057</v>
      </c>
      <c r="P119" s="70" t="s">
        <v>1057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1050</v>
      </c>
      <c r="N121" s="98" t="s">
        <v>1043</v>
      </c>
      <c r="O121" s="98" t="s">
        <v>1053</v>
      </c>
      <c r="P121" s="98" t="s">
        <v>1044</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1053</v>
      </c>
      <c r="O122" s="98" t="s">
        <v>1051</v>
      </c>
      <c r="P122" s="98" t="s">
        <v>1043</v>
      </c>
    </row>
    <row r="123" spans="1:22" s="83" customFormat="1" ht="40.5" customHeight="1">
      <c r="A123" s="244" t="s">
        <v>620</v>
      </c>
      <c r="B123" s="1"/>
      <c r="C123" s="289"/>
      <c r="D123" s="290"/>
      <c r="E123" s="377"/>
      <c r="F123" s="378"/>
      <c r="G123" s="378"/>
      <c r="H123" s="379"/>
      <c r="I123" s="341"/>
      <c r="J123" s="105"/>
      <c r="K123" s="106"/>
      <c r="L123" s="98" t="s">
        <v>533</v>
      </c>
      <c r="M123" s="98" t="s">
        <v>1044</v>
      </c>
      <c r="N123" s="98" t="s">
        <v>1044</v>
      </c>
      <c r="O123" s="98" t="s">
        <v>1044</v>
      </c>
      <c r="P123" s="98" t="s">
        <v>1050</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66" t="s">
        <v>1056</v>
      </c>
      <c r="P129" s="66" t="s">
        <v>1058</v>
      </c>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1049</v>
      </c>
      <c r="O130" s="70" t="s">
        <v>1057</v>
      </c>
      <c r="P130" s="70" t="s">
        <v>1057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567</v>
      </c>
      <c r="N131" s="98" t="s">
        <v>567</v>
      </c>
      <c r="O131" s="98" t="s">
        <v>1055</v>
      </c>
      <c r="P131" s="98" t="s">
        <v>563</v>
      </c>
    </row>
    <row r="132" spans="1:22" s="83" customFormat="1" ht="34.5" customHeight="1">
      <c r="A132" s="244" t="s">
        <v>621</v>
      </c>
      <c r="B132" s="84"/>
      <c r="C132" s="295"/>
      <c r="D132" s="297"/>
      <c r="E132" s="320" t="s">
        <v>58</v>
      </c>
      <c r="F132" s="321"/>
      <c r="G132" s="321"/>
      <c r="H132" s="322"/>
      <c r="I132" s="389"/>
      <c r="J132" s="101"/>
      <c r="K132" s="102"/>
      <c r="L132" s="82">
        <v>0</v>
      </c>
      <c r="M132" s="82">
        <v>45</v>
      </c>
      <c r="N132" s="82">
        <v>48</v>
      </c>
      <c r="O132" s="82">
        <v>50</v>
      </c>
      <c r="P132" s="82">
        <v>37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42</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66" t="s">
        <v>1056</v>
      </c>
      <c r="P143" s="66" t="s">
        <v>1058</v>
      </c>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1049</v>
      </c>
      <c r="O144" s="70" t="s">
        <v>1057</v>
      </c>
      <c r="P144" s="70" t="s">
        <v>1057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76</v>
      </c>
      <c r="K153" s="264" t="str">
        <f t="shared" si="3"/>
        <v/>
      </c>
      <c r="L153" s="117">
        <v>0</v>
      </c>
      <c r="M153" s="117">
        <v>0</v>
      </c>
      <c r="N153" s="117">
        <v>0</v>
      </c>
      <c r="O153" s="117">
        <v>0</v>
      </c>
      <c r="P153" s="117">
        <v>76</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v>0</v>
      </c>
      <c r="N157" s="117">
        <v>0</v>
      </c>
      <c r="O157" s="117" t="s">
        <v>541</v>
      </c>
      <c r="P157" s="117">
        <v>0</v>
      </c>
    </row>
    <row r="158" spans="1:16" s="118" customFormat="1" ht="34.5" customHeight="1">
      <c r="A158" s="246" t="s">
        <v>661</v>
      </c>
      <c r="B158" s="115"/>
      <c r="C158" s="317" t="s">
        <v>567</v>
      </c>
      <c r="D158" s="318"/>
      <c r="E158" s="318"/>
      <c r="F158" s="318"/>
      <c r="G158" s="318"/>
      <c r="H158" s="319"/>
      <c r="I158" s="413"/>
      <c r="J158" s="263">
        <f t="shared" si="2"/>
        <v>149</v>
      </c>
      <c r="K158" s="264" t="str">
        <f t="shared" si="3"/>
        <v/>
      </c>
      <c r="L158" s="117">
        <v>0</v>
      </c>
      <c r="M158" s="117">
        <v>63</v>
      </c>
      <c r="N158" s="117">
        <v>86</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43</v>
      </c>
      <c r="K160" s="264" t="str">
        <f t="shared" si="3"/>
        <v/>
      </c>
      <c r="L160" s="117">
        <v>43</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64</v>
      </c>
      <c r="K196" s="264" t="str">
        <f t="shared" si="5"/>
        <v/>
      </c>
      <c r="L196" s="117">
        <v>0</v>
      </c>
      <c r="M196" s="117">
        <v>0</v>
      </c>
      <c r="N196" s="117">
        <v>0</v>
      </c>
      <c r="O196" s="117">
        <v>64</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66" t="s">
        <v>1056</v>
      </c>
      <c r="P226" s="66" t="s">
        <v>1058</v>
      </c>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1049</v>
      </c>
      <c r="O227" s="70" t="s">
        <v>1057</v>
      </c>
      <c r="P227" s="70" t="s">
        <v>1057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66" t="s">
        <v>1056</v>
      </c>
      <c r="P234" s="66" t="s">
        <v>1058</v>
      </c>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1057</v>
      </c>
      <c r="P235" s="70" t="s">
        <v>1057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66" t="s">
        <v>1056</v>
      </c>
      <c r="P244" s="66" t="s">
        <v>1058</v>
      </c>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1049</v>
      </c>
      <c r="O245" s="70" t="s">
        <v>1057</v>
      </c>
      <c r="P245" s="70" t="s">
        <v>1057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66" t="s">
        <v>1056</v>
      </c>
      <c r="P253" s="66" t="s">
        <v>1058</v>
      </c>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1049</v>
      </c>
      <c r="O254" s="137" t="s">
        <v>1057</v>
      </c>
      <c r="P254" s="137" t="s">
        <v>1057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66" t="s">
        <v>1056</v>
      </c>
      <c r="P263" s="66" t="s">
        <v>1058</v>
      </c>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1049</v>
      </c>
      <c r="O264" s="70" t="s">
        <v>1057</v>
      </c>
      <c r="P264" s="70" t="s">
        <v>1057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4.5</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61</v>
      </c>
      <c r="K269" s="81" t="str">
        <f t="shared" si="8"/>
        <v/>
      </c>
      <c r="L269" s="147">
        <v>8</v>
      </c>
      <c r="M269" s="147">
        <v>12</v>
      </c>
      <c r="N269" s="147">
        <v>14</v>
      </c>
      <c r="O269" s="147">
        <v>15</v>
      </c>
      <c r="P269" s="147">
        <v>12</v>
      </c>
    </row>
    <row r="270" spans="1:22" s="83" customFormat="1" ht="34.5" customHeight="1">
      <c r="A270" s="249" t="s">
        <v>725</v>
      </c>
      <c r="B270" s="120"/>
      <c r="C270" s="371"/>
      <c r="D270" s="371"/>
      <c r="E270" s="371"/>
      <c r="F270" s="371"/>
      <c r="G270" s="371" t="s">
        <v>148</v>
      </c>
      <c r="H270" s="371"/>
      <c r="I270" s="404"/>
      <c r="J270" s="266">
        <f t="shared" si="9"/>
        <v>2.2999999999999998</v>
      </c>
      <c r="K270" s="81" t="str">
        <f t="shared" si="8"/>
        <v/>
      </c>
      <c r="L270" s="148">
        <v>0.8</v>
      </c>
      <c r="M270" s="148">
        <v>0.5</v>
      </c>
      <c r="N270" s="148">
        <v>0</v>
      </c>
      <c r="O270" s="148">
        <v>1</v>
      </c>
      <c r="P270" s="148">
        <v>0</v>
      </c>
    </row>
    <row r="271" spans="1:22" s="83" customFormat="1" ht="34.5" customHeight="1">
      <c r="A271" s="249" t="s">
        <v>726</v>
      </c>
      <c r="B271" s="120"/>
      <c r="C271" s="371" t="s">
        <v>151</v>
      </c>
      <c r="D271" s="372"/>
      <c r="E271" s="372"/>
      <c r="F271" s="372"/>
      <c r="G271" s="371" t="s">
        <v>146</v>
      </c>
      <c r="H271" s="371"/>
      <c r="I271" s="404"/>
      <c r="J271" s="266">
        <f t="shared" si="9"/>
        <v>20</v>
      </c>
      <c r="K271" s="81" t="str">
        <f t="shared" si="8"/>
        <v/>
      </c>
      <c r="L271" s="147">
        <v>4</v>
      </c>
      <c r="M271" s="147">
        <v>5</v>
      </c>
      <c r="N271" s="147">
        <v>4</v>
      </c>
      <c r="O271" s="147">
        <v>3</v>
      </c>
      <c r="P271" s="147">
        <v>4</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56</v>
      </c>
      <c r="K273" s="81" t="str">
        <f t="shared" si="8"/>
        <v/>
      </c>
      <c r="L273" s="147">
        <v>11</v>
      </c>
      <c r="M273" s="147">
        <v>12</v>
      </c>
      <c r="N273" s="147">
        <v>12</v>
      </c>
      <c r="O273" s="147">
        <v>10</v>
      </c>
      <c r="P273" s="147">
        <v>11</v>
      </c>
    </row>
    <row r="274" spans="1:16" s="83" customFormat="1" ht="34.5" customHeight="1">
      <c r="A274" s="249" t="s">
        <v>727</v>
      </c>
      <c r="B274" s="120"/>
      <c r="C274" s="372"/>
      <c r="D274" s="372"/>
      <c r="E274" s="372"/>
      <c r="F274" s="372"/>
      <c r="G274" s="371" t="s">
        <v>148</v>
      </c>
      <c r="H274" s="371"/>
      <c r="I274" s="404"/>
      <c r="J274" s="266">
        <f t="shared" si="9"/>
        <v>6.1999999999999993</v>
      </c>
      <c r="K274" s="81" t="str">
        <f t="shared" si="8"/>
        <v/>
      </c>
      <c r="L274" s="148">
        <v>2.4</v>
      </c>
      <c r="M274" s="148">
        <v>1.8</v>
      </c>
      <c r="N274" s="148">
        <v>0.6</v>
      </c>
      <c r="O274" s="148">
        <v>0.8</v>
      </c>
      <c r="P274" s="148">
        <v>0.6</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0</v>
      </c>
      <c r="N277" s="147">
        <v>0</v>
      </c>
      <c r="O277" s="147">
        <v>2</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2</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6</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4.5</v>
      </c>
      <c r="N298" s="148">
        <v>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26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3.5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27</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8</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6</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66" t="s">
        <v>1056</v>
      </c>
      <c r="P322" s="66" t="s">
        <v>1058</v>
      </c>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1049</v>
      </c>
      <c r="O323" s="137" t="s">
        <v>1057</v>
      </c>
      <c r="P323" s="137" t="s">
        <v>1057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66" t="s">
        <v>1056</v>
      </c>
      <c r="P342" s="66" t="s">
        <v>1058</v>
      </c>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1049</v>
      </c>
      <c r="O343" s="137" t="s">
        <v>1057</v>
      </c>
      <c r="P343" s="137" t="s">
        <v>1057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c r="O367" s="66" t="s">
        <v>1056</v>
      </c>
      <c r="P367" s="66" t="s">
        <v>1058</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1057</v>
      </c>
      <c r="P368" s="137" t="s">
        <v>1057</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66" t="s">
        <v>1056</v>
      </c>
      <c r="P390" s="66" t="s">
        <v>1058</v>
      </c>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1057</v>
      </c>
      <c r="P391" s="70" t="s">
        <v>1057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1048</v>
      </c>
      <c r="K392" s="81" t="str">
        <f t="shared" ref="K392:K397" si="12">IF(OR(COUNTIF(L392:P392,"未確認")&gt;0,COUNTIF(L392:P392,"~*")&gt;0),"※","")</f>
        <v/>
      </c>
      <c r="L392" s="147">
        <v>23</v>
      </c>
      <c r="M392" s="147">
        <v>70</v>
      </c>
      <c r="N392" s="147">
        <v>184</v>
      </c>
      <c r="O392" s="147">
        <v>221</v>
      </c>
      <c r="P392" s="147">
        <v>550</v>
      </c>
    </row>
    <row r="393" spans="1:22" s="83" customFormat="1" ht="34.5" customHeight="1">
      <c r="A393" s="249" t="s">
        <v>773</v>
      </c>
      <c r="B393" s="84"/>
      <c r="C393" s="370"/>
      <c r="D393" s="380"/>
      <c r="E393" s="320" t="s">
        <v>224</v>
      </c>
      <c r="F393" s="321"/>
      <c r="G393" s="321"/>
      <c r="H393" s="322"/>
      <c r="I393" s="343"/>
      <c r="J393" s="140">
        <f t="shared" si="11"/>
        <v>877</v>
      </c>
      <c r="K393" s="81" t="str">
        <f t="shared" si="12"/>
        <v/>
      </c>
      <c r="L393" s="147">
        <v>23</v>
      </c>
      <c r="M393" s="147">
        <v>70</v>
      </c>
      <c r="N393" s="147">
        <v>184</v>
      </c>
      <c r="O393" s="147">
        <v>221</v>
      </c>
      <c r="P393" s="147">
        <v>379</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171</v>
      </c>
      <c r="K395" s="81" t="str">
        <f t="shared" si="12"/>
        <v/>
      </c>
      <c r="L395" s="147">
        <v>0</v>
      </c>
      <c r="M395" s="147">
        <v>0</v>
      </c>
      <c r="N395" s="147">
        <v>0</v>
      </c>
      <c r="O395" s="147">
        <v>0</v>
      </c>
      <c r="P395" s="147">
        <v>171</v>
      </c>
    </row>
    <row r="396" spans="1:22" s="83" customFormat="1" ht="34.5" customHeight="1">
      <c r="A396" s="250" t="s">
        <v>776</v>
      </c>
      <c r="B396" s="1"/>
      <c r="C396" s="370"/>
      <c r="D396" s="320" t="s">
        <v>227</v>
      </c>
      <c r="E396" s="321"/>
      <c r="F396" s="321"/>
      <c r="G396" s="321"/>
      <c r="H396" s="322"/>
      <c r="I396" s="343"/>
      <c r="J396" s="140">
        <f t="shared" si="11"/>
        <v>77786</v>
      </c>
      <c r="K396" s="81" t="str">
        <f t="shared" si="12"/>
        <v/>
      </c>
      <c r="L396" s="147">
        <v>15302</v>
      </c>
      <c r="M396" s="147">
        <v>16350</v>
      </c>
      <c r="N396" s="147">
        <v>18815</v>
      </c>
      <c r="O396" s="147">
        <v>15886</v>
      </c>
      <c r="P396" s="147">
        <v>11433</v>
      </c>
    </row>
    <row r="397" spans="1:22" s="83" customFormat="1" ht="34.5" customHeight="1">
      <c r="A397" s="250" t="s">
        <v>777</v>
      </c>
      <c r="B397" s="119"/>
      <c r="C397" s="370"/>
      <c r="D397" s="320" t="s">
        <v>228</v>
      </c>
      <c r="E397" s="321"/>
      <c r="F397" s="321"/>
      <c r="G397" s="321"/>
      <c r="H397" s="322"/>
      <c r="I397" s="344"/>
      <c r="J397" s="140">
        <f t="shared" si="11"/>
        <v>1046</v>
      </c>
      <c r="K397" s="81" t="str">
        <f t="shared" si="12"/>
        <v/>
      </c>
      <c r="L397" s="147">
        <v>22</v>
      </c>
      <c r="M397" s="147">
        <v>70</v>
      </c>
      <c r="N397" s="147">
        <v>187</v>
      </c>
      <c r="O397" s="147">
        <v>219</v>
      </c>
      <c r="P397" s="147">
        <v>548</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66" t="s">
        <v>1056</v>
      </c>
      <c r="P403" s="66" t="s">
        <v>1058</v>
      </c>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1049</v>
      </c>
      <c r="O404" s="70" t="s">
        <v>1057</v>
      </c>
      <c r="P404" s="70" t="s">
        <v>1057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1048</v>
      </c>
      <c r="K405" s="81" t="str">
        <f t="shared" ref="K405:K422" si="14">IF(OR(COUNTIF(L405:P405,"未確認")&gt;0,COUNTIF(L405:P405,"~*")&gt;0),"※","")</f>
        <v/>
      </c>
      <c r="L405" s="147">
        <v>23</v>
      </c>
      <c r="M405" s="147">
        <v>70</v>
      </c>
      <c r="N405" s="147">
        <v>184</v>
      </c>
      <c r="O405" s="147">
        <v>221</v>
      </c>
      <c r="P405" s="147">
        <v>550</v>
      </c>
    </row>
    <row r="406" spans="1:22" s="83" customFormat="1" ht="34.5" customHeight="1">
      <c r="A406" s="251" t="s">
        <v>779</v>
      </c>
      <c r="B406" s="119"/>
      <c r="C406" s="369"/>
      <c r="D406" s="375" t="s">
        <v>233</v>
      </c>
      <c r="E406" s="377" t="s">
        <v>234</v>
      </c>
      <c r="F406" s="378"/>
      <c r="G406" s="378"/>
      <c r="H406" s="379"/>
      <c r="I406" s="361"/>
      <c r="J406" s="140">
        <f t="shared" si="13"/>
        <v>453</v>
      </c>
      <c r="K406" s="81" t="str">
        <f t="shared" si="14"/>
        <v/>
      </c>
      <c r="L406" s="147">
        <v>23</v>
      </c>
      <c r="M406" s="147">
        <v>70</v>
      </c>
      <c r="N406" s="147">
        <v>183</v>
      </c>
      <c r="O406" s="147">
        <v>154</v>
      </c>
      <c r="P406" s="147">
        <v>23</v>
      </c>
    </row>
    <row r="407" spans="1:22" s="83" customFormat="1" ht="34.5" customHeight="1">
      <c r="A407" s="251" t="s">
        <v>780</v>
      </c>
      <c r="B407" s="119"/>
      <c r="C407" s="369"/>
      <c r="D407" s="369"/>
      <c r="E407" s="320" t="s">
        <v>235</v>
      </c>
      <c r="F407" s="321"/>
      <c r="G407" s="321"/>
      <c r="H407" s="322"/>
      <c r="I407" s="361"/>
      <c r="J407" s="140">
        <f t="shared" si="13"/>
        <v>159</v>
      </c>
      <c r="K407" s="81" t="str">
        <f t="shared" si="14"/>
        <v/>
      </c>
      <c r="L407" s="147">
        <v>0</v>
      </c>
      <c r="M407" s="147">
        <v>0</v>
      </c>
      <c r="N407" s="147">
        <v>0</v>
      </c>
      <c r="O407" s="147">
        <v>1</v>
      </c>
      <c r="P407" s="147">
        <v>158</v>
      </c>
    </row>
    <row r="408" spans="1:22" s="83" customFormat="1" ht="34.5" customHeight="1">
      <c r="A408" s="251" t="s">
        <v>781</v>
      </c>
      <c r="B408" s="119"/>
      <c r="C408" s="369"/>
      <c r="D408" s="369"/>
      <c r="E408" s="320" t="s">
        <v>236</v>
      </c>
      <c r="F408" s="321"/>
      <c r="G408" s="321"/>
      <c r="H408" s="322"/>
      <c r="I408" s="361"/>
      <c r="J408" s="140">
        <f t="shared" si="13"/>
        <v>343</v>
      </c>
      <c r="K408" s="81" t="str">
        <f t="shared" si="14"/>
        <v/>
      </c>
      <c r="L408" s="147">
        <v>0</v>
      </c>
      <c r="M408" s="147">
        <v>0</v>
      </c>
      <c r="N408" s="147">
        <v>1</v>
      </c>
      <c r="O408" s="147">
        <v>66</v>
      </c>
      <c r="P408" s="147">
        <v>276</v>
      </c>
    </row>
    <row r="409" spans="1:22" s="83" customFormat="1" ht="34.5" customHeight="1">
      <c r="A409" s="251" t="s">
        <v>782</v>
      </c>
      <c r="B409" s="119"/>
      <c r="C409" s="369"/>
      <c r="D409" s="369"/>
      <c r="E409" s="317" t="s">
        <v>989</v>
      </c>
      <c r="F409" s="318"/>
      <c r="G409" s="318"/>
      <c r="H409" s="319"/>
      <c r="I409" s="361"/>
      <c r="J409" s="140">
        <f t="shared" si="13"/>
        <v>93</v>
      </c>
      <c r="K409" s="81" t="str">
        <f t="shared" si="14"/>
        <v/>
      </c>
      <c r="L409" s="147">
        <v>0</v>
      </c>
      <c r="M409" s="147">
        <v>0</v>
      </c>
      <c r="N409" s="147">
        <v>0</v>
      </c>
      <c r="O409" s="147">
        <v>0</v>
      </c>
      <c r="P409" s="147">
        <v>93</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1046</v>
      </c>
      <c r="K413" s="81" t="str">
        <f t="shared" si="14"/>
        <v/>
      </c>
      <c r="L413" s="147">
        <v>22</v>
      </c>
      <c r="M413" s="147">
        <v>70</v>
      </c>
      <c r="N413" s="147">
        <v>187</v>
      </c>
      <c r="O413" s="147">
        <v>219</v>
      </c>
      <c r="P413" s="147">
        <v>548</v>
      </c>
    </row>
    <row r="414" spans="1:22" s="83" customFormat="1" ht="34.5" customHeight="1">
      <c r="A414" s="251" t="s">
        <v>787</v>
      </c>
      <c r="B414" s="119"/>
      <c r="C414" s="369"/>
      <c r="D414" s="375" t="s">
        <v>240</v>
      </c>
      <c r="E414" s="377" t="s">
        <v>241</v>
      </c>
      <c r="F414" s="378"/>
      <c r="G414" s="378"/>
      <c r="H414" s="379"/>
      <c r="I414" s="361"/>
      <c r="J414" s="140">
        <f t="shared" si="13"/>
        <v>453</v>
      </c>
      <c r="K414" s="81" t="str">
        <f t="shared" si="14"/>
        <v/>
      </c>
      <c r="L414" s="147">
        <v>6</v>
      </c>
      <c r="M414" s="147">
        <v>21</v>
      </c>
      <c r="N414" s="147">
        <v>25</v>
      </c>
      <c r="O414" s="147">
        <v>28</v>
      </c>
      <c r="P414" s="147">
        <v>373</v>
      </c>
    </row>
    <row r="415" spans="1:22" s="83" customFormat="1" ht="34.5" customHeight="1">
      <c r="A415" s="251" t="s">
        <v>788</v>
      </c>
      <c r="B415" s="119"/>
      <c r="C415" s="369"/>
      <c r="D415" s="369"/>
      <c r="E415" s="320" t="s">
        <v>242</v>
      </c>
      <c r="F415" s="321"/>
      <c r="G415" s="321"/>
      <c r="H415" s="322"/>
      <c r="I415" s="361"/>
      <c r="J415" s="140">
        <f t="shared" si="13"/>
        <v>279</v>
      </c>
      <c r="K415" s="81" t="str">
        <f t="shared" si="14"/>
        <v/>
      </c>
      <c r="L415" s="147">
        <v>2</v>
      </c>
      <c r="M415" s="147">
        <v>9</v>
      </c>
      <c r="N415" s="147">
        <v>57</v>
      </c>
      <c r="O415" s="147">
        <v>114</v>
      </c>
      <c r="P415" s="147">
        <v>97</v>
      </c>
    </row>
    <row r="416" spans="1:22" s="83" customFormat="1" ht="34.5" customHeight="1">
      <c r="A416" s="251" t="s">
        <v>789</v>
      </c>
      <c r="B416" s="119"/>
      <c r="C416" s="369"/>
      <c r="D416" s="369"/>
      <c r="E416" s="320" t="s">
        <v>243</v>
      </c>
      <c r="F416" s="321"/>
      <c r="G416" s="321"/>
      <c r="H416" s="322"/>
      <c r="I416" s="361"/>
      <c r="J416" s="140">
        <f t="shared" si="13"/>
        <v>88</v>
      </c>
      <c r="K416" s="81" t="str">
        <f t="shared" si="14"/>
        <v/>
      </c>
      <c r="L416" s="147">
        <v>3</v>
      </c>
      <c r="M416" s="147">
        <v>6</v>
      </c>
      <c r="N416" s="147">
        <v>20</v>
      </c>
      <c r="O416" s="147">
        <v>28</v>
      </c>
      <c r="P416" s="147">
        <v>31</v>
      </c>
    </row>
    <row r="417" spans="1:22" s="83" customFormat="1" ht="34.5" customHeight="1">
      <c r="A417" s="251" t="s">
        <v>790</v>
      </c>
      <c r="B417" s="119"/>
      <c r="C417" s="369"/>
      <c r="D417" s="369"/>
      <c r="E417" s="320" t="s">
        <v>244</v>
      </c>
      <c r="F417" s="321"/>
      <c r="G417" s="321"/>
      <c r="H417" s="322"/>
      <c r="I417" s="361"/>
      <c r="J417" s="140">
        <f t="shared" si="13"/>
        <v>47</v>
      </c>
      <c r="K417" s="81" t="str">
        <f t="shared" si="14"/>
        <v/>
      </c>
      <c r="L417" s="147">
        <v>2</v>
      </c>
      <c r="M417" s="147">
        <v>6</v>
      </c>
      <c r="N417" s="147">
        <v>22</v>
      </c>
      <c r="O417" s="147">
        <v>11</v>
      </c>
      <c r="P417" s="147">
        <v>6</v>
      </c>
    </row>
    <row r="418" spans="1:22" s="83" customFormat="1" ht="34.5" customHeight="1">
      <c r="A418" s="251" t="s">
        <v>791</v>
      </c>
      <c r="B418" s="119"/>
      <c r="C418" s="369"/>
      <c r="D418" s="369"/>
      <c r="E418" s="320" t="s">
        <v>245</v>
      </c>
      <c r="F418" s="321"/>
      <c r="G418" s="321"/>
      <c r="H418" s="322"/>
      <c r="I418" s="361"/>
      <c r="J418" s="140">
        <f t="shared" si="13"/>
        <v>47</v>
      </c>
      <c r="K418" s="81" t="str">
        <f t="shared" si="14"/>
        <v/>
      </c>
      <c r="L418" s="147">
        <v>2</v>
      </c>
      <c r="M418" s="147">
        <v>3</v>
      </c>
      <c r="N418" s="147">
        <v>10</v>
      </c>
      <c r="O418" s="147">
        <v>14</v>
      </c>
      <c r="P418" s="147">
        <v>18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35</v>
      </c>
      <c r="K420" s="81" t="str">
        <f t="shared" si="14"/>
        <v/>
      </c>
      <c r="L420" s="147">
        <v>0</v>
      </c>
      <c r="M420" s="147">
        <v>3</v>
      </c>
      <c r="N420" s="147">
        <v>11</v>
      </c>
      <c r="O420" s="147">
        <v>19</v>
      </c>
      <c r="P420" s="147">
        <v>2</v>
      </c>
    </row>
    <row r="421" spans="1:22" s="83" customFormat="1" ht="34.5" customHeight="1">
      <c r="A421" s="251" t="s">
        <v>794</v>
      </c>
      <c r="B421" s="119"/>
      <c r="C421" s="369"/>
      <c r="D421" s="369"/>
      <c r="E421" s="320" t="s">
        <v>247</v>
      </c>
      <c r="F421" s="321"/>
      <c r="G421" s="321"/>
      <c r="H421" s="322"/>
      <c r="I421" s="361"/>
      <c r="J421" s="140">
        <f t="shared" si="13"/>
        <v>97</v>
      </c>
      <c r="K421" s="81" t="str">
        <f t="shared" si="14"/>
        <v/>
      </c>
      <c r="L421" s="147">
        <v>7</v>
      </c>
      <c r="M421" s="147">
        <v>22</v>
      </c>
      <c r="N421" s="147">
        <v>42</v>
      </c>
      <c r="O421" s="147">
        <v>5</v>
      </c>
      <c r="P421" s="147">
        <v>21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66" t="s">
        <v>1056</v>
      </c>
      <c r="P428" s="66" t="s">
        <v>1058</v>
      </c>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1057</v>
      </c>
      <c r="P429" s="70" t="s">
        <v>1057</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593</v>
      </c>
      <c r="K430" s="193" t="str">
        <f>IF(OR(COUNTIF(L430:P430,"未確認")&gt;0,COUNTIF(L430:P430,"~*")&gt;0),"※","")</f>
        <v/>
      </c>
      <c r="L430" s="147">
        <v>16</v>
      </c>
      <c r="M430" s="147">
        <v>49</v>
      </c>
      <c r="N430" s="147">
        <v>162</v>
      </c>
      <c r="O430" s="147">
        <v>191</v>
      </c>
      <c r="P430" s="147">
        <v>175</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30</v>
      </c>
      <c r="K431" s="193" t="str">
        <f>IF(OR(COUNTIF(L431:P431,"未確認")&gt;0,COUNTIF(L431:P431,"~*")&gt;0),"※","")</f>
        <v/>
      </c>
      <c r="L431" s="147">
        <v>1</v>
      </c>
      <c r="M431" s="147">
        <v>1</v>
      </c>
      <c r="N431" s="147">
        <v>8</v>
      </c>
      <c r="O431" s="147">
        <v>6</v>
      </c>
      <c r="P431" s="147">
        <v>14</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3</v>
      </c>
      <c r="K432" s="193" t="str">
        <f>IF(OR(COUNTIF(L432:P432,"未確認")&gt;0,COUNTIF(L432:P432,"~*")&gt;0),"※","")</f>
        <v/>
      </c>
      <c r="L432" s="147">
        <v>1</v>
      </c>
      <c r="M432" s="147">
        <v>0</v>
      </c>
      <c r="N432" s="147">
        <v>0</v>
      </c>
      <c r="O432" s="147">
        <v>1</v>
      </c>
      <c r="P432" s="147">
        <v>1</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375</v>
      </c>
      <c r="K433" s="193" t="str">
        <f>IF(OR(COUNTIF(L433:P433,"未確認")&gt;0,COUNTIF(L433:P433,"~*")&gt;0),"※","")</f>
        <v/>
      </c>
      <c r="L433" s="147">
        <v>14</v>
      </c>
      <c r="M433" s="147">
        <v>48</v>
      </c>
      <c r="N433" s="147">
        <v>81</v>
      </c>
      <c r="O433" s="147">
        <v>184</v>
      </c>
      <c r="P433" s="147">
        <v>48</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185</v>
      </c>
      <c r="K434" s="193" t="str">
        <f>IF(OR(COUNTIF(L434:P434,"未確認")&gt;0,COUNTIF(L434:P434,"~*")&gt;0),"※","")</f>
        <v/>
      </c>
      <c r="L434" s="147">
        <v>0</v>
      </c>
      <c r="M434" s="147">
        <v>0</v>
      </c>
      <c r="N434" s="147">
        <v>73</v>
      </c>
      <c r="O434" s="147">
        <v>0</v>
      </c>
      <c r="P434" s="147">
        <v>112</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66" t="s">
        <v>1056</v>
      </c>
      <c r="P441" s="66" t="s">
        <v>1058</v>
      </c>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1049</v>
      </c>
      <c r="O442" s="70" t="s">
        <v>1057</v>
      </c>
      <c r="P442" s="70" t="s">
        <v>1057</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66" t="s">
        <v>1056</v>
      </c>
      <c r="P466" s="66" t="s">
        <v>1058</v>
      </c>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1049</v>
      </c>
      <c r="O467" s="70" t="s">
        <v>1057</v>
      </c>
      <c r="P467" s="70" t="s">
        <v>1057</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0</v>
      </c>
      <c r="K468" s="201" t="str">
        <f t="shared" ref="K468:K475" si="16">IF(OR(COUNTIF(L468:P468,"未確認")&gt;0,COUNTIF(L468:P468,"*")&gt;0),"※","")</f>
        <v/>
      </c>
      <c r="L468" s="117">
        <v>0</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66" t="s">
        <v>1056</v>
      </c>
      <c r="P502" s="66" t="s">
        <v>1058</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1057</v>
      </c>
      <c r="P503" s="70" t="s">
        <v>1057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66" t="s">
        <v>1056</v>
      </c>
      <c r="P514" s="66" t="s">
        <v>1058</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1057</v>
      </c>
      <c r="P515" s="70" t="s">
        <v>1057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66" t="s">
        <v>1056</v>
      </c>
      <c r="P520" s="66" t="s">
        <v>1058</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1057</v>
      </c>
      <c r="P521" s="70" t="s">
        <v>1057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66" t="s">
        <v>1056</v>
      </c>
      <c r="P525" s="66" t="s">
        <v>1058</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1057</v>
      </c>
      <c r="P526" s="70" t="s">
        <v>1057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66" t="s">
        <v>1056</v>
      </c>
      <c r="P530" s="66" t="s">
        <v>1058</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1057</v>
      </c>
      <c r="P531" s="70" t="s">
        <v>1057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154</v>
      </c>
      <c r="K535" s="201" t="str">
        <f t="shared" si="23"/>
        <v/>
      </c>
      <c r="L535" s="117">
        <v>0</v>
      </c>
      <c r="M535" s="117">
        <v>33</v>
      </c>
      <c r="N535" s="117">
        <v>43</v>
      </c>
      <c r="O535" s="117">
        <v>26</v>
      </c>
      <c r="P535" s="117">
        <v>52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c r="O543" s="66" t="s">
        <v>1056</v>
      </c>
      <c r="P543" s="66" t="s">
        <v>1058</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1057</v>
      </c>
      <c r="P544" s="70" t="s">
        <v>1057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1047</v>
      </c>
      <c r="P558" s="211" t="s">
        <v>1047</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c r="O588" s="66" t="s">
        <v>1056</v>
      </c>
      <c r="P588" s="66" t="s">
        <v>1058</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1057</v>
      </c>
      <c r="P589" s="70" t="s">
        <v>1057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95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t="s">
        <v>540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t="s">
        <v>540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33</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66" t="s">
        <v>1056</v>
      </c>
      <c r="P611" s="66" t="s">
        <v>1058</v>
      </c>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1049</v>
      </c>
      <c r="O612" s="70" t="s">
        <v>1057</v>
      </c>
      <c r="P612" s="70" t="s">
        <v>1057</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11</v>
      </c>
      <c r="K613" s="201" t="str">
        <f t="shared" ref="K613:K623" si="29">IF(OR(COUNTIF(L613:P613,"未確認")&gt;0,COUNTIF(L613:P613,"*")&gt;0),"※","")</f>
        <v>※</v>
      </c>
      <c r="L613" s="117">
        <v>0</v>
      </c>
      <c r="M613" s="117">
        <v>0</v>
      </c>
      <c r="N613" s="117" t="s">
        <v>541</v>
      </c>
      <c r="O613" s="117">
        <v>11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49</v>
      </c>
      <c r="K617" s="201" t="str">
        <f t="shared" si="29"/>
        <v/>
      </c>
      <c r="L617" s="117">
        <v>0</v>
      </c>
      <c r="M617" s="117">
        <v>0</v>
      </c>
      <c r="N617" s="117">
        <v>0</v>
      </c>
      <c r="O617" s="117">
        <v>0</v>
      </c>
      <c r="P617" s="117">
        <v>49</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v>0</v>
      </c>
      <c r="N619" s="117" t="s">
        <v>541</v>
      </c>
      <c r="O619" s="117" t="s">
        <v>541</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v>0</v>
      </c>
      <c r="P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66" t="s">
        <v>1056</v>
      </c>
      <c r="P629" s="66" t="s">
        <v>1058</v>
      </c>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1049</v>
      </c>
      <c r="O630" s="70" t="s">
        <v>1057</v>
      </c>
      <c r="P630" s="70" t="s">
        <v>1057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v>0</v>
      </c>
      <c r="N631" s="117">
        <v>0</v>
      </c>
      <c r="O631" s="117">
        <v>0</v>
      </c>
      <c r="P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v>0</v>
      </c>
      <c r="N632" s="117">
        <v>0</v>
      </c>
      <c r="O632" s="117">
        <v>0</v>
      </c>
      <c r="P632" s="117" t="s">
        <v>541</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0</v>
      </c>
      <c r="M633" s="117">
        <v>0</v>
      </c>
      <c r="N633" s="117">
        <v>0</v>
      </c>
      <c r="O633" s="117">
        <v>0</v>
      </c>
      <c r="P633" s="117">
        <v>13</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v>0</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66" t="s">
        <v>1056</v>
      </c>
      <c r="P644" s="66" t="s">
        <v>1058</v>
      </c>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1049</v>
      </c>
      <c r="O645" s="70" t="s">
        <v>1057</v>
      </c>
      <c r="P645" s="70" t="s">
        <v>1057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172</v>
      </c>
      <c r="K646" s="201" t="str">
        <f t="shared" ref="K646:K660" si="33">IF(OR(COUNTIF(L646:P646,"未確認")&gt;0,COUNTIF(L646:P646,"*")&gt;0),"※","")</f>
        <v/>
      </c>
      <c r="L646" s="117">
        <v>0</v>
      </c>
      <c r="M646" s="117">
        <v>25</v>
      </c>
      <c r="N646" s="117">
        <v>31</v>
      </c>
      <c r="O646" s="117">
        <v>64</v>
      </c>
      <c r="P646" s="117">
        <v>52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58</v>
      </c>
      <c r="K648" s="201" t="str">
        <f t="shared" si="33"/>
        <v/>
      </c>
      <c r="L648" s="117">
        <v>0</v>
      </c>
      <c r="M648" s="117">
        <v>13</v>
      </c>
      <c r="N648" s="117">
        <v>11</v>
      </c>
      <c r="O648" s="117">
        <v>23</v>
      </c>
      <c r="P648" s="117">
        <v>11</v>
      </c>
    </row>
    <row r="649" spans="1:22" s="118" customFormat="1" ht="70" customHeight="1">
      <c r="A649" s="252" t="s">
        <v>928</v>
      </c>
      <c r="B649" s="84"/>
      <c r="C649" s="295"/>
      <c r="D649" s="297"/>
      <c r="E649" s="320" t="s">
        <v>940</v>
      </c>
      <c r="F649" s="321"/>
      <c r="G649" s="321"/>
      <c r="H649" s="322"/>
      <c r="I649" s="122" t="s">
        <v>456</v>
      </c>
      <c r="J649" s="116">
        <f t="shared" si="32"/>
        <v>55</v>
      </c>
      <c r="K649" s="201" t="str">
        <f t="shared" si="33"/>
        <v>※</v>
      </c>
      <c r="L649" s="117">
        <v>0</v>
      </c>
      <c r="M649" s="117" t="s">
        <v>541</v>
      </c>
      <c r="N649" s="117">
        <v>12</v>
      </c>
      <c r="O649" s="117">
        <v>19</v>
      </c>
      <c r="P649" s="117">
        <v>24</v>
      </c>
    </row>
    <row r="650" spans="1:22" s="118" customFormat="1" ht="84" customHeight="1">
      <c r="A650" s="252" t="s">
        <v>929</v>
      </c>
      <c r="B650" s="84"/>
      <c r="C650" s="295"/>
      <c r="D650" s="297"/>
      <c r="E650" s="320" t="s">
        <v>941</v>
      </c>
      <c r="F650" s="321"/>
      <c r="G650" s="321"/>
      <c r="H650" s="322"/>
      <c r="I650" s="122" t="s">
        <v>458</v>
      </c>
      <c r="J650" s="116">
        <f t="shared" si="32"/>
        <v>34</v>
      </c>
      <c r="K650" s="201" t="str">
        <f t="shared" si="33"/>
        <v>※</v>
      </c>
      <c r="L650" s="117">
        <v>0</v>
      </c>
      <c r="M650" s="117" t="s">
        <v>541</v>
      </c>
      <c r="N650" s="117" t="s">
        <v>541</v>
      </c>
      <c r="O650" s="117">
        <v>22</v>
      </c>
      <c r="P650" s="117">
        <v>12</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t="s">
        <v>541</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t="s">
        <v>541</v>
      </c>
      <c r="O653" s="117">
        <v>0</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48</v>
      </c>
      <c r="K655" s="201" t="str">
        <f t="shared" si="33"/>
        <v>※</v>
      </c>
      <c r="L655" s="117">
        <v>0</v>
      </c>
      <c r="M655" s="117">
        <v>0</v>
      </c>
      <c r="N655" s="117" t="s">
        <v>541</v>
      </c>
      <c r="O655" s="117">
        <v>22</v>
      </c>
      <c r="P655" s="117">
        <v>26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10</v>
      </c>
      <c r="K657" s="201" t="str">
        <f t="shared" si="33"/>
        <v>※</v>
      </c>
      <c r="L657" s="117">
        <v>0</v>
      </c>
      <c r="M657" s="117">
        <v>0</v>
      </c>
      <c r="N657" s="117">
        <v>0</v>
      </c>
      <c r="O657" s="117">
        <v>10</v>
      </c>
      <c r="P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t="s">
        <v>541</v>
      </c>
      <c r="O658" s="117" t="s">
        <v>541</v>
      </c>
      <c r="P658" s="117" t="s">
        <v>541</v>
      </c>
    </row>
    <row r="659" spans="1:22" s="118" customFormat="1" ht="70" customHeight="1">
      <c r="A659" s="252" t="s">
        <v>947</v>
      </c>
      <c r="B659" s="84"/>
      <c r="C659" s="317" t="s">
        <v>1002</v>
      </c>
      <c r="D659" s="318"/>
      <c r="E659" s="318"/>
      <c r="F659" s="318"/>
      <c r="G659" s="318"/>
      <c r="H659" s="319"/>
      <c r="I659" s="122" t="s">
        <v>476</v>
      </c>
      <c r="J659" s="116">
        <f t="shared" si="32"/>
        <v>64</v>
      </c>
      <c r="K659" s="201" t="str">
        <f t="shared" si="33"/>
        <v/>
      </c>
      <c r="L659" s="117">
        <v>0</v>
      </c>
      <c r="M659" s="117">
        <v>0</v>
      </c>
      <c r="N659" s="117">
        <v>0</v>
      </c>
      <c r="O659" s="117">
        <v>64</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66" t="s">
        <v>1056</v>
      </c>
      <c r="P665" s="66" t="s">
        <v>1058</v>
      </c>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1049</v>
      </c>
      <c r="O666" s="70" t="s">
        <v>1057</v>
      </c>
      <c r="P666" s="70" t="s">
        <v>1057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539</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98.6</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5.9</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214</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75</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42</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105</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82</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36.200000000000003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66" t="s">
        <v>1056</v>
      </c>
      <c r="P681" s="66" t="s">
        <v>1058</v>
      </c>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1049</v>
      </c>
      <c r="O682" s="70" t="s">
        <v>1057</v>
      </c>
      <c r="P682" s="70" t="s">
        <v>1057</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71</v>
      </c>
      <c r="K683" s="201" t="str">
        <f>IF(OR(COUNTIF(L683:P683,"未確認")&gt;0,COUNTIF(L683:P683,"*")&gt;0),"※","")</f>
        <v/>
      </c>
      <c r="L683" s="117">
        <v>0</v>
      </c>
      <c r="M683" s="117">
        <v>31</v>
      </c>
      <c r="N683" s="117">
        <v>40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66" t="s">
        <v>1056</v>
      </c>
      <c r="P691" s="66" t="s">
        <v>1058</v>
      </c>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1049</v>
      </c>
      <c r="O692" s="70" t="s">
        <v>1057</v>
      </c>
      <c r="P692" s="70" t="s">
        <v>1057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t="s">
        <v>541</v>
      </c>
      <c r="N695" s="117" t="s">
        <v>541</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66" t="s">
        <v>1056</v>
      </c>
      <c r="P704" s="66" t="s">
        <v>1058</v>
      </c>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1049</v>
      </c>
      <c r="O705" s="70" t="s">
        <v>1057</v>
      </c>
      <c r="P705" s="70" t="s">
        <v>1057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32AC4F-D489-46E3-99B6-1C0B296430E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2019-12-23T02:02:38Z</dcterms:modified>
</cp:coreProperties>
</file>