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909C25A-70A3-4061-B5A4-6F1D2A787AA1}"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<sst xmlns="http://schemas.openxmlformats.org/spreadsheetml/2006/main" count="3084" uniqueCount="1051">
  <si>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</si>
  <si>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</si>
  <si>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</si>
  <si>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</si>
  <si>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</si>
  <si>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</si>
  <si>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</si>
  <si>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</si>
  <si>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</si>
  <si>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</si>
  <si>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</si>
  <si>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</si>
  <si>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</si>
  <si>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</si>
  <si>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</si>
  <si>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</si>
  <si>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</si>
  <si>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</si>
  <si>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</si>
  <si>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</si>
  <si>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</si>
  <si>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</si>
  <si>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</si>
  <si>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</si>
  <si>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</si>
  <si>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</si>
  <si>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</si>
  <si>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</si>
  <si>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</si>
  <si>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</si>
  <si>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</si>
  <si>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</si>
  <si>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</si>
  <si>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</si>
  <si>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</si>
  <si>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</si>
  <si>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</si>
  <si>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</si>
  <si>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</si>
  <si>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</si>
  <si>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</si>
  <si>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</si>
  <si>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</si>
  <si>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</si>
  <si>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</si>
  <si>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</si>
  <si>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</si>
  <si>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</si>
  <si>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</si>
  <si>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</si>
  <si>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</si>
  <si>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</si>
  <si>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</si>
  <si>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</si>
  <si>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</si>
  <si>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</si>
  <si>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</si>
  <si>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</si>
  <si>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</si>
  <si>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</si>
  <si>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</si>
  <si>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</si>
  <si>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</si>
  <si>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</si>
  <si>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</si>
  <si>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</si>
  <si>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</si>
  <si>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</si>
  <si>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</si>
  <si>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</si>
  <si>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</si>
  <si>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</si>
  <si>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</si>
  <si>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</si>
  <si>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</si>
  <si>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</si>
  <si>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</si>
  <si>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</si>
  <si>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</si>
  <si>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</si>
  <si>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</si>
  <si>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</si>
  <si>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</si>
  <si>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</si>
  <si>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</si>
  <si>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</si>
  <si>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</si>
  <si>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</si>
  <si>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</si>
  <si>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</si>
  <si>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</si>
  <si>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</si>
  <si>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</si>
  <si>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</si>
  <si>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</si>
  <si>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</si>
  <si>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</si>
  <si>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</si>
  <si>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</si>
  <si>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</si>
  <si>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</si>
  <si>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</si>
  <si>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</si>
  <si>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</si>
  <si>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</si>
  <si>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</si>
  <si>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</si>
  <si>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</si>
  <si>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</si>
  <si>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</si>
  <si>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</si>
  <si>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</si>
  <si>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</si>
  <si>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</si>
  <si>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</si>
  <si>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</si>
  <si>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</si>
  <si>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</si>
  <si>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</si>
  <si>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</si>
  <si>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</si>
  <si>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</si>
  <si>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</si>
  <si>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</si>
  <si>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</si>
  <si>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</si>
  <si>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</si>
  <si>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</si>
  <si>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</si>
  <si>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</si>
  <si>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</si>
  <si>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</si>
  <si>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</si>
  <si>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</si>
  <si>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</si>
  <si>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</si>
  <si>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</si>
  <si>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</si>
  <si>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</si>
  <si>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</si>
  <si>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</si>
  <si>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</si>
  <si>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</si>
  <si>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</si>
  <si>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</si>
  <si>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</si>
  <si>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</si>
  <si>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</si>
  <si>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</si>
  <si>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</si>
  <si>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</si>
  <si>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</si>
  <si>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</si>
  <si>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</si>
  <si>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</si>
  <si>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</si>
  <si>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</si>
  <si>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</si>
  <si>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</si>
  <si>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</si>
  <si>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</si>
  <si>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</si>
  <si>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</si>
  <si>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</si>
  <si>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</si>
  <si>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</si>
  <si>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</si>
  <si>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</si>
  <si>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</si>
  <si>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</si>
  <si>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</si>
  <si>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</si>
  <si>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</si>
  <si>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</si>
  <si>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</si>
  <si>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</si>
  <si>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</si>
  <si>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</si>
  <si>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</si>
  <si>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</si>
  <si>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</si>
  <si>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</si>
  <si>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</si>
  <si>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</si>
  <si>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</si>
  <si>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</si>
  <si>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</si>
  <si>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</si>
  <si>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</si>
  <si>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</si>
  <si>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</si>
  <si>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</si>
  <si>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</si>
  <si>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</si>
  <si>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</si>
  <si>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</si>
  <si>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</si>
  <si>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</si>
  <si>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</si>
  <si>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</si>
  <si>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</si>
  <si>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</si>
  <si>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</si>
  <si>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</si>
  <si>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</si>
  <si>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</si>
  <si>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</si>
  <si>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</si>
  <si>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</si>
  <si>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</si>
  <si>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</si>
  <si>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</si>
  <si>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</si>
  <si>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</si>
  <si>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</si>
  <si>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</si>
  <si>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</si>
  <si>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</si>
  <si>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</si>
  <si>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</si>
  <si>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</si>
  <si>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</si>
  <si>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</si>
  <si>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</si>
  <si>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</si>
  <si>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</si>
  <si>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</si>
  <si>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</si>
  <si>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</si>
  <si>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</si>
  <si>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</si>
  <si>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</si>
  <si>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</si>
  <si>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</si>
  <si>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</si>
  <si>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</si>
  <si>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</si>
  <si>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</si>
  <si>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</si>
  <si>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</si>
  <si>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</si>
  <si>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</si>
  <si>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</si>
  <si>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</si>
  <si>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</si>
  <si>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</si>
  <si>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</si>
  <si>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</si>
  <si>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</si>
  <si>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</si>
  <si>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</si>
  <si>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</si>
  <si>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</si>
  <si>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</si>
  <si>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</si>
  <si>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</si>
  <si>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</si>
  <si>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</si>
  <si>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</si>
  <si>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</si>
  <si>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</si>
  <si>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</si>
  <si>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</si>
  <si>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</si>
  <si>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</si>
  <si>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</si>
  <si>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</si>
  <si>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</si>
  <si>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</si>
  <si>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</si>
  <si>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</si>
  <si>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</si>
  <si>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</si>
  <si>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</si>
  <si>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</si>
  <si>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</si>
  <si>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</si>
  <si>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</si>
  <si>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</si>
  <si>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</si>
  <si>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</si>
  <si>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</si>
  <si>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</si>
  <si>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</si>
  <si>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</si>
  <si>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</si>
  <si>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</si>
  <si>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</si>
  <si>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</si>
  <si>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</si>
  <si>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</si>
  <si>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</si>
  <si>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</si>
  <si>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</si>
  <si>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</si>
  <si>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</si>
  <si>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</si>
  <si>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</si>
  <si>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</si>
  <si>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</si>
  <si>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</si>
  <si>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</si>
  <si>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</si>
  <si>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</si>
  <si>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</si>
  <si>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</si>
  <si>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</si>
  <si>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</si>
  <si>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</si>
  <si>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</si>
  <si>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</si>
  <si>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</si>
  <si>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</si>
  <si>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</si>
  <si>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</si>
  <si>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</si>
  <si>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</si>
  <si>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</si>
  <si>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</si>
  <si>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</si>
  <si>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</si>
  <si>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</si>
  <si>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</si>
  <si>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</si>
  <si>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</si>
  <si>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</si>
  <si>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</si>
  <si>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</si>
  <si>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</si>
  <si>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</si>
  <si>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</si>
  <si>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</si>
  <si>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</si>
  <si>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</si>
  <si>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</si>
  <si>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</si>
  <si>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</si>
  <si>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</si>
  <si>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</si>
  <si>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</si>
  <si>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</si>
  <si>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</si>
  <si>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</si>
  <si>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</si>
  <si>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</si>
  <si>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</si>
  <si>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</si>
  <si>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</si>
  <si>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</si>
  <si>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</si>
  <si>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</si>
  <si>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</si>
  <si>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</si>
  <si>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</si>
  <si>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</si>
  <si>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</si>
  <si>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</si>
  <si>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</si>
  <si>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</si>
  <si>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</si>
  <si>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</si>
  <si>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</si>
  <si>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</si>
  <si>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</si>
  <si>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</si>
  <si>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</si>
  <si>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</si>
  <si>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</si>
  <si>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</si>
  <si>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</si>
  <si>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</si>
  <si>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</si>
  <si>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</si>
  <si>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</si>
  <si>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</si>
  <si>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</si>
  <si>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</si>
  <si>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</si>
  <si>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</si>
  <si>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</si>
  <si>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</si>
  <si>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</si>
  <si>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</si>
  <si>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</si>
  <si>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</si>
  <si>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</si>
  <si>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</si>
  <si>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</si>
  <si>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</si>
  <si>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</si>
  <si>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</si>
  <si>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</si>
  <si>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</si>
  <si>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</si>
  <si>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</si>
  <si>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</si>
  <si>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</si>
  <si>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</si>
  <si>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</si>
  <si>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</si>
  <si>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</si>
  <si>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</si>
  <si>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</si>
  <si>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</si>
  <si>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</si>
  <si>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</si>
  <si>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</si>
  <si>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</si>
  <si>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</si>
  <si>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</si>
  <si>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</si>
  <si>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</si>
  <si>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</si>
  <si>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</si>
  <si>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</si>
  <si>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</si>
  <si>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</si>
  <si>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</si>
  <si>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</si>
  <si>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</si>
  <si>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</si>
  <si>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</si>
  <si>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</si>
  <si>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</si>
  <si>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</si>
  <si>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</si>
  <si>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</si>
  <si>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</si>
  <si>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</si>
  <si>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</si>
  <si>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</si>
  <si>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</si>
  <si>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</si>
  <si>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</si>
  <si>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</si>
  <si>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</si>
  <si>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</si>
  <si>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</si>
  <si>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</si>
  <si>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</si>
  <si>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</si>
  <si>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</si>
  <si>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</si>
  <si>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</si>
  <si>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</si>
  <si>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</si>
  <si>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</si>
  <si>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</si>
  <si>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</si>
  <si>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</si>
  <si>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</si>
  <si>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</si>
  <si>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</si>
  <si>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</si>
  <si>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</si>
  <si>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</si>
  <si>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</si>
  <si>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</si>
  <si>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</si>
  <si>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</si>
  <si>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</si>
  <si>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</si>
  <si>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</si>
  <si>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</si>
  <si>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</si>
  <si>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</si>
  <si>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</si>
  <si>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</si>
  <si>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</si>
  <si>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</si>
  <si>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</si>
  <si>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</si>
  <si>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</si>
  <si>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</si>
  <si>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</si>
  <si>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</si>
  <si>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</si>
  <si>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</si>
  <si>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</si>
  <si>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</si>
  <si>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</si>
  <si>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</si>
  <si>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</si>
  <si>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</si>
  <si>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</si>
  <si>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</si>
  <si>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</si>
  <si>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</si>
  <si>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</si>
  <si>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</si>
  <si>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</si>
  <si>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</si>
  <si>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</si>
  <si>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</si>
  <si>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</si>
  <si>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</si>
  <si>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</si>
  <si>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</si>
  <si>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</si>
  <si>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</si>
  <si>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</si>
  <si>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</si>
  <si>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</si>
  <si>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</si>
  <si>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</si>
  <si>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</si>
  <si>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</si>
  <si>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</si>
  <si>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</si>
  <si>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</si>
  <si>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</si>
  <si>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</si>
  <si>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</si>
  <si>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</si>
  <si>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</si>
  <si>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</si>
  <si>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</si>
  <si>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</si>
  <si>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</si>
  <si>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</si>
  <si>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</si>
  <si>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</si>
  <si>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</si>
  <si>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</si>
  <si>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</si>
  <si>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</si>
  <si>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</si>
  <si>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</si>
  <si>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</si>
  <si>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</si>
  <si>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</si>
  <si>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</si>
  <si>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</si>
  <si>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</si>
  <si>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</si>
  <si>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</si>
  <si>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</si>
  <si>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</si>
  <si>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</si>
  <si>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</si>
  <si>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</si>
  <si>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</si>
  <si>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</si>
  <si>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</si>
  <si>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</si>
  <si>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</si>
  <si>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</si>
  <si>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</si>
  <si>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</si>
  <si>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</si>
  <si>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</si>
  <si>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</si>
  <si>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</si>
  <si>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</si>
  <si>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</si>
  <si>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</si>
  <si>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</si>
  <si>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</si>
  <si>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</si>
  <si>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</si>
  <si>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</si>
  <si>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</si>
  <si>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</si>
  <si>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</si>
  <si>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</si>
  <si>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</si>
  <si>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</si>
  <si>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</si>
  <si>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</si>
  <si>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</si>
  <si>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</si>
  <si>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</si>
  <si>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</si>
  <si>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</si>
  <si>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</si>
  <si>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</si>
  <si>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</si>
  <si>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</si>
  <si>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</si>
  <si>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</si>
  <si>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</si>
  <si>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</si>
  <si>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</si>
  <si>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</si>
  <si>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</si>
  <si>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</si>
  <si>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</si>
  <si>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</si>
  <si>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</si>
  <si>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</si>
  <si>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</si>
  <si>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</si>
  <si>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</si>
  <si>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</si>
  <si>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</si>
  <si>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</si>
  <si>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</si>
  <si>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</si>
  <si>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</si>
  <si>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</si>
  <si>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</si>
  <si>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</si>
  <si>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</si>
  <si>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</si>
  <si>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</si>
  <si>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</si>
  <si>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</si>
  <si>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</si>
  <si>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</si>
  <si>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</si>
  <si>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</si>
  <si>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</si>
  <si>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</si>
  <si>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</si>
  <si>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</si>
  <si>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</si>
  <si>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</si>
  <si>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</si>
  <si>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</si>
  <si>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</si>
  <si>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</si>
  <si>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</si>
  <si>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</si>
  <si>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</si>
  <si>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</si>
  <si>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</si>
  <si>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</si>
  <si>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</si>
  <si>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</si>
  <si>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</si>
  <si>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</si>
  <si>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</si>
  <si>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</si>
  <si>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</si>
  <si>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</si>
  <si>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</si>
  <si>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</si>
  <si>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</si>
  <si>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</si>
  <si>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</si>
  <si>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</si>
  <si>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</si>
  <si>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</si>
  <si>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</si>
  <si>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</si>
  <si>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</si>
  <si>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</si>
  <si>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</si>
  <si>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</si>
  <si>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</si>
  <si>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</si>
  <si>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</si>
  <si>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</si>
  <si>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</si>
  <si>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</si>
  <si>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</si>
  <si>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</si>
  <si>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</si>
  <si>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</si>
  <si>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</si>
  <si>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</si>
  <si>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</si>
  <si>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</si>
  <si>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</si>
  <si>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</si>
  <si>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</si>
  <si>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</si>
  <si>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</si>
  <si>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</si>
  <si>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</si>
  <si>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</si>
  <si>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</si>
  <si>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</si>
  <si>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</si>
  <si>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</si>
  <si>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</si>
  <si>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</si>
  <si>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</si>
  <si>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</si>
  <si>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</si>
  <si>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</si>
  <si>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</si>
  <si>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</si>
  <si>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</si>
  <si>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</si>
  <si>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</si>
  <si>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</si>
  <si>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</si>
  <si>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</si>
  <si>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</si>
  <si>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</si>
  <si>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</si>
  <si>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</si>
  <si>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</si>
  <si>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</si>
  <si>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</si>
  <si>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</si>
  <si>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</si>
  <si>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</si>
  <si>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</si>
  <si>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</si>
  <si>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</si>
  <si>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</si>
  <si>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</si>
  <si>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</si>
  <si>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</si>
  <si>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</si>
  <si>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</si>
  <si>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</si>
  <si>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</si>
  <si>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</si>
  <si>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</si>
  <si>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</si>
  <si>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</si>
  <si>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</si>
  <si>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</si>
  <si>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</si>
  <si>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</si>
  <si>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</si>
  <si>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</si>
  <si>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</si>
  <si>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</si>
  <si>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</si>
  <si>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</si>
  <si>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</si>
  <si>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</si>
  <si>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</si>
  <si>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</si>
  <si>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</si>
  <si>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</si>
  <si>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</si>
  <si>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</si>
  <si>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</si>
  <si>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</si>
  <si>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</si>
  <si>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</si>
  <si>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</si>
  <si>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</si>
  <si>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</si>
  <si>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</si>
  <si>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</si>
  <si>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</si>
  <si>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</si>
  <si>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</si>
  <si>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</si>
  <si>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</si>
  <si>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</si>
  <si>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</si>
  <si>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</si>
  <si>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</si>
  <si>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</si>
  <si>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</si>
  <si>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</si>
  <si>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</si>
  <si>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</si>
  <si>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</si>
  <si>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</si>
  <si>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</si>
  <si>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</si>
  <si>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</si>
  <si>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</si>
  <si>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</si>
  <si>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</si>
  <si>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</si>
  <si>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</si>
  <si>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</si>
  <si>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</si>
  <si>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</si>
  <si>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</si>
  <si>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</si>
  <si>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</si>
  <si>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</si>
  <si>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</si>
  <si>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</si>
  <si>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</si>
  <si>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</si>
  <si>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</si>
  <si>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</si>
  <si>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</si>
  <si>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</si>
  <si>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</si>
  <si>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</si>
  <si>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</si>
  <si>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</si>
  <si>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</si>
  <si>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</si>
  <si>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</si>
  <si>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</si>
  <si>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</si>
  <si>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</si>
  <si>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</si>
  <si>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</si>
  <si>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</si>
  <si>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</si>
  <si>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</si>
  <si>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</si>
  <si>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</si>
  <si>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</si>
  <si>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</si>
  <si>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</si>
  <si>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</si>
  <si>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</si>
  <si>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</si>
  <si>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</si>
  <si>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</si>
  <si>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</si>
  <si>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</si>
  <si>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</si>
  <si>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</si>
  <si>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</si>
  <si>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</si>
  <si>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</si>
  <si>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</si>
  <si>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</si>
  <si>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</si>
  <si>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</si>
  <si>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</si>
  <si>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</si>
  <si>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</si>
  <si>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</si>
  <si>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</si>
  <si>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</si>
  <si>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</si>
  <si>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</si>
  <si>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</si>
  <si>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</si>
  <si>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</si>
  <si>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</si>
  <si>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</si>
  <si>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</si>
  <si>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</si>
  <si>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</si>
  <si>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</si>
  <si>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</si>
  <si>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</si>
  <si>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</si>
  <si>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</si>
  <si>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</si>
  <si>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</si>
  <si>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</si>
  <si>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</si>
  <si>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</si>
  <si>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</si>
  <si>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</si>
  <si>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</si>
  <si>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</si>
  <si>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</si>
  <si>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</si>
  <si>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</si>
  <si>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</si>
  <si>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</si>
  <si>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</si>
  <si>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</si>
  <si>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</si>
  <si>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</si>
  <si>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</si>
  <si>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</si>
  <si>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</si>
  <si>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</si>
  <si>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</si>
  <si>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</si>
  <si>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</si>
  <si>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</si>
  <si>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</si>
  <si>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</si>
  <si>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</si>
  <si>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</si>
  <si>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</si>
  <si>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</si>
  <si>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</si>
  <si>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</si>
  <si>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</si>
  <si>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</si>
  <si>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</si>
  <si>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</si>
  <si>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</si>
  <si>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</si>
  <si>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</si>
  <si>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</si>
  <si>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</si>
  <si>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</si>
  <si>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</si>
  <si>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</si>
  <si>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</si>
  <si>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</si>
  <si>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</si>
  <si>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</si>
  <si>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</si>
  <si>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</si>
  <si>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</si>
  <si>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</si>
  <si>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</si>
  <si>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</si>
  <si>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</si>
  <si>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</si>
  <si>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</si>
  <si>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</si>
  <si>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</si>
  <si>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</si>
  <si>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</si>
  <si>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</si>
  <si>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</si>
  <si>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</si>
  <si>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</si>
  <si>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</si>
  <si>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</si>
  <si>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</si>
  <si>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</si>
  <si>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</si>
  <si>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</si>
  <si>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</si>
  <si>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</si>
  <si>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</si>
  <si>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</si>
  <si>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</si>
  <si>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</si>
  <si>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</si>
  <si>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</si>
  <si>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</si>
  <si>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</si>
  <si>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</si>
  <si>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</si>
  <si>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</si>
  <si>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</si>
  <si>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</si>
  <si>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</si>
  <si>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</si>
  <si>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</si>
  <si>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</si>
  <si>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</si>
  <si>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</si>
  <si>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</si>
  <si>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</si>
  <si>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</si>
  <si>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</si>
  <si>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</si>
  <si>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</si>
  <si>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</si>
  <si>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</si>
  <si>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</si>
  <si>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</si>
  <si>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</si>
  <si>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</si>
  <si>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</si>
  <si>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</si>
  <si>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</si>
  <si>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</si>
  <si>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</si>
  <si>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</si>
  <si>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</si>
  <si>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</si>
  <si>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</si>
  <si>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</si>
  <si>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</si>
  <si>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</si>
  <si>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</si>
  <si>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</si>
  <si>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</si>
  <si>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</si>
  <si>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</si>
  <si>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</si>
  <si>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</si>
  <si>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</si>
  <si>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</si>
  <si>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</si>
  <si>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</si>
  <si>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</si>
  <si>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</si>
  <si>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</si>
  <si>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</si>
  <si>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</si>
  <si>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</si>
  <si>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</si>
  <si>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</si>
  <si>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</si>
  <si>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</si>
  <si>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</si>
  <si>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</si>
  <si>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</si>
  <si>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</si>
  <si>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</si>
  <si>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</si>
  <si>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</si>
  <si>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</si>
  <si>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</si>
  <si>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</si>
  <si>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</si>
  <si>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</si>
  <si>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</si>
  <si>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</si>
  <si>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</si>
  <si>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</si>
  <si>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</si>
  <si>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</si>
  <si>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</si>
  <si>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</si>
  <si>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</si>
  <si>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</si>
  <si>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</si>
  <si>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</si>
  <si>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</si>
  <si>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</si>
  <si>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</si>
  <si>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</si>
  <si>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</si>
  <si>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</si>
  <si>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</si>
  <si>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</si>
  <si>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</si>
  <si>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</si>
  <si>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</si>
  <si>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</si>
  <si>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</si>
  <si>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</si>
  <si>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</si>
  <si>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</si>
  <si>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</si>
  <si>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</si>
  <si>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</si>
  <si>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</si>
  <si>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</si>
  <si>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</si>
  <si>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</si>
  <si>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</si>
  <si>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</si>
  <si>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</si>
  <si>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</si>
  <si>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</si>
  <si>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</si>
  <si>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</si>
  <si>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</si>
  <si>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</si>
  <si>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</si>
  <si>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</si>
  <si>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</si>
  <si>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</si>
  <si>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</si>
  <si>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医療法人聖粒会慈恵病院</t>
    <phoneticPr fontId="3"/>
  </si>
  <si>
    <t>〒860-0073 熊本市西区島崎６丁目１番２７号</t>
    <phoneticPr fontId="3"/>
  </si>
  <si>
    <t>〇</t>
  </si>
  <si>
    <t>医療法人</t>
  </si>
  <si>
    <t>複数の診療科で活用</t>
  </si>
  <si>
    <t>産婦人科</t>
  </si>
  <si>
    <t>内科</t>
  </si>
  <si>
    <t>ＤＰＣ病院ではない</t>
  </si>
  <si>
    <t>有</t>
  </si>
  <si>
    <t>看護必要度Ⅰ</t>
    <phoneticPr fontId="3"/>
  </si>
  <si>
    <t>本館病棟</t>
  </si>
  <si>
    <t>急性期機能</t>
  </si>
  <si>
    <t>産科</t>
  </si>
  <si>
    <t>マリア館産科病棟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</si>
</sst>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565cbcb58ac2e496207586df2854b17995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1047</v>
      </c>
      <c r="M89" s="262" t="s">
        <v>1050</v>
      </c>
    </row>
    <row r="90" spans="1:22" s="21" customFormat="1">
      <c r="A90" s="243"/>
      <c r="B90" s="1"/>
      <c r="C90" s="3"/>
      <c r="D90" s="3"/>
      <c r="E90" s="3"/>
      <c r="F90" s="3"/>
      <c r="G90" s="3"/>
      <c r="H90" s="287"/>
      <c r="I90" s="67" t="s">
        <v>36</v>
      </c>
      <c r="J90" s="68"/>
      <c r="K90" s="69"/>
      <c r="L90" s="262" t="s">
        <v>1048</v>
      </c>
      <c r="M90" s="262" t="s">
        <v>1048</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98</v>
      </c>
      <c r="K99" s="237" t="str">
        <f>IF(OR(COUNTIF(L99:M99,"未確認")&gt;0,COUNTIF(L99:M99,"~*")&gt;0),"※","")</f>
        <v/>
      </c>
      <c r="L99" s="258">
        <v>56</v>
      </c>
      <c r="M99" s="258">
        <v>42</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98</v>
      </c>
      <c r="K101" s="237" t="str">
        <f>IF(OR(COUNTIF(L101:M101,"未確認")&gt;0,COUNTIF(L101:M101,"~*")&gt;0),"※","")</f>
        <v/>
      </c>
      <c r="L101" s="258">
        <v>56</v>
      </c>
      <c r="M101" s="258">
        <v>42</v>
      </c>
    </row>
    <row r="102" spans="1:22" s="83" customFormat="1" ht="34.5" customHeight="1">
      <c r="A102" s="244" t="s">
        <v>610</v>
      </c>
      <c r="B102" s="84"/>
      <c r="C102" s="377"/>
      <c r="D102" s="379"/>
      <c r="E102" s="317" t="s">
        <v>612</v>
      </c>
      <c r="F102" s="318"/>
      <c r="G102" s="318"/>
      <c r="H102" s="319"/>
      <c r="I102" s="420"/>
      <c r="J102" s="256">
        <f t="shared" si="0"/>
        <v>98</v>
      </c>
      <c r="K102" s="237" t="str">
        <f t="shared" ref="K102:K111" si="1">IF(OR(COUNTIF(L101:M101,"未確認")&gt;0,COUNTIF(L101:M101,"~*")&gt;0),"※","")</f>
        <v/>
      </c>
      <c r="L102" s="258">
        <v>56</v>
      </c>
      <c r="M102" s="258">
        <v>42</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1049</v>
      </c>
    </row>
    <row r="121" spans="1:22" s="83" customFormat="1" ht="40.5" customHeight="1">
      <c r="A121" s="244" t="s">
        <v>618</v>
      </c>
      <c r="B121" s="1"/>
      <c r="C121" s="295"/>
      <c r="D121" s="297"/>
      <c r="E121" s="334" t="s">
        <v>53</v>
      </c>
      <c r="F121" s="335"/>
      <c r="G121" s="335"/>
      <c r="H121" s="336"/>
      <c r="I121" s="354"/>
      <c r="J121" s="101"/>
      <c r="K121" s="102"/>
      <c r="L121" s="98" t="s">
        <v>1042</v>
      </c>
      <c r="M121" s="98" t="s">
        <v>533</v>
      </c>
    </row>
    <row r="122" spans="1:22" s="83" customFormat="1" ht="40.5" customHeight="1">
      <c r="A122" s="244" t="s">
        <v>619</v>
      </c>
      <c r="B122" s="1"/>
      <c r="C122" s="295"/>
      <c r="D122" s="297"/>
      <c r="E122" s="396"/>
      <c r="F122" s="418"/>
      <c r="G122" s="418"/>
      <c r="H122" s="397"/>
      <c r="I122" s="354"/>
      <c r="J122" s="101"/>
      <c r="K122" s="102"/>
      <c r="L122" s="98" t="s">
        <v>1043</v>
      </c>
      <c r="M122" s="98" t="s">
        <v>533</v>
      </c>
    </row>
    <row r="123" spans="1:22" s="83" customFormat="1" ht="40.5" customHeight="1">
      <c r="A123" s="244" t="s">
        <v>620</v>
      </c>
      <c r="B123" s="1"/>
      <c r="C123" s="289"/>
      <c r="D123" s="290"/>
      <c r="E123" s="377"/>
      <c r="F123" s="378"/>
      <c r="G123" s="378"/>
      <c r="H123" s="379"/>
      <c r="I123" s="341"/>
      <c r="J123" s="105"/>
      <c r="K123" s="106"/>
      <c r="L123" s="98" t="s">
        <v>534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row>
    <row r="132" spans="1:22" s="83" customFormat="1" ht="34.5" customHeight="1">
      <c r="A132" s="244" t="s">
        <v>621</v>
      </c>
      <c r="B132" s="84"/>
      <c r="C132" s="295"/>
      <c r="D132" s="297"/>
      <c r="E132" s="320" t="s">
        <v>58</v>
      </c>
      <c r="F132" s="321"/>
      <c r="G132" s="321"/>
      <c r="H132" s="322"/>
      <c r="I132" s="389"/>
      <c r="J132" s="101"/>
      <c r="K132" s="102"/>
      <c r="L132" s="82">
        <v>56</v>
      </c>
      <c r="M132" s="82">
        <v>42</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229</v>
      </c>
      <c r="K150" s="264" t="str">
        <f t="shared" si="3"/>
        <v/>
      </c>
      <c r="L150" s="117">
        <v>94</v>
      </c>
      <c r="M150" s="117">
        <v>135</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row>
    <row r="237" spans="1:22" s="83" customFormat="1" ht="34.5" customHeight="1">
      <c r="A237" s="248" t="s">
        <v>627</v>
      </c>
      <c r="B237" s="119"/>
      <c r="C237" s="320" t="s">
        <v>130</v>
      </c>
      <c r="D237" s="321"/>
      <c r="E237" s="321"/>
      <c r="F237" s="321"/>
      <c r="G237" s="321"/>
      <c r="H237" s="322"/>
      <c r="I237" s="407"/>
      <c r="J237" s="260" t="s">
        <v>1045</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41</v>
      </c>
      <c r="K269" s="81" t="str">
        <f t="shared" si="8"/>
        <v/>
      </c>
      <c r="L269" s="147">
        <v>22</v>
      </c>
      <c r="M269" s="147">
        <v>19</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1</v>
      </c>
      <c r="M271" s="147">
        <v>3</v>
      </c>
    </row>
    <row r="272" spans="1:22" s="83" customFormat="1" ht="34.5" customHeight="1">
      <c r="A272" s="249" t="s">
        <v>726</v>
      </c>
      <c r="B272" s="120"/>
      <c r="C272" s="372"/>
      <c r="D272" s="372"/>
      <c r="E272" s="372"/>
      <c r="F272" s="372"/>
      <c r="G272" s="371" t="s">
        <v>148</v>
      </c>
      <c r="H272" s="371"/>
      <c r="I272" s="404"/>
      <c r="J272" s="266">
        <f t="shared" si="9"/>
        <v>0.3</v>
      </c>
      <c r="K272" s="81" t="str">
        <f t="shared" si="8"/>
        <v/>
      </c>
      <c r="L272" s="148">
        <v>0</v>
      </c>
      <c r="M272" s="148">
        <v>0.3</v>
      </c>
    </row>
    <row r="273" spans="1:13" s="83" customFormat="1" ht="34.5" customHeight="1">
      <c r="A273" s="249" t="s">
        <v>727</v>
      </c>
      <c r="B273" s="120"/>
      <c r="C273" s="371" t="s">
        <v>152</v>
      </c>
      <c r="D273" s="372"/>
      <c r="E273" s="372"/>
      <c r="F273" s="372"/>
      <c r="G273" s="371" t="s">
        <v>146</v>
      </c>
      <c r="H273" s="371"/>
      <c r="I273" s="404"/>
      <c r="J273" s="266">
        <f t="shared" si="9"/>
        <v>12</v>
      </c>
      <c r="K273" s="81" t="str">
        <f t="shared" si="8"/>
        <v/>
      </c>
      <c r="L273" s="147">
        <v>5</v>
      </c>
      <c r="M273" s="147">
        <v>7</v>
      </c>
    </row>
    <row r="274" spans="1:13" s="83" customFormat="1" ht="34.5" customHeight="1">
      <c r="A274" s="249" t="s">
        <v>727</v>
      </c>
      <c r="B274" s="120"/>
      <c r="C274" s="372"/>
      <c r="D274" s="372"/>
      <c r="E274" s="372"/>
      <c r="F274" s="372"/>
      <c r="G274" s="371" t="s">
        <v>148</v>
      </c>
      <c r="H274" s="371"/>
      <c r="I274" s="404"/>
      <c r="J274" s="266">
        <f t="shared" si="9"/>
        <v>2.2000000000000002</v>
      </c>
      <c r="K274" s="81" t="str">
        <f t="shared" si="8"/>
        <v/>
      </c>
      <c r="L274" s="148">
        <v>0</v>
      </c>
      <c r="M274" s="148">
        <v>2.2000000000000002</v>
      </c>
    </row>
    <row r="275" spans="1:13" s="83" customFormat="1" ht="34.5" customHeight="1">
      <c r="A275" s="249" t="s">
        <v>728</v>
      </c>
      <c r="B275" s="120"/>
      <c r="C275" s="371" t="s">
        <v>153</v>
      </c>
      <c r="D275" s="372"/>
      <c r="E275" s="372"/>
      <c r="F275" s="372"/>
      <c r="G275" s="371" t="s">
        <v>146</v>
      </c>
      <c r="H275" s="371"/>
      <c r="I275" s="404"/>
      <c r="J275" s="266">
        <f t="shared" si="9"/>
        <v>22</v>
      </c>
      <c r="K275" s="81" t="str">
        <f t="shared" si="8"/>
        <v/>
      </c>
      <c r="L275" s="147">
        <v>1</v>
      </c>
      <c r="M275" s="147">
        <v>21</v>
      </c>
    </row>
    <row r="276" spans="1:13" s="83" customFormat="1" ht="34.5" customHeight="1">
      <c r="A276" s="249" t="s">
        <v>728</v>
      </c>
      <c r="B276" s="84"/>
      <c r="C276" s="372"/>
      <c r="D276" s="372"/>
      <c r="E276" s="372"/>
      <c r="F276" s="372"/>
      <c r="G276" s="371" t="s">
        <v>148</v>
      </c>
      <c r="H276" s="371"/>
      <c r="I276" s="404"/>
      <c r="J276" s="266">
        <f t="shared" si="9"/>
        <v>0.7</v>
      </c>
      <c r="K276" s="81" t="str">
        <f t="shared" si="8"/>
        <v/>
      </c>
      <c r="L276" s="148">
        <v>0</v>
      </c>
      <c r="M276" s="148">
        <v>0.7</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0.2</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7</v>
      </c>
      <c r="K287" s="81" t="str">
        <f t="shared" si="8"/>
        <v/>
      </c>
      <c r="L287" s="141"/>
      <c r="M287" s="141"/>
    </row>
    <row r="288" spans="1:13" s="83" customFormat="1" ht="34.5" customHeight="1">
      <c r="A288" s="244" t="s">
        <v>734</v>
      </c>
      <c r="B288" s="84"/>
      <c r="C288" s="374"/>
      <c r="D288" s="374"/>
      <c r="E288" s="374"/>
      <c r="F288" s="374"/>
      <c r="G288" s="371" t="s">
        <v>148</v>
      </c>
      <c r="H288" s="371"/>
      <c r="I288" s="404"/>
      <c r="J288" s="266">
        <v>0.4</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11</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6</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5</v>
      </c>
      <c r="N303" s="147">
        <v>3</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0.2</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row>
    <row r="368" spans="1:22" s="118" customFormat="1" ht="20.25" customHeight="1">
      <c r="A368" s="243"/>
      <c r="B368" s="1"/>
      <c r="C368" s="3"/>
      <c r="D368" s="3"/>
      <c r="E368" s="3"/>
      <c r="F368" s="3"/>
      <c r="G368" s="3"/>
      <c r="H368" s="287"/>
      <c r="I368" s="67" t="s">
        <v>36</v>
      </c>
      <c r="J368" s="170"/>
      <c r="K368" s="79"/>
      <c r="L368" s="137" t="s">
        <v>1048</v>
      </c>
      <c r="M368" s="137" t="s">
        <v>1048</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5085</v>
      </c>
      <c r="K392" s="81" t="str">
        <f t="shared" ref="K392:K397" si="12">IF(OR(COUNTIF(L392:M392,"未確認")&gt;0,COUNTIF(L392:M392,"~*")&gt;0),"※","")</f>
        <v/>
      </c>
      <c r="L392" s="147">
        <v>1203</v>
      </c>
      <c r="M392" s="147">
        <v>3882</v>
      </c>
    </row>
    <row r="393" spans="1:22" s="83" customFormat="1" ht="34.5" customHeight="1">
      <c r="A393" s="249" t="s">
        <v>773</v>
      </c>
      <c r="B393" s="84"/>
      <c r="C393" s="370"/>
      <c r="D393" s="380"/>
      <c r="E393" s="320" t="s">
        <v>224</v>
      </c>
      <c r="F393" s="321"/>
      <c r="G393" s="321"/>
      <c r="H393" s="322"/>
      <c r="I393" s="343"/>
      <c r="J393" s="140">
        <f t="shared" si="11"/>
        <v>5071</v>
      </c>
      <c r="K393" s="81" t="str">
        <f t="shared" si="12"/>
        <v/>
      </c>
      <c r="L393" s="147">
        <v>1189</v>
      </c>
      <c r="M393" s="147">
        <v>3882</v>
      </c>
    </row>
    <row r="394" spans="1:22" s="83" customFormat="1" ht="34.5" customHeight="1">
      <c r="A394" s="250" t="s">
        <v>774</v>
      </c>
      <c r="B394" s="84"/>
      <c r="C394" s="370"/>
      <c r="D394" s="381"/>
      <c r="E394" s="320" t="s">
        <v>225</v>
      </c>
      <c r="F394" s="321"/>
      <c r="G394" s="321"/>
      <c r="H394" s="322"/>
      <c r="I394" s="343"/>
      <c r="J394" s="140">
        <f t="shared" si="11"/>
        <v>14</v>
      </c>
      <c r="K394" s="81" t="str">
        <f t="shared" si="12"/>
        <v/>
      </c>
      <c r="L394" s="147">
        <v>14</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32992</v>
      </c>
      <c r="K396" s="81" t="str">
        <f t="shared" si="12"/>
        <v/>
      </c>
      <c r="L396" s="147">
        <v>12673</v>
      </c>
      <c r="M396" s="147">
        <v>20319</v>
      </c>
    </row>
    <row r="397" spans="1:22" s="83" customFormat="1" ht="34.5" customHeight="1">
      <c r="A397" s="250" t="s">
        <v>777</v>
      </c>
      <c r="B397" s="119"/>
      <c r="C397" s="370"/>
      <c r="D397" s="320" t="s">
        <v>228</v>
      </c>
      <c r="E397" s="321"/>
      <c r="F397" s="321"/>
      <c r="G397" s="321"/>
      <c r="H397" s="322"/>
      <c r="I397" s="344"/>
      <c r="J397" s="140">
        <f t="shared" si="11"/>
        <v>5085</v>
      </c>
      <c r="K397" s="81" t="str">
        <f t="shared" si="12"/>
        <v/>
      </c>
      <c r="L397" s="147">
        <v>1210</v>
      </c>
      <c r="M397" s="147">
        <v>3875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5085</v>
      </c>
      <c r="K405" s="81" t="str">
        <f t="shared" ref="K405:K422" si="14">IF(OR(COUNTIF(L405:M405,"未確認")&gt;0,COUNTIF(L405:M405,"~*")&gt;0),"※","")</f>
        <v/>
      </c>
      <c r="L405" s="147">
        <v>1203</v>
      </c>
      <c r="M405" s="147">
        <v>3882</v>
      </c>
    </row>
    <row r="406" spans="1:22" s="83" customFormat="1" ht="34.5" customHeight="1">
      <c r="A406" s="251" t="s">
        <v>779</v>
      </c>
      <c r="B406" s="119"/>
      <c r="C406" s="369"/>
      <c r="D406" s="375" t="s">
        <v>233</v>
      </c>
      <c r="E406" s="377" t="s">
        <v>234</v>
      </c>
      <c r="F406" s="378"/>
      <c r="G406" s="378"/>
      <c r="H406" s="379"/>
      <c r="I406" s="361"/>
      <c r="J406" s="140">
        <f t="shared" si="13"/>
        <v>499</v>
      </c>
      <c r="K406" s="81" t="str">
        <f t="shared" si="14"/>
        <v/>
      </c>
      <c r="L406" s="147">
        <v>176</v>
      </c>
      <c r="M406" s="147">
        <v>323</v>
      </c>
    </row>
    <row r="407" spans="1:22" s="83" customFormat="1" ht="34.5" customHeight="1">
      <c r="A407" s="251" t="s">
        <v>780</v>
      </c>
      <c r="B407" s="119"/>
      <c r="C407" s="369"/>
      <c r="D407" s="369"/>
      <c r="E407" s="320" t="s">
        <v>235</v>
      </c>
      <c r="F407" s="321"/>
      <c r="G407" s="321"/>
      <c r="H407" s="322"/>
      <c r="I407" s="361"/>
      <c r="J407" s="140">
        <f t="shared" si="13"/>
        <v>2782</v>
      </c>
      <c r="K407" s="81" t="str">
        <f t="shared" si="14"/>
        <v/>
      </c>
      <c r="L407" s="147">
        <v>1003</v>
      </c>
      <c r="M407" s="147">
        <v>1779</v>
      </c>
    </row>
    <row r="408" spans="1:22" s="83" customFormat="1" ht="34.5" customHeight="1">
      <c r="A408" s="251" t="s">
        <v>781</v>
      </c>
      <c r="B408" s="119"/>
      <c r="C408" s="369"/>
      <c r="D408" s="369"/>
      <c r="E408" s="320" t="s">
        <v>236</v>
      </c>
      <c r="F408" s="321"/>
      <c r="G408" s="321"/>
      <c r="H408" s="322"/>
      <c r="I408" s="361"/>
      <c r="J408" s="140">
        <f t="shared" si="13"/>
        <v>0</v>
      </c>
      <c r="K408" s="81" t="str">
        <f t="shared" si="14"/>
        <v/>
      </c>
      <c r="L408" s="147">
        <v>0</v>
      </c>
      <c r="M408" s="147">
        <v>0</v>
      </c>
    </row>
    <row r="409" spans="1:22" s="83" customFormat="1" ht="34.5" customHeight="1">
      <c r="A409" s="251" t="s">
        <v>782</v>
      </c>
      <c r="B409" s="119"/>
      <c r="C409" s="369"/>
      <c r="D409" s="369"/>
      <c r="E409" s="317" t="s">
        <v>989</v>
      </c>
      <c r="F409" s="318"/>
      <c r="G409" s="318"/>
      <c r="H409" s="319"/>
      <c r="I409" s="361"/>
      <c r="J409" s="140">
        <f t="shared" si="13"/>
        <v>24</v>
      </c>
      <c r="K409" s="81" t="str">
        <f t="shared" si="14"/>
        <v/>
      </c>
      <c r="L409" s="147">
        <v>24</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1780</v>
      </c>
      <c r="K411" s="81" t="str">
        <f t="shared" si="14"/>
        <v/>
      </c>
      <c r="L411" s="147">
        <v>0</v>
      </c>
      <c r="M411" s="147">
        <v>1780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5085</v>
      </c>
      <c r="K413" s="81" t="str">
        <f t="shared" si="14"/>
        <v/>
      </c>
      <c r="L413" s="147">
        <v>1210</v>
      </c>
      <c r="M413" s="147">
        <v>3875</v>
      </c>
    </row>
    <row r="414" spans="1:22" s="83" customFormat="1" ht="34.5" customHeight="1">
      <c r="A414" s="251" t="s">
        <v>787</v>
      </c>
      <c r="B414" s="119"/>
      <c r="C414" s="369"/>
      <c r="D414" s="375" t="s">
        <v>240</v>
      </c>
      <c r="E414" s="377" t="s">
        <v>241</v>
      </c>
      <c r="F414" s="378"/>
      <c r="G414" s="378"/>
      <c r="H414" s="379"/>
      <c r="I414" s="361"/>
      <c r="J414" s="140">
        <f t="shared" si="13"/>
        <v>499</v>
      </c>
      <c r="K414" s="81" t="str">
        <f t="shared" si="14"/>
        <v/>
      </c>
      <c r="L414" s="147">
        <v>333</v>
      </c>
      <c r="M414" s="147">
        <v>166</v>
      </c>
    </row>
    <row r="415" spans="1:22" s="83" customFormat="1" ht="34.5" customHeight="1">
      <c r="A415" s="251" t="s">
        <v>788</v>
      </c>
      <c r="B415" s="119"/>
      <c r="C415" s="369"/>
      <c r="D415" s="369"/>
      <c r="E415" s="320" t="s">
        <v>242</v>
      </c>
      <c r="F415" s="321"/>
      <c r="G415" s="321"/>
      <c r="H415" s="322"/>
      <c r="I415" s="361"/>
      <c r="J415" s="140">
        <f t="shared" si="13"/>
        <v>4551</v>
      </c>
      <c r="K415" s="81" t="str">
        <f t="shared" si="14"/>
        <v/>
      </c>
      <c r="L415" s="147">
        <v>848</v>
      </c>
      <c r="M415" s="147">
        <v>3703</v>
      </c>
    </row>
    <row r="416" spans="1:22" s="83" customFormat="1" ht="34.5" customHeight="1">
      <c r="A416" s="251" t="s">
        <v>789</v>
      </c>
      <c r="B416" s="119"/>
      <c r="C416" s="369"/>
      <c r="D416" s="369"/>
      <c r="E416" s="320" t="s">
        <v>243</v>
      </c>
      <c r="F416" s="321"/>
      <c r="G416" s="321"/>
      <c r="H416" s="322"/>
      <c r="I416" s="361"/>
      <c r="J416" s="140">
        <f t="shared" si="13"/>
        <v>11</v>
      </c>
      <c r="K416" s="81" t="str">
        <f t="shared" si="14"/>
        <v/>
      </c>
      <c r="L416" s="147">
        <v>5</v>
      </c>
      <c r="M416" s="147">
        <v>6</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16</v>
      </c>
      <c r="K420" s="81" t="str">
        <f t="shared" si="14"/>
        <v/>
      </c>
      <c r="L420" s="147">
        <v>16</v>
      </c>
      <c r="M420" s="147">
        <v>0</v>
      </c>
    </row>
    <row r="421" spans="1:22" s="83" customFormat="1" ht="34.5" customHeight="1">
      <c r="A421" s="251" t="s">
        <v>794</v>
      </c>
      <c r="B421" s="119"/>
      <c r="C421" s="369"/>
      <c r="D421" s="369"/>
      <c r="E421" s="320" t="s">
        <v>247</v>
      </c>
      <c r="F421" s="321"/>
      <c r="G421" s="321"/>
      <c r="H421" s="322"/>
      <c r="I421" s="361"/>
      <c r="J421" s="140">
        <f t="shared" si="13"/>
        <v>8</v>
      </c>
      <c r="K421" s="81" t="str">
        <f t="shared" si="14"/>
        <v/>
      </c>
      <c r="L421" s="147">
        <v>8</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4586</v>
      </c>
      <c r="K430" s="193" t="str">
        <f>IF(OR(COUNTIF(L430:M430,"未確認")&gt;0,COUNTIF(L430:M430,"~*")&gt;0),"※","")</f>
        <v/>
      </c>
      <c r="L430" s="147">
        <v>877</v>
      </c>
      <c r="M430" s="147">
        <v>3709</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4586</v>
      </c>
      <c r="K433" s="193" t="str">
        <f>IF(OR(COUNTIF(L433:M433,"未確認")&gt;0,COUNTIF(L433:M433,"~*")&gt;0),"※","")</f>
        <v/>
      </c>
      <c r="L433" s="147">
        <v>877</v>
      </c>
      <c r="M433" s="147">
        <v>3709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84</v>
      </c>
      <c r="K468" s="201" t="str">
        <f t="shared" ref="K468:K475" si="16">IF(OR(COUNTIF(L468:M468,"未確認")&gt;0,COUNTIF(L468:M468,"*")&gt;0),"※","")</f>
        <v/>
      </c>
      <c r="L468" s="117">
        <v>48</v>
      </c>
      <c r="M468" s="117">
        <v>36</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77</v>
      </c>
      <c r="K479" s="201" t="str">
        <f t="shared" si="18"/>
        <v/>
      </c>
      <c r="L479" s="117">
        <v>41</v>
      </c>
      <c r="M479" s="117">
        <v>36</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18</v>
      </c>
      <c r="K481" s="201" t="str">
        <f t="shared" si="18"/>
        <v/>
      </c>
      <c r="L481" s="117">
        <v>18</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13</v>
      </c>
      <c r="K492" s="201" t="str">
        <f t="shared" si="18"/>
        <v/>
      </c>
      <c r="L492" s="117">
        <v>13</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33</v>
      </c>
      <c r="K505" s="201" t="str">
        <f t="shared" si="21"/>
        <v/>
      </c>
      <c r="L505" s="117">
        <v>33</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137</v>
      </c>
      <c r="K527" s="201" t="str">
        <f>IF(OR(COUNTIF(L527:M527,"未確認")&gt;0,COUNTIF(L527:M527,"*")&gt;0),"※","")</f>
        <v/>
      </c>
      <c r="L527" s="117">
        <v>0</v>
      </c>
      <c r="M527" s="117">
        <v>137</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row>
    <row r="544" spans="1:22" s="1" customFormat="1" ht="20.25" customHeight="1">
      <c r="A544" s="243"/>
      <c r="C544" s="62"/>
      <c r="D544" s="3"/>
      <c r="E544" s="3"/>
      <c r="F544" s="3"/>
      <c r="G544" s="3"/>
      <c r="H544" s="287"/>
      <c r="I544" s="67" t="s">
        <v>36</v>
      </c>
      <c r="J544" s="68"/>
      <c r="K544" s="186"/>
      <c r="L544" s="70" t="s">
        <v>1048</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31</v>
      </c>
      <c r="K545" s="201" t="str">
        <f t="shared" ref="K545:K557" si="25">IF(OR(COUNTIF(L545:M545,"未確認")&gt;0,COUNTIF(L545:M545,"*")&gt;0),"※","")</f>
        <v/>
      </c>
      <c r="L545" s="117">
        <v>0</v>
      </c>
      <c r="M545" s="117">
        <v>31</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1046</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31.8</v>
      </c>
      <c r="M560" s="211" t="s">
        <v>533</v>
      </c>
    </row>
    <row r="561" spans="1:13" s="91" customFormat="1" ht="34.5" customHeight="1">
      <c r="A561" s="251" t="s">
        <v>871</v>
      </c>
      <c r="B561" s="119"/>
      <c r="C561" s="209"/>
      <c r="D561" s="331" t="s">
        <v>377</v>
      </c>
      <c r="E561" s="342"/>
      <c r="F561" s="342"/>
      <c r="G561" s="342"/>
      <c r="H561" s="332"/>
      <c r="I561" s="343"/>
      <c r="J561" s="207"/>
      <c r="K561" s="210"/>
      <c r="L561" s="211">
        <v>18.2</v>
      </c>
      <c r="M561" s="211" t="s">
        <v>533</v>
      </c>
    </row>
    <row r="562" spans="1:13" s="91" customFormat="1" ht="34.5" customHeight="1">
      <c r="A562" s="251" t="s">
        <v>872</v>
      </c>
      <c r="B562" s="119"/>
      <c r="C562" s="209"/>
      <c r="D562" s="331" t="s">
        <v>992</v>
      </c>
      <c r="E562" s="342"/>
      <c r="F562" s="342"/>
      <c r="G562" s="342"/>
      <c r="H562" s="332"/>
      <c r="I562" s="343"/>
      <c r="J562" s="207"/>
      <c r="K562" s="210"/>
      <c r="L562" s="211">
        <v>17.899999999999999</v>
      </c>
      <c r="M562" s="211" t="s">
        <v>533</v>
      </c>
    </row>
    <row r="563" spans="1:13" s="91" customFormat="1" ht="34.5" customHeight="1">
      <c r="A563" s="251" t="s">
        <v>873</v>
      </c>
      <c r="B563" s="119"/>
      <c r="C563" s="209"/>
      <c r="D563" s="331" t="s">
        <v>379</v>
      </c>
      <c r="E563" s="342"/>
      <c r="F563" s="342"/>
      <c r="G563" s="342"/>
      <c r="H563" s="332"/>
      <c r="I563" s="343"/>
      <c r="J563" s="207"/>
      <c r="K563" s="210"/>
      <c r="L563" s="211">
        <v>10.7</v>
      </c>
      <c r="M563" s="211" t="s">
        <v>533</v>
      </c>
    </row>
    <row r="564" spans="1:13" s="91" customFormat="1" ht="34.5" customHeight="1">
      <c r="A564" s="251" t="s">
        <v>874</v>
      </c>
      <c r="B564" s="119"/>
      <c r="C564" s="209"/>
      <c r="D564" s="331" t="s">
        <v>380</v>
      </c>
      <c r="E564" s="342"/>
      <c r="F564" s="342"/>
      <c r="G564" s="342"/>
      <c r="H564" s="332"/>
      <c r="I564" s="343"/>
      <c r="J564" s="207"/>
      <c r="K564" s="210"/>
      <c r="L564" s="211">
        <v>22</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993</v>
      </c>
      <c r="E566" s="342"/>
      <c r="F566" s="342"/>
      <c r="G566" s="342"/>
      <c r="H566" s="332"/>
      <c r="I566" s="343"/>
      <c r="J566" s="213"/>
      <c r="K566" s="214"/>
      <c r="L566" s="211">
        <v>22.8</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row>
    <row r="589" spans="1:22" s="1" customFormat="1" ht="20.25" customHeight="1">
      <c r="A589" s="243"/>
      <c r="C589" s="62"/>
      <c r="D589" s="3"/>
      <c r="E589" s="3"/>
      <c r="F589" s="3"/>
      <c r="G589" s="3"/>
      <c r="H589" s="287"/>
      <c r="I589" s="67" t="s">
        <v>36</v>
      </c>
      <c r="J589" s="68"/>
      <c r="K589" s="186"/>
      <c r="L589" s="70" t="s">
        <v>1048</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221</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22</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356</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36</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41</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36</v>
      </c>
      <c r="K632" s="201" t="str">
        <f t="shared" si="31"/>
        <v/>
      </c>
      <c r="L632" s="117">
        <v>36</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CCA5ACE-E563-454C-B2EE-D71F52B5562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2019-12-23T02:02:26Z</dcterms:modified>
</cp:coreProperties>
</file>