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66EADB0-7D64-48CF-AA90-8A39F53A0D1E}"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<sst xmlns="http://schemas.openxmlformats.org/spreadsheetml/2006/main" count="2954" uniqueCount="1049">
  <si>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</si>
  <si>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</si>
  <si>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</si>
  <si>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</si>
  <si>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</si>
  <si>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</si>
  <si>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</si>
  <si>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</si>
  <si>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</si>
  <si>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</si>
  <si>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</si>
  <si>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</si>
  <si>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</si>
  <si>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</si>
  <si>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</si>
  <si>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</si>
  <si>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</si>
  <si>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</si>
  <si>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</si>
  <si>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</si>
  <si>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</si>
  <si>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</si>
  <si>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</si>
  <si>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</si>
  <si>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</si>
  <si>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</si>
  <si>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</si>
  <si>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</si>
  <si>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</si>
  <si>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</si>
  <si>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</si>
  <si>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</si>
  <si>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</si>
  <si>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</si>
  <si>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</si>
  <si>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</si>
  <si>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</si>
  <si>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</si>
  <si>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</si>
  <si>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</si>
  <si>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</si>
  <si>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</si>
  <si>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</si>
  <si>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</si>
  <si>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</si>
  <si>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</si>
  <si>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</si>
  <si>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</si>
  <si>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</si>
  <si>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</si>
  <si>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</si>
  <si>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</si>
  <si>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</si>
  <si>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</si>
  <si>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</si>
  <si>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</si>
  <si>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</si>
  <si>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</si>
  <si>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</si>
  <si>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</si>
  <si>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</si>
  <si>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</si>
  <si>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</si>
  <si>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</si>
  <si>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</si>
  <si>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</si>
  <si>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</si>
  <si>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</si>
  <si>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</si>
  <si>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</si>
  <si>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</si>
  <si>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</si>
  <si>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</si>
  <si>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</si>
  <si>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</si>
  <si>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</si>
  <si>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</si>
  <si>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</si>
  <si>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</si>
  <si>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</si>
  <si>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</si>
  <si>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</si>
  <si>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</si>
  <si>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</si>
  <si>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</si>
  <si>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</si>
  <si>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</si>
  <si>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</si>
  <si>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</si>
  <si>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</si>
  <si>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</si>
  <si>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</si>
  <si>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</si>
  <si>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</si>
  <si>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</si>
  <si>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</si>
  <si>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</si>
  <si>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</si>
  <si>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</si>
  <si>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</si>
  <si>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</si>
  <si>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</si>
  <si>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</si>
  <si>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</si>
  <si>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</si>
  <si>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</si>
  <si>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</si>
  <si>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</si>
  <si>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</si>
  <si>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</si>
  <si>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</si>
  <si>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</si>
  <si>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</si>
  <si>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</si>
  <si>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</si>
  <si>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</si>
  <si>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</si>
  <si>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</si>
  <si>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</si>
  <si>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</si>
  <si>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</si>
  <si>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</si>
  <si>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</si>
  <si>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</si>
  <si>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</si>
  <si>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</si>
  <si>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</si>
  <si>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</si>
  <si>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</si>
  <si>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</si>
  <si>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</si>
  <si>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</si>
  <si>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</si>
  <si>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</si>
  <si>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</si>
  <si>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</si>
  <si>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</si>
  <si>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</si>
  <si>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</si>
  <si>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</si>
  <si>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</si>
  <si>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</si>
  <si>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</si>
  <si>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</si>
  <si>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</si>
  <si>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</si>
  <si>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</si>
  <si>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</si>
  <si>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</si>
  <si>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</si>
  <si>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</si>
  <si>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</si>
  <si>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</si>
  <si>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</si>
  <si>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</si>
  <si>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</si>
  <si>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</si>
  <si>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</si>
  <si>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</si>
  <si>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</si>
  <si>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</si>
  <si>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</si>
  <si>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</si>
  <si>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</si>
  <si>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</si>
  <si>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</si>
  <si>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</si>
  <si>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</si>
  <si>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</si>
  <si>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</si>
  <si>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</si>
  <si>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</si>
  <si>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</si>
  <si>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</si>
  <si>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</si>
  <si>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</si>
  <si>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</si>
  <si>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</si>
  <si>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</si>
  <si>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</si>
  <si>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</si>
  <si>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</si>
  <si>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</si>
  <si>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</si>
  <si>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</si>
  <si>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</si>
  <si>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</si>
  <si>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</si>
  <si>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</si>
  <si>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</si>
  <si>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</si>
  <si>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</si>
  <si>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</si>
  <si>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</si>
  <si>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</si>
  <si>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</si>
  <si>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</si>
  <si>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</si>
  <si>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</si>
  <si>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</si>
  <si>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</si>
  <si>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</si>
  <si>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</si>
  <si>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</si>
  <si>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</si>
  <si>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</si>
  <si>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</si>
  <si>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</si>
  <si>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</si>
  <si>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</si>
  <si>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</si>
  <si>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</si>
  <si>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</si>
  <si>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</si>
  <si>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</si>
  <si>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</si>
  <si>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</si>
  <si>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</si>
  <si>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</si>
  <si>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</si>
  <si>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</si>
  <si>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</si>
  <si>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</si>
  <si>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</si>
  <si>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</si>
  <si>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</si>
  <si>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</si>
  <si>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</si>
  <si>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</si>
  <si>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</si>
  <si>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</si>
  <si>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</si>
  <si>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</si>
  <si>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</si>
  <si>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</si>
  <si>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</si>
  <si>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</si>
  <si>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</si>
  <si>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</si>
  <si>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</si>
  <si>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</si>
  <si>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</si>
  <si>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</si>
  <si>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</si>
  <si>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</si>
  <si>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</si>
  <si>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</si>
  <si>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</si>
  <si>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</si>
  <si>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</si>
  <si>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</si>
  <si>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</si>
  <si>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</si>
  <si>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</si>
  <si>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</si>
  <si>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</si>
  <si>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</si>
  <si>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</si>
  <si>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</si>
  <si>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</si>
  <si>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</si>
  <si>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</si>
  <si>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</si>
  <si>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</si>
  <si>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</si>
  <si>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</si>
  <si>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</si>
  <si>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</si>
  <si>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</si>
  <si>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</si>
  <si>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</si>
  <si>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</si>
  <si>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</si>
  <si>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</si>
  <si>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</si>
  <si>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</si>
  <si>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</si>
  <si>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</si>
  <si>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</si>
  <si>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</si>
  <si>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</si>
  <si>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</si>
  <si>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</si>
  <si>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</si>
  <si>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</si>
  <si>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</si>
  <si>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</si>
  <si>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</si>
  <si>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</si>
  <si>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</si>
  <si>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</si>
  <si>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</si>
  <si>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</si>
  <si>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</si>
  <si>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</si>
  <si>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</si>
  <si>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</si>
  <si>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</si>
  <si>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</si>
  <si>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</si>
  <si>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</si>
  <si>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</si>
  <si>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</si>
  <si>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</si>
  <si>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</si>
  <si>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</si>
  <si>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</si>
  <si>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</si>
  <si>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</si>
  <si>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</si>
  <si>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</si>
  <si>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</si>
  <si>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</si>
  <si>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</si>
  <si>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</si>
  <si>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</si>
  <si>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</si>
  <si>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</si>
  <si>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</si>
  <si>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</si>
  <si>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</si>
  <si>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</si>
  <si>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</si>
  <si>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</si>
  <si>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</si>
  <si>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</si>
  <si>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</si>
  <si>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</si>
  <si>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</si>
  <si>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</si>
  <si>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</si>
  <si>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</si>
  <si>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</si>
  <si>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</si>
  <si>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</si>
  <si>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</si>
  <si>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</si>
  <si>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</si>
  <si>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</si>
  <si>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</si>
  <si>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</si>
  <si>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</si>
  <si>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</si>
  <si>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</si>
  <si>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</si>
  <si>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</si>
  <si>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</si>
  <si>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</si>
  <si>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</si>
  <si>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</si>
  <si>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</si>
  <si>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</si>
  <si>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</si>
  <si>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</si>
  <si>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</si>
  <si>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</si>
  <si>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</si>
  <si>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</si>
  <si>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</si>
  <si>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</si>
  <si>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</si>
  <si>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</si>
  <si>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</si>
  <si>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</si>
  <si>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</si>
  <si>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</si>
  <si>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</si>
  <si>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</si>
  <si>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</si>
  <si>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</si>
  <si>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</si>
  <si>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</si>
  <si>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</si>
  <si>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</si>
  <si>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</si>
  <si>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</si>
  <si>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</si>
  <si>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</si>
  <si>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</si>
  <si>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</si>
  <si>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</si>
  <si>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</si>
  <si>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</si>
  <si>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</si>
  <si>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</si>
  <si>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</si>
  <si>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</si>
  <si>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</si>
  <si>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</si>
  <si>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</si>
  <si>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</si>
  <si>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</si>
  <si>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</si>
  <si>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</si>
  <si>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</si>
  <si>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</si>
  <si>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</si>
  <si>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</si>
  <si>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</si>
  <si>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</si>
  <si>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</si>
  <si>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</si>
  <si>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</si>
  <si>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</si>
  <si>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</si>
  <si>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</si>
  <si>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</si>
  <si>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</si>
  <si>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</si>
  <si>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</si>
  <si>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</si>
  <si>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</si>
  <si>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</si>
  <si>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</si>
  <si>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</si>
  <si>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</si>
  <si>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</si>
  <si>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</si>
  <si>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</si>
  <si>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</si>
  <si>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</si>
  <si>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</si>
  <si>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</si>
  <si>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</si>
  <si>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</si>
  <si>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</si>
  <si>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</si>
  <si>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</si>
  <si>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</si>
  <si>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</si>
  <si>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</si>
  <si>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</si>
  <si>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</si>
  <si>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</si>
  <si>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</si>
  <si>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</si>
  <si>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</si>
  <si>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</si>
  <si>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</si>
  <si>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</si>
  <si>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</si>
  <si>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</si>
  <si>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</si>
  <si>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</si>
  <si>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</si>
  <si>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</si>
  <si>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</si>
  <si>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</si>
  <si>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</si>
  <si>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</si>
  <si>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</si>
  <si>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</si>
  <si>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</si>
  <si>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</si>
  <si>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</si>
  <si>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</si>
  <si>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</si>
  <si>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</si>
  <si>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</si>
  <si>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</si>
  <si>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</si>
  <si>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</si>
  <si>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</si>
  <si>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</si>
  <si>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</si>
  <si>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</si>
  <si>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</si>
  <si>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</si>
  <si>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</si>
  <si>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</si>
  <si>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</si>
  <si>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</si>
  <si>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</si>
  <si>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</si>
  <si>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</si>
  <si>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</si>
  <si>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</si>
  <si>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</si>
  <si>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</si>
  <si>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</si>
  <si>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</si>
  <si>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</si>
  <si>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</si>
  <si>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</si>
  <si>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</si>
  <si>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</si>
  <si>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</si>
  <si>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</si>
  <si>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</si>
  <si>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</si>
  <si>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</si>
  <si>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</si>
  <si>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</si>
  <si>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</si>
  <si>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</si>
  <si>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</si>
  <si>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</si>
  <si>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</si>
  <si>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</si>
  <si>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</si>
  <si>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</si>
  <si>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</si>
  <si>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</si>
  <si>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</si>
  <si>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</si>
  <si>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</si>
  <si>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</si>
  <si>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</si>
  <si>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</si>
  <si>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</si>
  <si>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</si>
  <si>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</si>
  <si>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</si>
  <si>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</si>
  <si>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</si>
  <si>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</si>
  <si>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</si>
  <si>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</si>
  <si>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</si>
  <si>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</si>
  <si>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</si>
  <si>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</si>
  <si>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</si>
  <si>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</si>
  <si>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</si>
  <si>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</si>
  <si>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</si>
  <si>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</si>
  <si>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</si>
  <si>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</si>
  <si>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</si>
  <si>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</si>
  <si>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</si>
  <si>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</si>
  <si>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</si>
  <si>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</si>
  <si>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</si>
  <si>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</si>
  <si>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</si>
  <si>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</si>
  <si>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</si>
  <si>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</si>
  <si>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</si>
  <si>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</si>
  <si>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</si>
  <si>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</si>
  <si>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</si>
  <si>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</si>
  <si>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</si>
  <si>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</si>
  <si>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</si>
  <si>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</si>
  <si>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</si>
  <si>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</si>
  <si>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</si>
  <si>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</si>
  <si>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</si>
  <si>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</si>
  <si>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</si>
  <si>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</si>
  <si>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</si>
  <si>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</si>
  <si>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</si>
  <si>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</si>
  <si>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</si>
  <si>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</si>
  <si>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</si>
  <si>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</si>
  <si>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</si>
  <si>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</si>
  <si>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</si>
  <si>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</si>
  <si>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</si>
  <si>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</si>
  <si>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</si>
  <si>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</si>
  <si>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</si>
  <si>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</si>
  <si>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</si>
  <si>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</si>
  <si>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</si>
  <si>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</si>
  <si>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</si>
  <si>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</si>
  <si>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</si>
  <si>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</si>
  <si>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</si>
  <si>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</si>
  <si>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</si>
  <si>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</si>
  <si>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</si>
  <si>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</si>
  <si>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</si>
  <si>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</si>
  <si>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</si>
  <si>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</si>
  <si>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</si>
  <si>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</si>
  <si>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</si>
  <si>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</si>
  <si>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</si>
  <si>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</si>
  <si>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</si>
  <si>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</si>
  <si>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</si>
  <si>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</si>
  <si>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</si>
  <si>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</si>
  <si>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</si>
  <si>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</si>
  <si>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</si>
  <si>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</si>
  <si>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</si>
  <si>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</si>
  <si>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</si>
  <si>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</si>
  <si>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</si>
  <si>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</si>
  <si>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</si>
  <si>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</si>
  <si>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</si>
  <si>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</si>
  <si>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</si>
  <si>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</si>
  <si>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</si>
  <si>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</si>
  <si>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</si>
  <si>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</si>
  <si>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</si>
  <si>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</si>
  <si>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</si>
  <si>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</si>
  <si>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</si>
  <si>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</si>
  <si>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</si>
  <si>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</si>
  <si>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</si>
  <si>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</si>
  <si>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</si>
  <si>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</si>
  <si>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</si>
  <si>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</si>
  <si>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</si>
  <si>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</si>
  <si>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</si>
  <si>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</si>
  <si>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</si>
  <si>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</si>
  <si>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</si>
  <si>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</si>
  <si>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</si>
  <si>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</si>
  <si>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</si>
  <si>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</si>
  <si>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</si>
  <si>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</si>
  <si>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</si>
  <si>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</si>
  <si>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</si>
  <si>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</si>
  <si>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</si>
  <si>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</si>
  <si>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</si>
  <si>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</si>
  <si>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</si>
  <si>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</si>
  <si>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</si>
  <si>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</si>
  <si>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</si>
  <si>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</si>
  <si>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</si>
  <si>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</si>
  <si>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</si>
  <si>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</si>
  <si>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</si>
  <si>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</si>
  <si>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</si>
  <si>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</si>
  <si>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</si>
  <si>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</si>
  <si>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</si>
  <si>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</si>
  <si>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</si>
  <si>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</si>
  <si>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</si>
  <si>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</si>
  <si>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</si>
  <si>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</si>
  <si>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</si>
  <si>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</si>
  <si>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</si>
  <si>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</si>
  <si>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</si>
  <si>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</si>
  <si>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</si>
  <si>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</si>
  <si>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</si>
  <si>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</si>
  <si>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</si>
  <si>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</si>
  <si>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</si>
  <si>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</si>
  <si>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</si>
  <si>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</si>
  <si>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</si>
  <si>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</si>
  <si>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</si>
  <si>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</si>
  <si>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</si>
  <si>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</si>
  <si>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</si>
  <si>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</si>
  <si>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</si>
  <si>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</si>
  <si>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</si>
  <si>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</si>
  <si>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</si>
  <si>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</si>
  <si>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</si>
  <si>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</si>
  <si>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</si>
  <si>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</si>
  <si>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</si>
  <si>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</si>
  <si>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</si>
  <si>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</si>
  <si>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</si>
  <si>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</si>
  <si>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</si>
  <si>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</si>
  <si>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</si>
  <si>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</si>
  <si>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</si>
  <si>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</si>
  <si>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</si>
  <si>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</si>
  <si>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</si>
  <si>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</si>
  <si>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</si>
  <si>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</si>
  <si>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</si>
  <si>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</si>
  <si>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</si>
  <si>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</si>
  <si>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</si>
  <si>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</si>
  <si>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</si>
  <si>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</si>
  <si>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</si>
  <si>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</si>
  <si>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</si>
  <si>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</si>
  <si>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</si>
  <si>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</si>
  <si>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</si>
  <si>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</si>
  <si>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</si>
  <si>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</si>
  <si>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</si>
  <si>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</si>
  <si>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</si>
  <si>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</si>
  <si>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</si>
  <si>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</si>
  <si>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</si>
  <si>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</si>
  <si>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</si>
  <si>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</si>
  <si>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</si>
  <si>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</si>
  <si>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</si>
  <si>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</si>
  <si>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</si>
  <si>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</si>
  <si>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</si>
  <si>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</si>
  <si>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</si>
  <si>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</si>
  <si>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</si>
  <si>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</si>
  <si>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</si>
  <si>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</si>
  <si>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</si>
  <si>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</si>
  <si>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</si>
  <si>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</si>
  <si>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</si>
  <si>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</si>
  <si>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</si>
  <si>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</si>
  <si>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</si>
  <si>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</si>
  <si>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</si>
  <si>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</si>
  <si>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</si>
  <si>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</si>
  <si>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</si>
  <si>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</si>
  <si>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</si>
  <si>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</si>
  <si>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</si>
  <si>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</si>
  <si>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</si>
  <si>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</si>
  <si>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</si>
  <si>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</si>
  <si>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</si>
  <si>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</si>
  <si>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</si>
  <si>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</si>
  <si>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</si>
  <si>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</si>
  <si>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</si>
  <si>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</si>
  <si>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</si>
  <si>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</si>
  <si>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</si>
  <si>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</si>
  <si>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</si>
  <si>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</si>
  <si>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</si>
  <si>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</si>
  <si>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</si>
  <si>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</si>
  <si>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</si>
  <si>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</si>
  <si>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</si>
  <si>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</si>
  <si>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</si>
  <si>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</si>
  <si>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</si>
  <si>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</si>
  <si>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</si>
  <si>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</si>
  <si>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</si>
  <si>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</si>
  <si>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</si>
  <si>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</si>
  <si>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</si>
  <si>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</si>
  <si>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</si>
  <si>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</si>
  <si>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</si>
  <si>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</si>
  <si>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</si>
  <si>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</si>
  <si>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</si>
  <si>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</si>
  <si>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</si>
  <si>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</si>
  <si>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</si>
  <si>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</si>
  <si>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</si>
  <si>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</si>
  <si>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</si>
  <si>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</si>
  <si>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</si>
  <si>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</si>
  <si>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</si>
  <si>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</si>
  <si>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</si>
  <si>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</si>
  <si>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</si>
  <si>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</si>
  <si>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</si>
  <si>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</si>
  <si>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</si>
  <si>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</si>
  <si>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</si>
  <si>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</si>
  <si>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</si>
  <si>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</si>
  <si>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</si>
  <si>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</si>
  <si>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</si>
  <si>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</si>
  <si>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</si>
  <si>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</si>
  <si>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</si>
  <si>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</si>
  <si>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</si>
  <si>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</si>
  <si>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</si>
  <si>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</si>
  <si>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</si>
  <si>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</si>
  <si>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</si>
  <si>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</si>
  <si>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</si>
  <si>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</si>
  <si>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</si>
  <si>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</si>
  <si>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</si>
  <si>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</si>
  <si>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</si>
  <si>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</si>
  <si>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</si>
  <si>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</si>
  <si>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</si>
  <si>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</si>
  <si>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</si>
  <si>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</si>
  <si>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</si>
  <si>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</si>
  <si>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</si>
  <si>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</si>
  <si>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</si>
  <si>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</si>
  <si>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</si>
  <si>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</si>
  <si>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</si>
  <si>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</si>
  <si>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</si>
  <si>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</si>
  <si>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</si>
  <si>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</si>
  <si>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</si>
  <si>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</si>
  <si>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</si>
  <si>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</si>
  <si>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</si>
  <si>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</si>
  <si>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</si>
  <si>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</si>
  <si>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</si>
  <si>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</si>
  <si>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</si>
  <si>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</si>
  <si>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</si>
  <si>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</si>
  <si>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</si>
  <si>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</si>
  <si>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</si>
  <si>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</si>
  <si>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</si>
  <si>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</si>
  <si>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</si>
  <si>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</si>
  <si>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</si>
  <si>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</si>
  <si>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</si>
  <si>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</si>
  <si>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</si>
  <si>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</si>
  <si>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</si>
  <si>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</si>
  <si>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</si>
  <si>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</si>
  <si>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</si>
  <si>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</si>
  <si>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</si>
  <si>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</si>
  <si>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</si>
  <si>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</si>
  <si>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</si>
  <si>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</si>
  <si>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</si>
  <si>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</si>
  <si>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</si>
  <si>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</si>
  <si>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</si>
  <si>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</si>
  <si>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</si>
  <si>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</si>
  <si>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</si>
  <si>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</si>
  <si>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</si>
  <si>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</si>
  <si>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</si>
  <si>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</si>
  <si>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</si>
  <si>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</si>
  <si>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</si>
  <si>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</si>
  <si>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</si>
  <si>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</si>
  <si>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</si>
  <si>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</si>
  <si>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</si>
  <si>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</si>
  <si>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</si>
  <si>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</si>
  <si>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</si>
  <si>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</si>
  <si>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</si>
  <si>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</si>
  <si>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</si>
  <si>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</si>
  <si>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</si>
  <si>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</si>
  <si>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</si>
  <si>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</si>
  <si>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</si>
  <si>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</si>
  <si>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</si>
  <si>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</si>
  <si>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</si>
  <si>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</si>
  <si>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</si>
  <si>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</si>
  <si>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</si>
  <si>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</si>
  <si>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</si>
  <si>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</si>
  <si>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</si>
  <si>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</si>
  <si>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</si>
  <si>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</si>
  <si>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</si>
  <si>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</si>
  <si>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</si>
  <si>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</si>
  <si>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</si>
  <si>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</si>
  <si>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</si>
  <si>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</si>
  <si>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</si>
  <si>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</si>
  <si>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</si>
  <si>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</si>
  <si>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</si>
  <si>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</si>
  <si>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</si>
  <si>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</si>
  <si>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</si>
  <si>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</si>
  <si>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</si>
  <si>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</si>
  <si>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</si>
  <si>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</si>
  <si>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</si>
  <si>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</si>
  <si>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</si>
  <si>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</si>
  <si>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</si>
  <si>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</si>
  <si>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</si>
  <si>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伊東歯科口腔病院</t>
    <phoneticPr fontId="3"/>
  </si>
  <si>
    <t>〒860-0851 熊本市中央区子飼本町４番１４号</t>
    <phoneticPr fontId="3"/>
  </si>
  <si>
    <t>〇</t>
  </si>
  <si>
    <t>医療法人</t>
  </si>
  <si>
    <t>複数の診療科で活用</t>
  </si>
  <si>
    <t>歯科口腔外科</t>
  </si>
  <si>
    <t>歯科</t>
  </si>
  <si>
    <t>矯正歯科</t>
  </si>
  <si>
    <t>ＤＰＣ病院ではない</t>
  </si>
  <si>
    <t>看護必要度Ⅰ</t>
    <phoneticPr fontId="3"/>
  </si>
  <si>
    <t>3F 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</si>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</sst>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946c9efe5f26cd17ba6216bbe2a7d26d4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24</v>
      </c>
      <c r="K99" s="237" t="str">
        <f>IF(OR(COUNTIF(L99:L99,"未確認")&gt;0,COUNTIF(L99:L99,"~*")&gt;0),"※","")</f>
        <v/>
      </c>
      <c r="L99" s="258">
        <v>24</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24</v>
      </c>
      <c r="K101" s="237" t="str">
        <f>IF(OR(COUNTIF(L101:L101,"未確認")&gt;0,COUNTIF(L101:L101,"~*")&gt;0),"※","")</f>
        <v/>
      </c>
      <c r="L101" s="258">
        <v>24</v>
      </c>
    </row>
    <row r="102" spans="1:22" s="83" customFormat="1" ht="34.5" customHeight="1">
      <c r="A102" s="244" t="s">
        <v>610</v>
      </c>
      <c r="B102" s="84"/>
      <c r="C102" s="376"/>
      <c r="D102" s="378"/>
      <c r="E102" s="316" t="s">
        <v>612</v>
      </c>
      <c r="F102" s="317"/>
      <c r="G102" s="317"/>
      <c r="H102" s="318"/>
      <c r="I102" s="419"/>
      <c r="J102" s="256">
        <f t="shared" si="0"/>
        <v>24</v>
      </c>
      <c r="K102" s="237" t="str">
        <f t="shared" ref="K102:K111" si="1">IF(OR(COUNTIF(L101:L101,"未確認")&gt;0,COUNTIF(L101:L101,"~*")&gt;0),"※","")</f>
        <v/>
      </c>
      <c r="L102" s="258">
        <v>24</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559</v>
      </c>
    </row>
    <row r="132" spans="1:22" s="83" customFormat="1" ht="34.5" customHeight="1">
      <c r="A132" s="244" t="s">
        <v>621</v>
      </c>
      <c r="B132" s="84"/>
      <c r="C132" s="294"/>
      <c r="D132" s="296"/>
      <c r="E132" s="319" t="s">
        <v>58</v>
      </c>
      <c r="F132" s="320"/>
      <c r="G132" s="320"/>
      <c r="H132" s="321"/>
      <c r="I132" s="388"/>
      <c r="J132" s="101"/>
      <c r="K132" s="102"/>
      <c r="L132" s="82">
        <v>24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33</v>
      </c>
      <c r="K149" s="264" t="str">
        <f t="shared" si="3"/>
        <v/>
      </c>
      <c r="L149" s="117">
        <v>33</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38</v>
      </c>
      <c r="K267" s="81" t="str">
        <f t="shared" si="8"/>
        <v/>
      </c>
      <c r="L267" s="141"/>
    </row>
    <row r="268" spans="1:22" s="83" customFormat="1" ht="34.5" customHeight="1">
      <c r="A268" s="244" t="s">
        <v>724</v>
      </c>
      <c r="B268" s="84"/>
      <c r="C268" s="373"/>
      <c r="D268" s="373"/>
      <c r="E268" s="373"/>
      <c r="F268" s="373"/>
      <c r="G268" s="370" t="s">
        <v>148</v>
      </c>
      <c r="H268" s="370"/>
      <c r="I268" s="403"/>
      <c r="J268" s="267">
        <v>2.6</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11</v>
      </c>
      <c r="K269" s="81" t="str">
        <f t="shared" si="8"/>
        <v/>
      </c>
      <c r="L269" s="147">
        <v>11</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2</v>
      </c>
      <c r="K273" s="81" t="str">
        <f t="shared" si="8"/>
        <v/>
      </c>
      <c r="L273" s="147">
        <v>2</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0.8</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2</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2</v>
      </c>
      <c r="M301" s="147">
        <v>49</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5.9</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0.6</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1</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402</v>
      </c>
      <c r="K392" s="81" t="str">
        <f t="shared" ref="K392:K397" si="11">IF(OR(COUNTIF(L392:L392,"未確認")&gt;0,COUNTIF(L392:L392,"~*")&gt;0),"※","")</f>
        <v/>
      </c>
      <c r="L392" s="147">
        <v>402</v>
      </c>
    </row>
    <row r="393" spans="1:22" s="83" customFormat="1" ht="34.5" customHeight="1">
      <c r="A393" s="249" t="s">
        <v>773</v>
      </c>
      <c r="B393" s="84"/>
      <c r="C393" s="369"/>
      <c r="D393" s="379"/>
      <c r="E393" s="319" t="s">
        <v>224</v>
      </c>
      <c r="F393" s="320"/>
      <c r="G393" s="320"/>
      <c r="H393" s="321"/>
      <c r="I393" s="342"/>
      <c r="J393" s="140">
        <f t="shared" si="10"/>
        <v>369</v>
      </c>
      <c r="K393" s="81" t="str">
        <f t="shared" si="11"/>
        <v/>
      </c>
      <c r="L393" s="147">
        <v>369</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33</v>
      </c>
      <c r="K395" s="81" t="str">
        <f t="shared" si="11"/>
        <v/>
      </c>
      <c r="L395" s="147">
        <v>33</v>
      </c>
    </row>
    <row r="396" spans="1:22" s="83" customFormat="1" ht="34.5" customHeight="1">
      <c r="A396" s="250" t="s">
        <v>776</v>
      </c>
      <c r="B396" s="1"/>
      <c r="C396" s="369"/>
      <c r="D396" s="319" t="s">
        <v>227</v>
      </c>
      <c r="E396" s="320"/>
      <c r="F396" s="320"/>
      <c r="G396" s="320"/>
      <c r="H396" s="321"/>
      <c r="I396" s="342"/>
      <c r="J396" s="140">
        <f t="shared" si="10"/>
        <v>3645</v>
      </c>
      <c r="K396" s="81" t="str">
        <f t="shared" si="11"/>
        <v/>
      </c>
      <c r="L396" s="147">
        <v>3645</v>
      </c>
    </row>
    <row r="397" spans="1:22" s="83" customFormat="1" ht="34.5" customHeight="1">
      <c r="A397" s="250" t="s">
        <v>777</v>
      </c>
      <c r="B397" s="119"/>
      <c r="C397" s="369"/>
      <c r="D397" s="319" t="s">
        <v>228</v>
      </c>
      <c r="E397" s="320"/>
      <c r="F397" s="320"/>
      <c r="G397" s="320"/>
      <c r="H397" s="321"/>
      <c r="I397" s="343"/>
      <c r="J397" s="140">
        <f t="shared" si="10"/>
        <v>404</v>
      </c>
      <c r="K397" s="81" t="str">
        <f t="shared" si="11"/>
        <v/>
      </c>
      <c r="L397" s="147">
        <v>404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402</v>
      </c>
      <c r="K405" s="81" t="str">
        <f t="shared" ref="K405:K422" si="13">IF(OR(COUNTIF(L405:L405,"未確認")&gt;0,COUNTIF(L405:L405,"~*")&gt;0),"※","")</f>
        <v/>
      </c>
      <c r="L405" s="147">
        <v>402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396</v>
      </c>
      <c r="K407" s="81" t="str">
        <f t="shared" si="13"/>
        <v/>
      </c>
      <c r="L407" s="147">
        <v>396</v>
      </c>
    </row>
    <row r="408" spans="1:22" s="83" customFormat="1" ht="34.5" customHeight="1">
      <c r="A408" s="251" t="s">
        <v>781</v>
      </c>
      <c r="B408" s="119"/>
      <c r="C408" s="368"/>
      <c r="D408" s="368"/>
      <c r="E408" s="319" t="s">
        <v>236</v>
      </c>
      <c r="F408" s="320"/>
      <c r="G408" s="320"/>
      <c r="H408" s="321"/>
      <c r="I408" s="360"/>
      <c r="J408" s="140">
        <f t="shared" si="12"/>
        <v>6</v>
      </c>
      <c r="K408" s="81" t="str">
        <f t="shared" si="13"/>
        <v/>
      </c>
      <c r="L408" s="147">
        <v>6</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404</v>
      </c>
      <c r="K413" s="81" t="str">
        <f t="shared" si="13"/>
        <v/>
      </c>
      <c r="L413" s="147">
        <v>404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404</v>
      </c>
      <c r="K415" s="81" t="str">
        <f t="shared" si="13"/>
        <v/>
      </c>
      <c r="L415" s="147">
        <v>404</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404</v>
      </c>
      <c r="K430" s="193" t="str">
        <f>IF(OR(COUNTIF(L430:L430,"未確認")&gt;0,COUNTIF(L430:L430,"~*")&gt;0),"※","")</f>
        <v/>
      </c>
      <c r="L430" s="147">
        <v>404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404</v>
      </c>
      <c r="K434" s="193" t="str">
        <f>IF(OR(COUNTIF(L434:L434,"未確認")&gt;0,COUNTIF(L434:L434,"~*")&gt;0),"※","")</f>
        <v/>
      </c>
      <c r="L434" s="147">
        <v>404</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50</v>
      </c>
      <c r="K468" s="201" t="str">
        <f t="shared" ref="K468:K475" si="15">IF(OR(COUNTIF(L468:L468,"未確認")&gt;0,COUNTIF(L468:L468,"*")&gt;0),"※","")</f>
        <v/>
      </c>
      <c r="L468" s="117">
        <v>50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50</v>
      </c>
      <c r="K480" s="201" t="str">
        <f t="shared" si="17"/>
        <v/>
      </c>
      <c r="L480" s="117">
        <v>50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24</v>
      </c>
      <c r="K481" s="201" t="str">
        <f t="shared" si="17"/>
        <v/>
      </c>
      <c r="L481" s="117">
        <v>24</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24</v>
      </c>
      <c r="K493" s="201" t="str">
        <f t="shared" si="17"/>
        <v/>
      </c>
      <c r="L493" s="117">
        <v>24</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7.9</v>
      </c>
    </row>
    <row r="561" spans="1:12" s="91" customFormat="1" ht="34.5" customHeight="1">
      <c r="A561" s="251" t="s">
        <v>871</v>
      </c>
      <c r="B561" s="119"/>
      <c r="C561" s="209"/>
      <c r="D561" s="330" t="s">
        <v>377</v>
      </c>
      <c r="E561" s="341"/>
      <c r="F561" s="341"/>
      <c r="G561" s="341"/>
      <c r="H561" s="331"/>
      <c r="I561" s="342"/>
      <c r="J561" s="207"/>
      <c r="K561" s="210"/>
      <c r="L561" s="211">
        <v>3.6</v>
      </c>
    </row>
    <row r="562" spans="1:12" s="91" customFormat="1" ht="34.5" customHeight="1">
      <c r="A562" s="251" t="s">
        <v>872</v>
      </c>
      <c r="B562" s="119"/>
      <c r="C562" s="209"/>
      <c r="D562" s="330" t="s">
        <v>992</v>
      </c>
      <c r="E562" s="341"/>
      <c r="F562" s="341"/>
      <c r="G562" s="341"/>
      <c r="H562" s="331"/>
      <c r="I562" s="342"/>
      <c r="J562" s="207"/>
      <c r="K562" s="210"/>
      <c r="L562" s="211">
        <v>0.7</v>
      </c>
    </row>
    <row r="563" spans="1:12" s="91" customFormat="1" ht="34.5" customHeight="1">
      <c r="A563" s="251" t="s">
        <v>873</v>
      </c>
      <c r="B563" s="119"/>
      <c r="C563" s="209"/>
      <c r="D563" s="330" t="s">
        <v>379</v>
      </c>
      <c r="E563" s="341"/>
      <c r="F563" s="341"/>
      <c r="G563" s="341"/>
      <c r="H563" s="331"/>
      <c r="I563" s="342"/>
      <c r="J563" s="207"/>
      <c r="K563" s="210"/>
      <c r="L563" s="211">
        <v>2.6</v>
      </c>
    </row>
    <row r="564" spans="1:12" s="91" customFormat="1" ht="34.5" customHeight="1">
      <c r="A564" s="251" t="s">
        <v>874</v>
      </c>
      <c r="B564" s="119"/>
      <c r="C564" s="209"/>
      <c r="D564" s="330" t="s">
        <v>380</v>
      </c>
      <c r="E564" s="341"/>
      <c r="F564" s="341"/>
      <c r="G564" s="341"/>
      <c r="H564" s="331"/>
      <c r="I564" s="342"/>
      <c r="J564" s="207"/>
      <c r="K564" s="210"/>
      <c r="L564" s="211">
        <v>7.9</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11.2</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1797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3273</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23</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31</v>
      </c>
      <c r="K633" s="201" t="str">
        <f t="shared" si="30"/>
        <v/>
      </c>
      <c r="L633" s="117">
        <v>31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600B03B-D0F9-4CAD-B2C8-A1DD2362788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2019-12-23T02:02:54Z</dcterms:modified>
</cp:coreProperties>
</file>