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A564473-05A0-4C29-A253-F9466726293A}"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<sst xmlns="http://schemas.openxmlformats.org/spreadsheetml/2006/main" count="3833" uniqueCount="1065">
  <si>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</si>
  <si>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</si>
  <si>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</si>
  <si>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</si>
  <si>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</si>
  <si>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</si>
  <si>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</si>
  <si>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</si>
  <si>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</si>
  <si>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</si>
  <si>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</si>
  <si>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</si>
  <si>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</si>
  <si>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</si>
  <si>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</si>
  <si>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</si>
  <si>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</si>
  <si>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</si>
  <si>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</si>
  <si>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</si>
  <si>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</si>
  <si>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</si>
  <si>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</si>
  <si>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</si>
  <si>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</si>
  <si>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</si>
  <si>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</si>
  <si>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</si>
  <si>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</si>
  <si>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</si>
  <si>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</si>
  <si>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</si>
  <si>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</si>
  <si>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</si>
  <si>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</si>
  <si>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</si>
  <si>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</si>
  <si>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</si>
  <si>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</si>
  <si>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</si>
  <si>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</si>
  <si>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</si>
  <si>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</si>
  <si>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</si>
  <si>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</si>
  <si>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</si>
  <si>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</si>
  <si>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</si>
  <si>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</si>
  <si>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</si>
  <si>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</si>
  <si>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</si>
  <si>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</si>
  <si>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</si>
  <si>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</si>
  <si>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</si>
  <si>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</si>
  <si>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</si>
  <si>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</si>
  <si>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</si>
  <si>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</si>
  <si>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</si>
  <si>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</si>
  <si>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</si>
  <si>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</si>
  <si>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</si>
  <si>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</si>
  <si>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</si>
  <si>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</si>
  <si>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</si>
  <si>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</si>
  <si>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</si>
  <si>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</si>
  <si>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</si>
  <si>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</si>
  <si>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</si>
  <si>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</si>
  <si>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</si>
  <si>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</si>
  <si>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</si>
  <si>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</si>
  <si>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</si>
  <si>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</si>
  <si>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</si>
  <si>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</si>
  <si>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</si>
  <si>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</si>
  <si>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</si>
  <si>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</si>
  <si>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</si>
  <si>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</si>
  <si>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</si>
  <si>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</si>
  <si>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</si>
  <si>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</si>
  <si>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</si>
  <si>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</si>
  <si>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</si>
  <si>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</si>
  <si>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</si>
  <si>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</si>
  <si>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</si>
  <si>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</si>
  <si>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</si>
  <si>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</si>
  <si>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</si>
  <si>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</si>
  <si>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</si>
  <si>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</si>
  <si>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</si>
  <si>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</si>
  <si>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</si>
  <si>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</si>
  <si>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</si>
  <si>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</si>
  <si>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</si>
  <si>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</si>
  <si>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</si>
  <si>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</si>
  <si>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</si>
  <si>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</si>
  <si>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</si>
  <si>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</si>
  <si>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</si>
  <si>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</si>
  <si>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</si>
  <si>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</si>
  <si>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</si>
  <si>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</si>
  <si>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</si>
  <si>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</si>
  <si>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</si>
  <si>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</si>
  <si>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</si>
  <si>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</si>
  <si>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</si>
  <si>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</si>
  <si>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</si>
  <si>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</si>
  <si>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</si>
  <si>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</si>
  <si>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</si>
  <si>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</si>
  <si>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</si>
  <si>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</si>
  <si>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</si>
  <si>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</si>
  <si>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</si>
  <si>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</si>
  <si>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</si>
  <si>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</si>
  <si>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</si>
  <si>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</si>
  <si>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</si>
  <si>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</si>
  <si>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</si>
  <si>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</si>
  <si>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</si>
  <si>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</si>
  <si>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</si>
  <si>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</si>
  <si>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</si>
  <si>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</si>
  <si>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</si>
  <si>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</si>
  <si>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</si>
  <si>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</si>
  <si>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</si>
  <si>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</si>
  <si>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</si>
  <si>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</si>
  <si>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</si>
  <si>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</si>
  <si>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</si>
  <si>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</si>
  <si>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</si>
  <si>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</si>
  <si>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</si>
  <si>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</si>
  <si>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</si>
  <si>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</si>
  <si>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</si>
  <si>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</si>
  <si>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</si>
  <si>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</si>
  <si>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</si>
  <si>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</si>
  <si>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</si>
  <si>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</si>
  <si>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</si>
  <si>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</si>
  <si>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</si>
  <si>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</si>
  <si>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</si>
  <si>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</si>
  <si>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</si>
  <si>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</si>
  <si>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</si>
  <si>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</si>
  <si>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</si>
  <si>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</si>
  <si>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</si>
  <si>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</si>
  <si>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</si>
  <si>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</si>
  <si>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</si>
  <si>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</si>
  <si>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</si>
  <si>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</si>
  <si>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</si>
  <si>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</si>
  <si>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</si>
  <si>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</si>
  <si>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</si>
  <si>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</si>
  <si>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</si>
  <si>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</si>
  <si>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</si>
  <si>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</si>
  <si>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</si>
  <si>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</si>
  <si>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</si>
  <si>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</si>
  <si>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</si>
  <si>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</si>
  <si>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</si>
  <si>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</si>
  <si>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</si>
  <si>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</si>
  <si>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</si>
  <si>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</si>
  <si>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</si>
  <si>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</si>
  <si>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</si>
  <si>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</si>
  <si>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</si>
  <si>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</si>
  <si>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</si>
  <si>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</si>
  <si>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</si>
  <si>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</si>
  <si>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</si>
  <si>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</si>
  <si>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</si>
  <si>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</si>
  <si>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</si>
  <si>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</si>
  <si>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</si>
  <si>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</si>
  <si>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</si>
  <si>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</si>
  <si>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</si>
  <si>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</si>
  <si>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</si>
  <si>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</si>
  <si>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</si>
  <si>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</si>
  <si>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</si>
  <si>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</si>
  <si>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</si>
  <si>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</si>
  <si>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</si>
  <si>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</si>
  <si>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</si>
  <si>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</si>
  <si>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</si>
  <si>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</si>
  <si>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</si>
  <si>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</si>
  <si>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</si>
  <si>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</si>
  <si>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</si>
  <si>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</si>
  <si>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</si>
  <si>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</si>
  <si>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</si>
  <si>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</si>
  <si>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</si>
  <si>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</si>
  <si>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</si>
  <si>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</si>
  <si>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</si>
  <si>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</si>
  <si>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</si>
  <si>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</si>
  <si>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</si>
  <si>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</si>
  <si>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</si>
  <si>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</si>
  <si>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</si>
  <si>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</si>
  <si>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</si>
  <si>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</si>
  <si>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</si>
  <si>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</si>
  <si>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</si>
  <si>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</si>
  <si>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</si>
  <si>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</si>
  <si>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</si>
  <si>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</si>
  <si>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</si>
  <si>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</si>
  <si>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</si>
  <si>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</si>
  <si>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</si>
  <si>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</si>
  <si>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</si>
  <si>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</si>
  <si>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</si>
  <si>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</si>
  <si>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</si>
  <si>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</si>
  <si>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</si>
  <si>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</si>
  <si>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</si>
  <si>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</si>
  <si>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</si>
  <si>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</si>
  <si>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</si>
  <si>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</si>
  <si>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</si>
  <si>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</si>
  <si>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</si>
  <si>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</si>
  <si>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</si>
  <si>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</si>
  <si>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</si>
  <si>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</si>
  <si>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</si>
  <si>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</si>
  <si>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</si>
  <si>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</si>
  <si>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</si>
  <si>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</si>
  <si>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</si>
  <si>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</si>
  <si>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</si>
  <si>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</si>
  <si>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</si>
  <si>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</si>
  <si>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</si>
  <si>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</si>
  <si>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</si>
  <si>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</si>
  <si>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</si>
  <si>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</si>
  <si>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</si>
  <si>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</si>
  <si>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</si>
  <si>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</si>
  <si>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</si>
  <si>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</si>
  <si>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</si>
  <si>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</si>
  <si>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</si>
  <si>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</si>
  <si>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</si>
  <si>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</si>
  <si>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</si>
  <si>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</si>
  <si>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</si>
  <si>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</si>
  <si>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</si>
  <si>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</si>
  <si>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</si>
  <si>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</si>
  <si>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</si>
  <si>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</si>
  <si>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</si>
  <si>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</si>
  <si>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</si>
  <si>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</si>
  <si>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</si>
  <si>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</si>
  <si>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</si>
  <si>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</si>
  <si>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</si>
  <si>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</si>
  <si>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</si>
  <si>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</si>
  <si>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</si>
  <si>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</si>
  <si>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</si>
  <si>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</si>
  <si>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</si>
  <si>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</si>
  <si>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</si>
  <si>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</si>
  <si>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</si>
  <si>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</si>
  <si>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</si>
  <si>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</si>
  <si>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</si>
  <si>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</si>
  <si>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</si>
  <si>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</si>
  <si>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</si>
  <si>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</si>
  <si>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</si>
  <si>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</si>
  <si>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</si>
  <si>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</si>
  <si>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</si>
  <si>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</si>
  <si>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</si>
  <si>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</si>
  <si>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</si>
  <si>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</si>
  <si>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</si>
  <si>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</si>
  <si>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</si>
  <si>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</si>
  <si>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</si>
  <si>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</si>
  <si>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</si>
  <si>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</si>
  <si>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</si>
  <si>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</si>
  <si>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</si>
  <si>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</si>
  <si>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</si>
  <si>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</si>
  <si>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</si>
  <si>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</si>
  <si>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</si>
  <si>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</si>
  <si>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</si>
  <si>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</si>
  <si>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</si>
  <si>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</si>
  <si>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</si>
  <si>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</si>
  <si>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</si>
  <si>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</si>
  <si>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</si>
  <si>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</si>
  <si>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</si>
  <si>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</si>
  <si>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</si>
  <si>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</si>
  <si>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</si>
  <si>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</si>
  <si>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</si>
  <si>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</si>
  <si>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</si>
  <si>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</si>
  <si>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</si>
  <si>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</si>
  <si>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</si>
  <si>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</si>
  <si>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</si>
  <si>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</si>
  <si>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</si>
  <si>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</si>
  <si>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</si>
  <si>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</si>
  <si>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</si>
  <si>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</si>
  <si>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</si>
  <si>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</si>
  <si>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</si>
  <si>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</si>
  <si>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</si>
  <si>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</si>
  <si>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</si>
  <si>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</si>
  <si>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</si>
  <si>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</si>
  <si>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</si>
  <si>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</si>
  <si>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</si>
  <si>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</si>
  <si>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</si>
  <si>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</si>
  <si>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</si>
  <si>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</si>
  <si>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</si>
  <si>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</si>
  <si>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</si>
  <si>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</si>
  <si>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</si>
  <si>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</si>
  <si>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</si>
  <si>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</si>
  <si>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</si>
  <si>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</si>
  <si>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</si>
  <si>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</si>
  <si>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</si>
  <si>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</si>
  <si>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</si>
  <si>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</si>
  <si>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</si>
  <si>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</si>
  <si>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</si>
  <si>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</si>
  <si>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</si>
  <si>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</si>
  <si>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</si>
  <si>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</si>
  <si>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</si>
  <si>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</si>
  <si>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</si>
  <si>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</si>
  <si>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</si>
  <si>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</si>
  <si>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</si>
  <si>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</si>
  <si>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</si>
  <si>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</si>
  <si>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</si>
  <si>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</si>
  <si>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</si>
  <si>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</si>
  <si>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</si>
  <si>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</si>
  <si>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</si>
  <si>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</si>
  <si>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</si>
  <si>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</si>
  <si>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</si>
  <si>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</si>
  <si>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</si>
  <si>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</si>
  <si>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</si>
  <si>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</si>
  <si>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</si>
  <si>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</si>
  <si>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</si>
  <si>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</si>
  <si>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</si>
  <si>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</si>
  <si>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</si>
  <si>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</si>
  <si>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</si>
  <si>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</si>
  <si>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</si>
  <si>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</si>
  <si>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</si>
  <si>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</si>
  <si>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</si>
  <si>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</si>
  <si>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</si>
  <si>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</si>
  <si>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</si>
  <si>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</si>
  <si>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</si>
  <si>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</si>
  <si>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</si>
  <si>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</si>
  <si>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</si>
  <si>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</si>
  <si>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</si>
  <si>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</si>
  <si>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</si>
  <si>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</si>
  <si>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</si>
  <si>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</si>
  <si>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</si>
  <si>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</si>
  <si>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</si>
  <si>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</si>
  <si>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</si>
  <si>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</si>
  <si>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</si>
  <si>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</si>
  <si>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</si>
  <si>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</si>
  <si>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</si>
  <si>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</si>
  <si>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</si>
  <si>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</si>
  <si>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</si>
  <si>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</si>
  <si>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</si>
  <si>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</si>
  <si>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</si>
  <si>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</si>
  <si>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</si>
  <si>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</si>
  <si>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</si>
  <si>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</si>
  <si>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</si>
  <si>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</si>
  <si>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</si>
  <si>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</si>
  <si>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</si>
  <si>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</si>
  <si>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</si>
  <si>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</si>
  <si>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</si>
  <si>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</si>
  <si>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</si>
  <si>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</si>
  <si>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</si>
  <si>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</si>
  <si>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</si>
  <si>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</si>
  <si>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</si>
  <si>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</si>
  <si>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</si>
  <si>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</si>
  <si>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</si>
  <si>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</si>
  <si>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</si>
  <si>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</si>
  <si>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</si>
  <si>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</si>
  <si>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</si>
  <si>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</si>
  <si>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</si>
  <si>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</si>
  <si>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</si>
  <si>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</si>
  <si>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</si>
  <si>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</si>
  <si>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</si>
  <si>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</si>
  <si>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</si>
  <si>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</si>
  <si>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</si>
  <si>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</si>
  <si>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</si>
  <si>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</si>
  <si>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</si>
  <si>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</si>
  <si>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</si>
  <si>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</si>
  <si>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</si>
  <si>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</si>
  <si>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</si>
  <si>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</si>
  <si>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</si>
  <si>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</si>
  <si>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</si>
  <si>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</si>
  <si>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</si>
  <si>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</si>
  <si>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</si>
  <si>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</si>
  <si>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</si>
  <si>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</si>
  <si>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</si>
  <si>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</si>
  <si>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</si>
  <si>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</si>
  <si>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</si>
  <si>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</si>
  <si>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</si>
  <si>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</si>
  <si>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</si>
  <si>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</si>
  <si>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</si>
  <si>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</si>
  <si>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</si>
  <si>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</si>
  <si>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</si>
  <si>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</si>
  <si>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</si>
  <si>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</si>
  <si>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</si>
  <si>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</si>
  <si>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</si>
  <si>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</si>
  <si>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</si>
  <si>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</si>
  <si>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</si>
  <si>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</si>
  <si>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</si>
  <si>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</si>
  <si>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</si>
  <si>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</si>
  <si>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</si>
  <si>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</si>
  <si>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</si>
  <si>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</si>
  <si>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</si>
  <si>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</si>
  <si>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</si>
  <si>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</si>
  <si>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</si>
  <si>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</si>
  <si>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</si>
  <si>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</si>
  <si>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</si>
  <si>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</si>
  <si>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</si>
  <si>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</si>
  <si>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</si>
  <si>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</si>
  <si>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</si>
  <si>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</si>
  <si>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</si>
  <si>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</si>
  <si>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</si>
  <si>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</si>
  <si>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</si>
  <si>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</si>
  <si>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</si>
  <si>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</si>
  <si>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</si>
  <si>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</si>
  <si>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</si>
  <si>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</si>
  <si>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</si>
  <si>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</si>
  <si>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</si>
  <si>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</si>
  <si>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</si>
  <si>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</si>
  <si>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</si>
  <si>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</si>
  <si>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</si>
  <si>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</si>
  <si>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</si>
  <si>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</si>
  <si>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</si>
  <si>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</si>
  <si>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</si>
  <si>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</si>
  <si>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</si>
  <si>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</si>
  <si>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</si>
  <si>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</si>
  <si>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</si>
  <si>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</si>
  <si>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</si>
  <si>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</si>
  <si>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</si>
  <si>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</si>
  <si>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</si>
  <si>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</si>
  <si>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</si>
  <si>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</si>
  <si>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</si>
  <si>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</si>
  <si>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</si>
  <si>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</si>
  <si>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</si>
  <si>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</si>
  <si>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</si>
  <si>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</si>
  <si>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</si>
  <si>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</si>
  <si>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</si>
  <si>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</si>
  <si>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</si>
  <si>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</si>
  <si>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</si>
  <si>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</si>
  <si>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</si>
  <si>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</si>
  <si>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</si>
  <si>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</si>
  <si>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</si>
  <si>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</si>
  <si>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</si>
  <si>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</si>
  <si>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</si>
  <si>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</si>
  <si>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</si>
  <si>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</si>
  <si>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</si>
  <si>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</si>
  <si>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</si>
  <si>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</si>
  <si>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</si>
  <si>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</si>
  <si>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</si>
  <si>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</si>
  <si>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</si>
  <si>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</si>
  <si>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</si>
  <si>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</si>
  <si>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</si>
  <si>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</si>
  <si>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</si>
  <si>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</si>
  <si>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</si>
  <si>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</si>
  <si>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</si>
  <si>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</si>
  <si>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</si>
  <si>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</si>
  <si>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</si>
  <si>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</si>
  <si>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</si>
  <si>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</si>
  <si>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</si>
  <si>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</si>
  <si>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</si>
  <si>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</si>
  <si>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</si>
  <si>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</si>
  <si>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</si>
  <si>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</si>
  <si>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</si>
  <si>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</si>
  <si>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</si>
  <si>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</si>
  <si>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</si>
  <si>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</si>
  <si>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</si>
  <si>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</si>
  <si>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</si>
  <si>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</si>
  <si>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</si>
  <si>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</si>
  <si>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</si>
  <si>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</si>
  <si>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</si>
  <si>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</si>
  <si>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</si>
  <si>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</si>
  <si>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</si>
  <si>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</si>
  <si>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</si>
  <si>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</si>
  <si>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</si>
  <si>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</si>
  <si>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</si>
  <si>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</si>
  <si>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</si>
  <si>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</si>
  <si>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</si>
  <si>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</si>
  <si>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</si>
  <si>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</si>
  <si>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</si>
  <si>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</si>
  <si>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</si>
  <si>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</si>
  <si>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</si>
  <si>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</si>
  <si>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</si>
  <si>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</si>
  <si>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</si>
  <si>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</si>
  <si>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</si>
  <si>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</si>
  <si>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</si>
  <si>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</si>
  <si>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</si>
  <si>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</si>
  <si>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</si>
  <si>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</si>
  <si>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</si>
  <si>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</si>
  <si>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</si>
  <si>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</si>
  <si>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</si>
  <si>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</si>
  <si>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</si>
  <si>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</si>
  <si>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</si>
  <si>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</si>
  <si>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</si>
  <si>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</si>
  <si>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</si>
  <si>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</si>
  <si>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</si>
  <si>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</si>
  <si>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</si>
  <si>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</si>
  <si>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</si>
  <si>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</si>
  <si>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</si>
  <si>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</si>
  <si>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</si>
  <si>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</si>
  <si>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</si>
  <si>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</si>
  <si>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</si>
  <si>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</si>
  <si>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</si>
  <si>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</si>
  <si>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</si>
  <si>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</si>
  <si>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</si>
  <si>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</si>
  <si>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</si>
  <si>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</si>
  <si>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</si>
  <si>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</si>
  <si>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</si>
  <si>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</si>
  <si>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</si>
  <si>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</si>
  <si>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</si>
  <si>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</si>
  <si>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</si>
  <si>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</si>
  <si>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</si>
  <si>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</si>
  <si>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</si>
  <si>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</si>
  <si>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</si>
  <si>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</si>
  <si>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</si>
  <si>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</si>
  <si>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</si>
  <si>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</si>
  <si>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</si>
  <si>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</si>
  <si>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</si>
  <si>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</si>
  <si>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</si>
  <si>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</si>
  <si>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</si>
  <si>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</si>
  <si>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</si>
  <si>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</si>
  <si>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</si>
  <si>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</si>
  <si>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</si>
  <si>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</si>
  <si>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</si>
  <si>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</si>
  <si>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</si>
  <si>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</si>
  <si>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</si>
  <si>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</si>
  <si>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</si>
  <si>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</si>
  <si>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</si>
  <si>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</si>
  <si>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</si>
  <si>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</si>
  <si>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</si>
  <si>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</si>
  <si>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</si>
  <si>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</si>
  <si>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</si>
  <si>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</si>
  <si>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</si>
  <si>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</si>
  <si>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</si>
  <si>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</si>
  <si>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</si>
  <si>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</si>
  <si>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</si>
  <si>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</si>
  <si>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</si>
  <si>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</si>
  <si>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</si>
  <si>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</si>
  <si>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</si>
  <si>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</si>
  <si>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</si>
  <si>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</si>
  <si>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</si>
  <si>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</si>
  <si>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</si>
  <si>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</si>
  <si>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</si>
  <si>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</si>
  <si>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</si>
  <si>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</si>
  <si>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</si>
  <si>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</si>
  <si>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</si>
  <si>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</si>
  <si>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</si>
  <si>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</si>
  <si>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</si>
  <si>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</si>
  <si>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</si>
  <si>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</si>
  <si>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</si>
  <si>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</si>
  <si>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</si>
  <si>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</si>
  <si>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</si>
  <si>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</si>
  <si>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</si>
  <si>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</si>
  <si>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</si>
  <si>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</si>
  <si>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</si>
  <si>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</si>
  <si>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</si>
  <si>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</si>
  <si>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</si>
  <si>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</si>
  <si>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</si>
  <si>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</si>
  <si>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</si>
  <si>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</si>
  <si>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</si>
  <si>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</si>
  <si>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</si>
  <si>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</si>
  <si>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</si>
  <si>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</si>
  <si>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</si>
  <si>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</si>
  <si>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</si>
  <si>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</si>
  <si>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</si>
  <si>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</si>
  <si>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</si>
  <si>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</si>
  <si>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</si>
  <si>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</si>
  <si>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</si>
  <si>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</si>
  <si>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</si>
  <si>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</si>
  <si>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</si>
  <si>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</si>
  <si>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</si>
  <si>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</si>
  <si>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</si>
  <si>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</si>
  <si>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</si>
  <si>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</si>
  <si>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</si>
  <si>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</si>
  <si>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</si>
  <si>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</si>
  <si>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</si>
  <si>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</si>
  <si>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</si>
  <si>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</si>
  <si>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</si>
  <si>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</si>
  <si>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</si>
  <si>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</si>
  <si>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</si>
  <si>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</si>
  <si>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</si>
  <si>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</si>
  <si>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</si>
  <si>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</si>
  <si>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</si>
  <si>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</si>
  <si>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一般社団法人　熊本市医師会　熊本地域医療センター</t>
    <phoneticPr fontId="3"/>
  </si>
  <si>
    <t>〒860-0811 熊本市中央区本荘５丁目１６－１０</t>
    <phoneticPr fontId="3"/>
  </si>
  <si>
    <t>〇</t>
  </si>
  <si>
    <t>その他の法人</t>
  </si>
  <si>
    <t>呼吸器内科</t>
  </si>
  <si>
    <t>急性期一般入院料１</t>
  </si>
  <si>
    <t>ＤＰＣ標準病院群</t>
  </si>
  <si>
    <t>有</t>
  </si>
  <si>
    <t>看護必要度Ⅰ</t>
    <phoneticPr fontId="3"/>
  </si>
  <si>
    <t>本館3階北病棟</t>
  </si>
  <si>
    <t>急性期機能</t>
  </si>
  <si>
    <t>消化器内科（胃腸内科）</t>
  </si>
  <si>
    <t>本館3階南病棟</t>
  </si>
  <si>
    <t>-</t>
    <phoneticPr fontId="3"/>
  </si>
  <si>
    <t>本館4階北病棟</t>
  </si>
  <si>
    <t>麻酔科</t>
  </si>
  <si>
    <t>緩和ケア病棟入院料１</t>
  </si>
  <si>
    <t>新館4階病棟</t>
  </si>
  <si>
    <t>外科</t>
  </si>
  <si>
    <t>本館5階北病棟</t>
  </si>
  <si>
    <t>複数の診療科で活用</t>
  </si>
  <si>
    <t>消化器外科（胃腸外科）</t>
  </si>
  <si>
    <t>本館5階南病棟</t>
  </si>
  <si>
    <t>循環器内科</t>
  </si>
  <si>
    <t>新館5階病棟</t>
  </si>
  <si>
    <t>ハイケアユニット入院医療管理料１</t>
  </si>
  <si>
    <t>HCU</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</si>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</sst>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3067940ab47468396569a906f75ff3f20e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1046</v>
      </c>
      <c r="M9" s="282" t="s">
        <v>1049</v>
      </c>
      <c r="N9" s="282" t="s">
        <v>1051</v>
      </c>
      <c r="O9" s="282" t="s">
        <v>1054</v>
      </c>
      <c r="P9" s="282" t="s">
        <v>1056</v>
      </c>
      <c r="Q9" s="282" t="s">
        <v>1059</v>
      </c>
      <c r="R9" s="282" t="s">
        <v>1061</v>
      </c>
      <c r="S9" s="282" t="s">
        <v>1063</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1049</v>
      </c>
      <c r="N22" s="282" t="s">
        <v>1051</v>
      </c>
      <c r="O22" s="282" t="s">
        <v>1054</v>
      </c>
      <c r="P22" s="282" t="s">
        <v>1056</v>
      </c>
      <c r="Q22" s="282" t="s">
        <v>1059</v>
      </c>
      <c r="R22" s="282" t="s">
        <v>1061</v>
      </c>
      <c r="S22" s="282" t="s">
        <v>1063</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1049</v>
      </c>
      <c r="N35" s="282" t="s">
        <v>1051</v>
      </c>
      <c r="O35" s="282" t="s">
        <v>1054</v>
      </c>
      <c r="P35" s="282" t="s">
        <v>1056</v>
      </c>
      <c r="Q35" s="282" t="s">
        <v>1059</v>
      </c>
      <c r="R35" s="282" t="s">
        <v>1061</v>
      </c>
      <c r="S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1049</v>
      </c>
      <c r="N44" s="282" t="s">
        <v>1051</v>
      </c>
      <c r="O44" s="282" t="s">
        <v>1054</v>
      </c>
      <c r="P44" s="282" t="s">
        <v>1056</v>
      </c>
      <c r="Q44" s="282" t="s">
        <v>1059</v>
      </c>
      <c r="R44" s="282" t="s">
        <v>1061</v>
      </c>
      <c r="S44" s="282" t="s">
        <v>1063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1046</v>
      </c>
      <c r="M89" s="262" t="s">
        <v>1049</v>
      </c>
      <c r="N89" s="262" t="s">
        <v>1051</v>
      </c>
      <c r="O89" s="262" t="s">
        <v>1054</v>
      </c>
      <c r="P89" s="262" t="s">
        <v>1056</v>
      </c>
      <c r="Q89" s="262" t="s">
        <v>1059</v>
      </c>
      <c r="R89" s="262" t="s">
        <v>1061</v>
      </c>
      <c r="S89" s="262" t="s">
        <v>1063</v>
      </c>
    </row>
    <row r="90" spans="1:22"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c r="S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1049</v>
      </c>
      <c r="N97" s="66" t="s">
        <v>1051</v>
      </c>
      <c r="O97" s="66" t="s">
        <v>1054</v>
      </c>
      <c r="P97" s="66" t="s">
        <v>1056</v>
      </c>
      <c r="Q97" s="66" t="s">
        <v>1059</v>
      </c>
      <c r="R97" s="66" t="s">
        <v>1061</v>
      </c>
      <c r="S97" s="66" t="s">
        <v>1063</v>
      </c>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70" t="s">
        <v>1064</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227</v>
      </c>
      <c r="K99" s="237" t="str">
        <f>IF(OR(COUNTIF(L99:S99,"未確認")&gt;0,COUNTIF(L99:S99,"~*")&gt;0),"※","")</f>
        <v/>
      </c>
      <c r="L99" s="258">
        <v>41</v>
      </c>
      <c r="M99" s="258">
        <v>48</v>
      </c>
      <c r="N99" s="258">
        <v>29</v>
      </c>
      <c r="O99" s="258">
        <v>14</v>
      </c>
      <c r="P99" s="258">
        <v>37</v>
      </c>
      <c r="Q99" s="258">
        <v>28</v>
      </c>
      <c r="R99" s="258">
        <v>26</v>
      </c>
      <c r="S99" s="258">
        <v>4</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216</v>
      </c>
      <c r="K101" s="237" t="str">
        <f>IF(OR(COUNTIF(L101:S101,"未確認")&gt;0,COUNTIF(L101:S101,"~*")&gt;0),"※","")</f>
        <v/>
      </c>
      <c r="L101" s="258">
        <v>41</v>
      </c>
      <c r="M101" s="258">
        <v>37</v>
      </c>
      <c r="N101" s="258">
        <v>29</v>
      </c>
      <c r="O101" s="258">
        <v>14</v>
      </c>
      <c r="P101" s="258">
        <v>37</v>
      </c>
      <c r="Q101" s="258">
        <v>28</v>
      </c>
      <c r="R101" s="258">
        <v>26</v>
      </c>
      <c r="S101" s="258">
        <v>4</v>
      </c>
    </row>
    <row r="102" spans="1:22" s="83" customFormat="1" ht="34.5" customHeight="1">
      <c r="A102" s="244" t="s">
        <v>610</v>
      </c>
      <c r="B102" s="84"/>
      <c r="C102" s="377"/>
      <c r="D102" s="379"/>
      <c r="E102" s="317" t="s">
        <v>612</v>
      </c>
      <c r="F102" s="318"/>
      <c r="G102" s="318"/>
      <c r="H102" s="319"/>
      <c r="I102" s="420"/>
      <c r="J102" s="256">
        <f t="shared" si="0"/>
        <v>227</v>
      </c>
      <c r="K102" s="237" t="str">
        <f t="shared" ref="K102:K111" si="1">IF(OR(COUNTIF(L101:S101,"未確認")&gt;0,COUNTIF(L101:S101,"~*")&gt;0),"※","")</f>
        <v/>
      </c>
      <c r="L102" s="258">
        <v>41</v>
      </c>
      <c r="M102" s="258">
        <v>48</v>
      </c>
      <c r="N102" s="258">
        <v>29</v>
      </c>
      <c r="O102" s="258">
        <v>14</v>
      </c>
      <c r="P102" s="258">
        <v>37</v>
      </c>
      <c r="Q102" s="258">
        <v>28</v>
      </c>
      <c r="R102" s="258">
        <v>26</v>
      </c>
      <c r="S102" s="258">
        <v>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1051</v>
      </c>
      <c r="O118" s="66" t="s">
        <v>1054</v>
      </c>
      <c r="P118" s="66" t="s">
        <v>1056</v>
      </c>
      <c r="Q118" s="66" t="s">
        <v>1059</v>
      </c>
      <c r="R118" s="66" t="s">
        <v>1061</v>
      </c>
      <c r="S118" s="66" t="s">
        <v>1063</v>
      </c>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70" t="s">
        <v>1064</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534</v>
      </c>
      <c r="O120" s="98" t="s">
        <v>1052</v>
      </c>
      <c r="P120" s="98" t="s">
        <v>1055</v>
      </c>
      <c r="Q120" s="98" t="s">
        <v>1057</v>
      </c>
      <c r="R120" s="98" t="s">
        <v>1057</v>
      </c>
      <c r="S120" s="98" t="s">
        <v>1058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1041</v>
      </c>
      <c r="R121" s="98" t="s">
        <v>1058</v>
      </c>
      <c r="S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1048</v>
      </c>
      <c r="R122" s="98" t="s">
        <v>1048</v>
      </c>
      <c r="S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1058</v>
      </c>
      <c r="R123" s="98" t="s">
        <v>1060</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1051</v>
      </c>
      <c r="O129" s="66" t="s">
        <v>1054</v>
      </c>
      <c r="P129" s="66" t="s">
        <v>1056</v>
      </c>
      <c r="Q129" s="66" t="s">
        <v>1059</v>
      </c>
      <c r="R129" s="66" t="s">
        <v>1061</v>
      </c>
      <c r="S129" s="66" t="s">
        <v>1063</v>
      </c>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70" t="s">
        <v>1064</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v>
      </c>
      <c r="O131" s="98" t="s">
        <v>1053</v>
      </c>
      <c r="P131" s="98" t="s">
        <v>1042</v>
      </c>
      <c r="Q131" s="98" t="s">
        <v>111</v>
      </c>
      <c r="R131" s="98" t="s">
        <v>1042</v>
      </c>
      <c r="S131" s="98" t="s">
        <v>1062</v>
      </c>
    </row>
    <row r="132" spans="1:22" s="83" customFormat="1" ht="34.5" customHeight="1">
      <c r="A132" s="244" t="s">
        <v>621</v>
      </c>
      <c r="B132" s="84"/>
      <c r="C132" s="295"/>
      <c r="D132" s="297"/>
      <c r="E132" s="320" t="s">
        <v>58</v>
      </c>
      <c r="F132" s="321"/>
      <c r="G132" s="321"/>
      <c r="H132" s="322"/>
      <c r="I132" s="389"/>
      <c r="J132" s="101"/>
      <c r="K132" s="102"/>
      <c r="L132" s="82">
        <v>41</v>
      </c>
      <c r="M132" s="82">
        <v>48</v>
      </c>
      <c r="N132" s="82">
        <v>29</v>
      </c>
      <c r="O132" s="82">
        <v>14</v>
      </c>
      <c r="P132" s="82">
        <v>37</v>
      </c>
      <c r="Q132" s="82">
        <v>28</v>
      </c>
      <c r="R132" s="82">
        <v>26</v>
      </c>
      <c r="S132" s="82">
        <v>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1051</v>
      </c>
      <c r="O143" s="66" t="s">
        <v>1054</v>
      </c>
      <c r="P143" s="66" t="s">
        <v>1056</v>
      </c>
      <c r="Q143" s="66" t="s">
        <v>1059</v>
      </c>
      <c r="R143" s="66" t="s">
        <v>1061</v>
      </c>
      <c r="S143" s="66" t="s">
        <v>1063</v>
      </c>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70" t="s">
        <v>1064</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396</v>
      </c>
      <c r="K145" s="264" t="str">
        <f t="shared" ref="K145:K176" si="3">IF(OR(COUNTIF(L145:S145,"未確認")&gt;0,COUNTIF(L145:S145,"~*")&gt;0),"※","")</f>
        <v/>
      </c>
      <c r="L145" s="117">
        <v>113</v>
      </c>
      <c r="M145" s="117">
        <v>109</v>
      </c>
      <c r="N145" s="117">
        <v>0</v>
      </c>
      <c r="O145" s="117">
        <v>0</v>
      </c>
      <c r="P145" s="117">
        <v>110</v>
      </c>
      <c r="Q145" s="117">
        <v>0</v>
      </c>
      <c r="R145" s="117">
        <v>64</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18</v>
      </c>
      <c r="K179" s="264" t="str">
        <f t="shared" si="5"/>
        <v/>
      </c>
      <c r="L179" s="117">
        <v>0</v>
      </c>
      <c r="M179" s="117">
        <v>0</v>
      </c>
      <c r="N179" s="117">
        <v>0</v>
      </c>
      <c r="O179" s="117">
        <v>0</v>
      </c>
      <c r="P179" s="117">
        <v>0</v>
      </c>
      <c r="Q179" s="117">
        <v>0</v>
      </c>
      <c r="R179" s="117">
        <v>0</v>
      </c>
      <c r="S179" s="117">
        <v>18</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176</v>
      </c>
      <c r="K191" s="264" t="str">
        <f t="shared" si="5"/>
        <v/>
      </c>
      <c r="L191" s="117">
        <v>0</v>
      </c>
      <c r="M191" s="117">
        <v>0</v>
      </c>
      <c r="N191" s="117">
        <v>176</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112</v>
      </c>
      <c r="K201" s="264" t="str">
        <f t="shared" si="5"/>
        <v/>
      </c>
      <c r="L201" s="117">
        <v>0</v>
      </c>
      <c r="M201" s="117">
        <v>0</v>
      </c>
      <c r="N201" s="117">
        <v>0</v>
      </c>
      <c r="O201" s="117">
        <v>0</v>
      </c>
      <c r="P201" s="117">
        <v>0</v>
      </c>
      <c r="Q201" s="117">
        <v>112</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23</v>
      </c>
      <c r="K210" s="264" t="str">
        <f t="shared" si="7"/>
        <v/>
      </c>
      <c r="L210" s="117">
        <v>0</v>
      </c>
      <c r="M210" s="117">
        <v>0</v>
      </c>
      <c r="N210" s="117">
        <v>0</v>
      </c>
      <c r="O210" s="117">
        <v>23</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1046</v>
      </c>
      <c r="M226" s="66" t="s">
        <v>1049</v>
      </c>
      <c r="N226" s="66" t="s">
        <v>1051</v>
      </c>
      <c r="O226" s="66" t="s">
        <v>1054</v>
      </c>
      <c r="P226" s="66" t="s">
        <v>1056</v>
      </c>
      <c r="Q226" s="66" t="s">
        <v>1059</v>
      </c>
      <c r="R226" s="66" t="s">
        <v>1061</v>
      </c>
      <c r="S226" s="66" t="s">
        <v>1063</v>
      </c>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70" t="s">
        <v>1064</v>
      </c>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1051</v>
      </c>
      <c r="O234" s="66" t="s">
        <v>1054</v>
      </c>
      <c r="P234" s="66" t="s">
        <v>1056</v>
      </c>
      <c r="Q234" s="66" t="s">
        <v>1059</v>
      </c>
      <c r="R234" s="66" t="s">
        <v>1061</v>
      </c>
      <c r="S234" s="66" t="s">
        <v>1063</v>
      </c>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70" t="s">
        <v>1064</v>
      </c>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1051</v>
      </c>
      <c r="O244" s="66" t="s">
        <v>1054</v>
      </c>
      <c r="P244" s="66" t="s">
        <v>1056</v>
      </c>
      <c r="Q244" s="66" t="s">
        <v>1059</v>
      </c>
      <c r="R244" s="66" t="s">
        <v>1061</v>
      </c>
      <c r="S244" s="66" t="s">
        <v>1063</v>
      </c>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70" t="s">
        <v>1064</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1051</v>
      </c>
      <c r="O253" s="66" t="s">
        <v>1054</v>
      </c>
      <c r="P253" s="66" t="s">
        <v>1056</v>
      </c>
      <c r="Q253" s="66" t="s">
        <v>1059</v>
      </c>
      <c r="R253" s="66" t="s">
        <v>1061</v>
      </c>
      <c r="S253" s="66" t="s">
        <v>1063</v>
      </c>
      <c r="T253" s="8"/>
      <c r="U253" s="8"/>
      <c r="V253" s="8"/>
    </row>
    <row r="254" spans="1:22" ht="26">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137" t="s">
        <v>1064</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1051</v>
      </c>
      <c r="O263" s="66" t="s">
        <v>1054</v>
      </c>
      <c r="P263" s="66" t="s">
        <v>1056</v>
      </c>
      <c r="Q263" s="66" t="s">
        <v>1059</v>
      </c>
      <c r="R263" s="66" t="s">
        <v>1061</v>
      </c>
      <c r="S263" s="66" t="s">
        <v>1063</v>
      </c>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70" t="s">
        <v>1064</v>
      </c>
      <c r="T264" s="8"/>
      <c r="U264" s="8"/>
      <c r="V264" s="8"/>
    </row>
    <row r="265" spans="1:22" s="83" customFormat="1" ht="34.5" customHeight="1">
      <c r="A265" s="244" t="s">
        <v>723</v>
      </c>
      <c r="B265" s="84"/>
      <c r="C265" s="371" t="s">
        <v>145</v>
      </c>
      <c r="D265" s="374"/>
      <c r="E265" s="374"/>
      <c r="F265" s="374"/>
      <c r="G265" s="371" t="s">
        <v>146</v>
      </c>
      <c r="H265" s="371"/>
      <c r="I265" s="403" t="s">
        <v>147</v>
      </c>
      <c r="J265" s="266">
        <v>35</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149</v>
      </c>
      <c r="K269" s="81" t="str">
        <f t="shared" si="8"/>
        <v/>
      </c>
      <c r="L269" s="147">
        <v>28</v>
      </c>
      <c r="M269" s="147">
        <v>24</v>
      </c>
      <c r="N269" s="147">
        <v>18</v>
      </c>
      <c r="O269" s="147">
        <v>11</v>
      </c>
      <c r="P269" s="147">
        <v>23</v>
      </c>
      <c r="Q269" s="147">
        <v>13</v>
      </c>
      <c r="R269" s="147">
        <v>29</v>
      </c>
      <c r="S269" s="147">
        <v>3</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12</v>
      </c>
      <c r="K273" s="81" t="str">
        <f t="shared" si="8"/>
        <v/>
      </c>
      <c r="L273" s="147">
        <v>3</v>
      </c>
      <c r="M273" s="147">
        <v>0</v>
      </c>
      <c r="N273" s="147">
        <v>0</v>
      </c>
      <c r="O273" s="147">
        <v>2</v>
      </c>
      <c r="P273" s="147">
        <v>3</v>
      </c>
      <c r="Q273" s="147">
        <v>0</v>
      </c>
      <c r="R273" s="147">
        <v>4</v>
      </c>
      <c r="S273" s="147">
        <v>0</v>
      </c>
    </row>
    <row r="274" spans="1:19" s="83" customFormat="1" ht="34.5" customHeight="1">
      <c r="A274" s="249" t="s">
        <v>727</v>
      </c>
      <c r="B274" s="120"/>
      <c r="C274" s="372"/>
      <c r="D274" s="372"/>
      <c r="E274" s="372"/>
      <c r="F274" s="372"/>
      <c r="G274" s="371" t="s">
        <v>148</v>
      </c>
      <c r="H274" s="371"/>
      <c r="I274" s="404"/>
      <c r="J274" s="266">
        <f t="shared" si="9"/>
        <v>3.4</v>
      </c>
      <c r="K274" s="81" t="str">
        <f t="shared" si="8"/>
        <v/>
      </c>
      <c r="L274" s="148">
        <v>0.5</v>
      </c>
      <c r="M274" s="148">
        <v>0</v>
      </c>
      <c r="N274" s="148">
        <v>0</v>
      </c>
      <c r="O274" s="148">
        <v>1.5</v>
      </c>
      <c r="P274" s="148">
        <v>1.4</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5</v>
      </c>
      <c r="K283" s="81" t="str">
        <f t="shared" si="8"/>
        <v/>
      </c>
      <c r="L283" s="147">
        <v>1</v>
      </c>
      <c r="M283" s="147">
        <v>1</v>
      </c>
      <c r="N283" s="147">
        <v>0</v>
      </c>
      <c r="O283" s="147">
        <v>0</v>
      </c>
      <c r="P283" s="147">
        <v>1</v>
      </c>
      <c r="Q283" s="147">
        <v>1</v>
      </c>
      <c r="R283" s="147">
        <v>1</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30</v>
      </c>
      <c r="N297" s="147">
        <v>35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1051</v>
      </c>
      <c r="O322" s="66" t="s">
        <v>1054</v>
      </c>
      <c r="P322" s="66" t="s">
        <v>1056</v>
      </c>
      <c r="Q322" s="66" t="s">
        <v>1059</v>
      </c>
      <c r="R322" s="66" t="s">
        <v>1061</v>
      </c>
      <c r="S322" s="66" t="s">
        <v>1063</v>
      </c>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137" t="s">
        <v>1064</v>
      </c>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3</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1051</v>
      </c>
      <c r="O342" s="66" t="s">
        <v>1054</v>
      </c>
      <c r="P342" s="66" t="s">
        <v>1056</v>
      </c>
      <c r="Q342" s="66" t="s">
        <v>1059</v>
      </c>
      <c r="R342" s="66" t="s">
        <v>1061</v>
      </c>
      <c r="S342" s="66" t="s">
        <v>1063</v>
      </c>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137" t="s">
        <v>1064</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1051</v>
      </c>
      <c r="O367" s="66" t="s">
        <v>1054</v>
      </c>
      <c r="P367" s="66" t="s">
        <v>1056</v>
      </c>
      <c r="Q367" s="66" t="s">
        <v>1059</v>
      </c>
      <c r="R367" s="66" t="s">
        <v>1061</v>
      </c>
      <c r="S367" s="66" t="s">
        <v>1063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c r="S368" s="137" t="s">
        <v>1064</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1051</v>
      </c>
      <c r="O390" s="66" t="s">
        <v>1054</v>
      </c>
      <c r="P390" s="66" t="s">
        <v>1056</v>
      </c>
      <c r="Q390" s="66" t="s">
        <v>1059</v>
      </c>
      <c r="R390" s="66" t="s">
        <v>1061</v>
      </c>
      <c r="S390" s="66" t="s">
        <v>1063</v>
      </c>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70" t="s">
        <v>1064</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7430</v>
      </c>
      <c r="K392" s="81" t="str">
        <f t="shared" ref="K392:K397" si="12">IF(OR(COUNTIF(L392:S392,"未確認")&gt;0,COUNTIF(L392:S392,"~*")&gt;0),"※","")</f>
        <v/>
      </c>
      <c r="L392" s="147">
        <v>1378</v>
      </c>
      <c r="M392" s="147">
        <v>1227</v>
      </c>
      <c r="N392" s="147">
        <v>1883</v>
      </c>
      <c r="O392" s="147">
        <v>130</v>
      </c>
      <c r="P392" s="147">
        <v>986</v>
      </c>
      <c r="Q392" s="147">
        <v>979</v>
      </c>
      <c r="R392" s="147">
        <v>647</v>
      </c>
      <c r="S392" s="147">
        <v>200</v>
      </c>
    </row>
    <row r="393" spans="1:22" s="83" customFormat="1" ht="34.5" customHeight="1">
      <c r="A393" s="249" t="s">
        <v>773</v>
      </c>
      <c r="B393" s="84"/>
      <c r="C393" s="370"/>
      <c r="D393" s="380"/>
      <c r="E393" s="320" t="s">
        <v>224</v>
      </c>
      <c r="F393" s="321"/>
      <c r="G393" s="321"/>
      <c r="H393" s="322"/>
      <c r="I393" s="343"/>
      <c r="J393" s="140">
        <f t="shared" si="11"/>
        <v>4077</v>
      </c>
      <c r="K393" s="81" t="str">
        <f t="shared" si="12"/>
        <v/>
      </c>
      <c r="L393" s="147">
        <v>512</v>
      </c>
      <c r="M393" s="147">
        <v>674</v>
      </c>
      <c r="N393" s="147">
        <v>630</v>
      </c>
      <c r="O393" s="147">
        <v>108</v>
      </c>
      <c r="P393" s="147">
        <v>660</v>
      </c>
      <c r="Q393" s="147">
        <v>970</v>
      </c>
      <c r="R393" s="147">
        <v>359</v>
      </c>
      <c r="S393" s="147">
        <v>164</v>
      </c>
    </row>
    <row r="394" spans="1:22" s="83" customFormat="1" ht="34.5" customHeight="1">
      <c r="A394" s="250" t="s">
        <v>774</v>
      </c>
      <c r="B394" s="84"/>
      <c r="C394" s="370"/>
      <c r="D394" s="381"/>
      <c r="E394" s="320" t="s">
        <v>225</v>
      </c>
      <c r="F394" s="321"/>
      <c r="G394" s="321"/>
      <c r="H394" s="322"/>
      <c r="I394" s="343"/>
      <c r="J394" s="140">
        <f t="shared" si="11"/>
        <v>309</v>
      </c>
      <c r="K394" s="81" t="str">
        <f t="shared" si="12"/>
        <v/>
      </c>
      <c r="L394" s="147">
        <v>125</v>
      </c>
      <c r="M394" s="147">
        <v>30</v>
      </c>
      <c r="N394" s="147">
        <v>2</v>
      </c>
      <c r="O394" s="147">
        <v>2</v>
      </c>
      <c r="P394" s="147">
        <v>34</v>
      </c>
      <c r="Q394" s="147">
        <v>1</v>
      </c>
      <c r="R394" s="147">
        <v>79</v>
      </c>
      <c r="S394" s="147">
        <v>36</v>
      </c>
    </row>
    <row r="395" spans="1:22" s="83" customFormat="1" ht="34.5" customHeight="1">
      <c r="A395" s="250" t="s">
        <v>775</v>
      </c>
      <c r="B395" s="84"/>
      <c r="C395" s="370"/>
      <c r="D395" s="382"/>
      <c r="E395" s="320" t="s">
        <v>226</v>
      </c>
      <c r="F395" s="321"/>
      <c r="G395" s="321"/>
      <c r="H395" s="322"/>
      <c r="I395" s="343"/>
      <c r="J395" s="140">
        <f t="shared" si="11"/>
        <v>3044</v>
      </c>
      <c r="K395" s="81" t="str">
        <f t="shared" si="12"/>
        <v/>
      </c>
      <c r="L395" s="147">
        <v>741</v>
      </c>
      <c r="M395" s="147">
        <v>523</v>
      </c>
      <c r="N395" s="147">
        <v>1251</v>
      </c>
      <c r="O395" s="147">
        <v>20</v>
      </c>
      <c r="P395" s="147">
        <v>292</v>
      </c>
      <c r="Q395" s="147">
        <v>8</v>
      </c>
      <c r="R395" s="147">
        <v>209</v>
      </c>
      <c r="S395" s="147">
        <v>0</v>
      </c>
    </row>
    <row r="396" spans="1:22" s="83" customFormat="1" ht="34.5" customHeight="1">
      <c r="A396" s="250" t="s">
        <v>776</v>
      </c>
      <c r="B396" s="1"/>
      <c r="C396" s="370"/>
      <c r="D396" s="320" t="s">
        <v>227</v>
      </c>
      <c r="E396" s="321"/>
      <c r="F396" s="321"/>
      <c r="G396" s="321"/>
      <c r="H396" s="322"/>
      <c r="I396" s="343"/>
      <c r="J396" s="140">
        <f t="shared" si="11"/>
        <v>63233</v>
      </c>
      <c r="K396" s="81" t="str">
        <f t="shared" si="12"/>
        <v/>
      </c>
      <c r="L396" s="147">
        <v>12026</v>
      </c>
      <c r="M396" s="147">
        <v>10815</v>
      </c>
      <c r="N396" s="147">
        <v>7793</v>
      </c>
      <c r="O396" s="147">
        <v>3526</v>
      </c>
      <c r="P396" s="147">
        <v>11571</v>
      </c>
      <c r="Q396" s="147">
        <v>8749</v>
      </c>
      <c r="R396" s="147">
        <v>8084</v>
      </c>
      <c r="S396" s="147">
        <v>669</v>
      </c>
    </row>
    <row r="397" spans="1:22" s="83" customFormat="1" ht="34.5" customHeight="1">
      <c r="A397" s="250" t="s">
        <v>777</v>
      </c>
      <c r="B397" s="119"/>
      <c r="C397" s="370"/>
      <c r="D397" s="320" t="s">
        <v>228</v>
      </c>
      <c r="E397" s="321"/>
      <c r="F397" s="321"/>
      <c r="G397" s="321"/>
      <c r="H397" s="322"/>
      <c r="I397" s="344"/>
      <c r="J397" s="140">
        <f t="shared" si="11"/>
        <v>7534</v>
      </c>
      <c r="K397" s="81" t="str">
        <f t="shared" si="12"/>
        <v/>
      </c>
      <c r="L397" s="147">
        <v>1311</v>
      </c>
      <c r="M397" s="147">
        <v>1252</v>
      </c>
      <c r="N397" s="147">
        <v>1909</v>
      </c>
      <c r="O397" s="147">
        <v>138</v>
      </c>
      <c r="P397" s="147">
        <v>1028</v>
      </c>
      <c r="Q397" s="147">
        <v>993</v>
      </c>
      <c r="R397" s="147">
        <v>674</v>
      </c>
      <c r="S397" s="147">
        <v>229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1051</v>
      </c>
      <c r="O403" s="66" t="s">
        <v>1054</v>
      </c>
      <c r="P403" s="66" t="s">
        <v>1056</v>
      </c>
      <c r="Q403" s="66" t="s">
        <v>1059</v>
      </c>
      <c r="R403" s="66" t="s">
        <v>1061</v>
      </c>
      <c r="S403" s="66" t="s">
        <v>1063</v>
      </c>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70" t="s">
        <v>1064</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7430</v>
      </c>
      <c r="K405" s="81" t="str">
        <f t="shared" ref="K405:K422" si="14">IF(OR(COUNTIF(L405:S405,"未確認")&gt;0,COUNTIF(L405:S405,"~*")&gt;0),"※","")</f>
        <v/>
      </c>
      <c r="L405" s="147">
        <v>1378</v>
      </c>
      <c r="M405" s="147">
        <v>1227</v>
      </c>
      <c r="N405" s="147">
        <v>1883</v>
      </c>
      <c r="O405" s="147">
        <v>130</v>
      </c>
      <c r="P405" s="147">
        <v>986</v>
      </c>
      <c r="Q405" s="147">
        <v>979</v>
      </c>
      <c r="R405" s="147">
        <v>647</v>
      </c>
      <c r="S405" s="147">
        <v>200</v>
      </c>
    </row>
    <row r="406" spans="1:22" s="83" customFormat="1" ht="34.5" customHeight="1">
      <c r="A406" s="251" t="s">
        <v>779</v>
      </c>
      <c r="B406" s="119"/>
      <c r="C406" s="369"/>
      <c r="D406" s="375" t="s">
        <v>233</v>
      </c>
      <c r="E406" s="377" t="s">
        <v>234</v>
      </c>
      <c r="F406" s="378"/>
      <c r="G406" s="378"/>
      <c r="H406" s="379"/>
      <c r="I406" s="361"/>
      <c r="J406" s="140">
        <f t="shared" si="13"/>
        <v>1458</v>
      </c>
      <c r="K406" s="81" t="str">
        <f t="shared" si="14"/>
        <v/>
      </c>
      <c r="L406" s="147">
        <v>44</v>
      </c>
      <c r="M406" s="147">
        <v>76</v>
      </c>
      <c r="N406" s="147">
        <v>115</v>
      </c>
      <c r="O406" s="147">
        <v>62</v>
      </c>
      <c r="P406" s="147">
        <v>85</v>
      </c>
      <c r="Q406" s="147">
        <v>805</v>
      </c>
      <c r="R406" s="147">
        <v>108</v>
      </c>
      <c r="S406" s="147">
        <v>163</v>
      </c>
    </row>
    <row r="407" spans="1:22" s="83" customFormat="1" ht="34.5" customHeight="1">
      <c r="A407" s="251" t="s">
        <v>780</v>
      </c>
      <c r="B407" s="119"/>
      <c r="C407" s="369"/>
      <c r="D407" s="369"/>
      <c r="E407" s="320" t="s">
        <v>235</v>
      </c>
      <c r="F407" s="321"/>
      <c r="G407" s="321"/>
      <c r="H407" s="322"/>
      <c r="I407" s="361"/>
      <c r="J407" s="140">
        <f t="shared" si="13"/>
        <v>5678</v>
      </c>
      <c r="K407" s="81" t="str">
        <f t="shared" si="14"/>
        <v/>
      </c>
      <c r="L407" s="147">
        <v>1245</v>
      </c>
      <c r="M407" s="147">
        <v>1090</v>
      </c>
      <c r="N407" s="147">
        <v>1765</v>
      </c>
      <c r="O407" s="147">
        <v>48</v>
      </c>
      <c r="P407" s="147">
        <v>854</v>
      </c>
      <c r="Q407" s="147">
        <v>174</v>
      </c>
      <c r="R407" s="147">
        <v>473</v>
      </c>
      <c r="S407" s="147">
        <v>29</v>
      </c>
    </row>
    <row r="408" spans="1:22" s="83" customFormat="1" ht="34.5" customHeight="1">
      <c r="A408" s="251" t="s">
        <v>781</v>
      </c>
      <c r="B408" s="119"/>
      <c r="C408" s="369"/>
      <c r="D408" s="369"/>
      <c r="E408" s="320" t="s">
        <v>236</v>
      </c>
      <c r="F408" s="321"/>
      <c r="G408" s="321"/>
      <c r="H408" s="322"/>
      <c r="I408" s="361"/>
      <c r="J408" s="140">
        <f t="shared" si="13"/>
        <v>196</v>
      </c>
      <c r="K408" s="81" t="str">
        <f t="shared" si="14"/>
        <v/>
      </c>
      <c r="L408" s="147">
        <v>58</v>
      </c>
      <c r="M408" s="147">
        <v>38</v>
      </c>
      <c r="N408" s="147">
        <v>2</v>
      </c>
      <c r="O408" s="147">
        <v>20</v>
      </c>
      <c r="P408" s="147">
        <v>33</v>
      </c>
      <c r="Q408" s="147">
        <v>0</v>
      </c>
      <c r="R408" s="147">
        <v>40</v>
      </c>
      <c r="S408" s="147">
        <v>5</v>
      </c>
    </row>
    <row r="409" spans="1:22" s="83" customFormat="1" ht="34.5" customHeight="1">
      <c r="A409" s="251" t="s">
        <v>782</v>
      </c>
      <c r="B409" s="119"/>
      <c r="C409" s="369"/>
      <c r="D409" s="369"/>
      <c r="E409" s="317" t="s">
        <v>989</v>
      </c>
      <c r="F409" s="318"/>
      <c r="G409" s="318"/>
      <c r="H409" s="319"/>
      <c r="I409" s="361"/>
      <c r="J409" s="140">
        <f t="shared" si="13"/>
        <v>98</v>
      </c>
      <c r="K409" s="81" t="str">
        <f t="shared" si="14"/>
        <v/>
      </c>
      <c r="L409" s="147">
        <v>31</v>
      </c>
      <c r="M409" s="147">
        <v>23</v>
      </c>
      <c r="N409" s="147">
        <v>1</v>
      </c>
      <c r="O409" s="147">
        <v>0</v>
      </c>
      <c r="P409" s="147">
        <v>14</v>
      </c>
      <c r="Q409" s="147">
        <v>0</v>
      </c>
      <c r="R409" s="147">
        <v>26</v>
      </c>
      <c r="S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7248</v>
      </c>
      <c r="K413" s="81" t="str">
        <f t="shared" si="14"/>
        <v/>
      </c>
      <c r="L413" s="147">
        <v>1297</v>
      </c>
      <c r="M413" s="147">
        <v>1250</v>
      </c>
      <c r="N413" s="147">
        <v>1910</v>
      </c>
      <c r="O413" s="147">
        <v>134</v>
      </c>
      <c r="P413" s="147">
        <v>1006</v>
      </c>
      <c r="Q413" s="147">
        <v>975</v>
      </c>
      <c r="R413" s="147">
        <v>664</v>
      </c>
      <c r="S413" s="147">
        <v>12</v>
      </c>
    </row>
    <row r="414" spans="1:22" s="83" customFormat="1" ht="34.5" customHeight="1">
      <c r="A414" s="251" t="s">
        <v>787</v>
      </c>
      <c r="B414" s="119"/>
      <c r="C414" s="369"/>
      <c r="D414" s="375" t="s">
        <v>240</v>
      </c>
      <c r="E414" s="377" t="s">
        <v>241</v>
      </c>
      <c r="F414" s="378"/>
      <c r="G414" s="378"/>
      <c r="H414" s="379"/>
      <c r="I414" s="361"/>
      <c r="J414" s="140">
        <f t="shared" si="13"/>
        <v>1295</v>
      </c>
      <c r="K414" s="81" t="str">
        <f t="shared" si="14"/>
        <v/>
      </c>
      <c r="L414" s="147">
        <v>444</v>
      </c>
      <c r="M414" s="147">
        <v>245</v>
      </c>
      <c r="N414" s="147">
        <v>0</v>
      </c>
      <c r="O414" s="147">
        <v>3</v>
      </c>
      <c r="P414" s="147">
        <v>333</v>
      </c>
      <c r="Q414" s="147">
        <v>24</v>
      </c>
      <c r="R414" s="147">
        <v>246</v>
      </c>
      <c r="S414" s="147">
        <v>0</v>
      </c>
    </row>
    <row r="415" spans="1:22" s="83" customFormat="1" ht="34.5" customHeight="1">
      <c r="A415" s="251" t="s">
        <v>788</v>
      </c>
      <c r="B415" s="119"/>
      <c r="C415" s="369"/>
      <c r="D415" s="369"/>
      <c r="E415" s="320" t="s">
        <v>242</v>
      </c>
      <c r="F415" s="321"/>
      <c r="G415" s="321"/>
      <c r="H415" s="322"/>
      <c r="I415" s="361"/>
      <c r="J415" s="140">
        <f t="shared" si="13"/>
        <v>5376</v>
      </c>
      <c r="K415" s="81" t="str">
        <f t="shared" si="14"/>
        <v/>
      </c>
      <c r="L415" s="147">
        <v>738</v>
      </c>
      <c r="M415" s="147">
        <v>946</v>
      </c>
      <c r="N415" s="147">
        <v>1895</v>
      </c>
      <c r="O415" s="147">
        <v>8</v>
      </c>
      <c r="P415" s="147">
        <v>604</v>
      </c>
      <c r="Q415" s="147">
        <v>840</v>
      </c>
      <c r="R415" s="147">
        <v>344</v>
      </c>
      <c r="S415" s="147">
        <v>1</v>
      </c>
    </row>
    <row r="416" spans="1:22" s="83" customFormat="1" ht="34.5" customHeight="1">
      <c r="A416" s="251" t="s">
        <v>789</v>
      </c>
      <c r="B416" s="119"/>
      <c r="C416" s="369"/>
      <c r="D416" s="369"/>
      <c r="E416" s="320" t="s">
        <v>243</v>
      </c>
      <c r="F416" s="321"/>
      <c r="G416" s="321"/>
      <c r="H416" s="322"/>
      <c r="I416" s="361"/>
      <c r="J416" s="140">
        <f t="shared" si="13"/>
        <v>268</v>
      </c>
      <c r="K416" s="81" t="str">
        <f t="shared" si="14"/>
        <v/>
      </c>
      <c r="L416" s="147">
        <v>62</v>
      </c>
      <c r="M416" s="147">
        <v>24</v>
      </c>
      <c r="N416" s="147">
        <v>14</v>
      </c>
      <c r="O416" s="147">
        <v>3</v>
      </c>
      <c r="P416" s="147">
        <v>47</v>
      </c>
      <c r="Q416" s="147">
        <v>68</v>
      </c>
      <c r="R416" s="147">
        <v>47</v>
      </c>
      <c r="S416" s="147">
        <v>3</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3</v>
      </c>
      <c r="M417" s="147">
        <v>1</v>
      </c>
      <c r="N417" s="147">
        <v>0</v>
      </c>
      <c r="O417" s="147">
        <v>0</v>
      </c>
      <c r="P417" s="147">
        <v>2</v>
      </c>
      <c r="Q417" s="147">
        <v>8</v>
      </c>
      <c r="R417" s="147">
        <v>2</v>
      </c>
      <c r="S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0</v>
      </c>
      <c r="N418" s="147">
        <v>0</v>
      </c>
      <c r="O418" s="147">
        <v>0</v>
      </c>
      <c r="P418" s="147">
        <v>0</v>
      </c>
      <c r="Q418" s="147">
        <v>4</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12</v>
      </c>
      <c r="M420" s="147">
        <v>13</v>
      </c>
      <c r="N420" s="147">
        <v>1</v>
      </c>
      <c r="O420" s="147">
        <v>1</v>
      </c>
      <c r="P420" s="147">
        <v>11</v>
      </c>
      <c r="Q420" s="147">
        <v>22</v>
      </c>
      <c r="R420" s="147">
        <v>9</v>
      </c>
      <c r="S420" s="147">
        <v>0</v>
      </c>
    </row>
    <row r="421" spans="1:22" s="83" customFormat="1" ht="34.5" customHeight="1">
      <c r="A421" s="251" t="s">
        <v>794</v>
      </c>
      <c r="B421" s="119"/>
      <c r="C421" s="369"/>
      <c r="D421" s="369"/>
      <c r="E421" s="320" t="s">
        <v>247</v>
      </c>
      <c r="F421" s="321"/>
      <c r="G421" s="321"/>
      <c r="H421" s="322"/>
      <c r="I421" s="361"/>
      <c r="J421" s="140">
        <f t="shared" si="13"/>
        <v>219</v>
      </c>
      <c r="K421" s="81" t="str">
        <f t="shared" si="14"/>
        <v/>
      </c>
      <c r="L421" s="147">
        <v>37</v>
      </c>
      <c r="M421" s="147">
        <v>21</v>
      </c>
      <c r="N421" s="147">
        <v>0</v>
      </c>
      <c r="O421" s="147">
        <v>119</v>
      </c>
      <c r="P421" s="147">
        <v>9</v>
      </c>
      <c r="Q421" s="147">
        <v>9</v>
      </c>
      <c r="R421" s="147">
        <v>16</v>
      </c>
      <c r="S421" s="147">
        <v>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1051</v>
      </c>
      <c r="O428" s="66" t="s">
        <v>1054</v>
      </c>
      <c r="P428" s="66" t="s">
        <v>1056</v>
      </c>
      <c r="Q428" s="66" t="s">
        <v>1059</v>
      </c>
      <c r="R428" s="66" t="s">
        <v>1061</v>
      </c>
      <c r="S428" s="66" t="s">
        <v>1063</v>
      </c>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70" t="s">
        <v>1064</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5953</v>
      </c>
      <c r="K430" s="193" t="str">
        <f>IF(OR(COUNTIF(L430:S430,"未確認")&gt;0,COUNTIF(L430:S430,"~*")&gt;0),"※","")</f>
        <v/>
      </c>
      <c r="L430" s="147">
        <v>853</v>
      </c>
      <c r="M430" s="147">
        <v>1005</v>
      </c>
      <c r="N430" s="147">
        <v>1910</v>
      </c>
      <c r="O430" s="147">
        <v>131</v>
      </c>
      <c r="P430" s="147">
        <v>673</v>
      </c>
      <c r="Q430" s="147">
        <v>951</v>
      </c>
      <c r="R430" s="147">
        <v>418</v>
      </c>
      <c r="S430" s="147">
        <v>12</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70</v>
      </c>
      <c r="K432" s="193" t="str">
        <f>IF(OR(COUNTIF(L432:S432,"未確認")&gt;0,COUNTIF(L432:S432,"~*")&gt;0),"※","")</f>
        <v/>
      </c>
      <c r="L432" s="147">
        <v>10</v>
      </c>
      <c r="M432" s="147">
        <v>9</v>
      </c>
      <c r="N432" s="147">
        <v>1</v>
      </c>
      <c r="O432" s="147">
        <v>5</v>
      </c>
      <c r="P432" s="147">
        <v>6</v>
      </c>
      <c r="Q432" s="147">
        <v>35</v>
      </c>
      <c r="R432" s="147">
        <v>4</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5883</v>
      </c>
      <c r="K433" s="193" t="str">
        <f>IF(OR(COUNTIF(L433:S433,"未確認")&gt;0,COUNTIF(L433:S433,"~*")&gt;0),"※","")</f>
        <v/>
      </c>
      <c r="L433" s="147">
        <v>843</v>
      </c>
      <c r="M433" s="147">
        <v>996</v>
      </c>
      <c r="N433" s="147">
        <v>1909</v>
      </c>
      <c r="O433" s="147">
        <v>126</v>
      </c>
      <c r="P433" s="147">
        <v>667</v>
      </c>
      <c r="Q433" s="147">
        <v>916</v>
      </c>
      <c r="R433" s="147">
        <v>414</v>
      </c>
      <c r="S433" s="147">
        <v>12</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1051</v>
      </c>
      <c r="O441" s="66" t="s">
        <v>1054</v>
      </c>
      <c r="P441" s="66" t="s">
        <v>1056</v>
      </c>
      <c r="Q441" s="66" t="s">
        <v>1059</v>
      </c>
      <c r="R441" s="66" t="s">
        <v>1061</v>
      </c>
      <c r="S441" s="66" t="s">
        <v>1063</v>
      </c>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70" t="s">
        <v>1064</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1051</v>
      </c>
      <c r="O466" s="66" t="s">
        <v>1054</v>
      </c>
      <c r="P466" s="66" t="s">
        <v>1056</v>
      </c>
      <c r="Q466" s="66" t="s">
        <v>1059</v>
      </c>
      <c r="R466" s="66" t="s">
        <v>1061</v>
      </c>
      <c r="S466" s="66" t="s">
        <v>1063</v>
      </c>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70" t="s">
        <v>1064</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145</v>
      </c>
      <c r="K468" s="201" t="str">
        <f t="shared" ref="K468:K475" si="16">IF(OR(COUNTIF(L468:S468,"未確認")&gt;0,COUNTIF(L468:S468,"*")&gt;0),"※","")</f>
        <v/>
      </c>
      <c r="L468" s="117">
        <v>22</v>
      </c>
      <c r="M468" s="117">
        <v>35</v>
      </c>
      <c r="N468" s="117">
        <v>10</v>
      </c>
      <c r="O468" s="117">
        <v>0</v>
      </c>
      <c r="P468" s="117">
        <v>36</v>
      </c>
      <c r="Q468" s="117">
        <v>13</v>
      </c>
      <c r="R468" s="117">
        <v>15</v>
      </c>
      <c r="S468" s="117">
        <v>14</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v>0</v>
      </c>
      <c r="O469" s="117">
        <v>0</v>
      </c>
      <c r="P469" s="117">
        <v>0</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t="s">
        <v>541</v>
      </c>
      <c r="Q475" s="117" t="s">
        <v>541</v>
      </c>
      <c r="R475" s="117" t="s">
        <v>541</v>
      </c>
      <c r="S475" s="117" t="s">
        <v>541</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v>0</v>
      </c>
      <c r="M476" s="117" t="s">
        <v>541</v>
      </c>
      <c r="N476" s="117">
        <v>0</v>
      </c>
      <c r="O476" s="117">
        <v>0</v>
      </c>
      <c r="P476" s="117" t="s">
        <v>541</v>
      </c>
      <c r="Q476" s="117" t="s">
        <v>541</v>
      </c>
      <c r="R476" s="117" t="s">
        <v>541</v>
      </c>
      <c r="S476" s="117">
        <v>0</v>
      </c>
      <c r="T476" s="8"/>
      <c r="U476" s="8"/>
      <c r="V476" s="8"/>
    </row>
    <row r="477" spans="1:22" ht="34.5" customHeight="1">
      <c r="A477" s="252" t="s">
        <v>820</v>
      </c>
      <c r="B477" s="1"/>
      <c r="C477" s="202"/>
      <c r="D477" s="356"/>
      <c r="E477" s="320" t="s">
        <v>293</v>
      </c>
      <c r="F477" s="321"/>
      <c r="G477" s="321"/>
      <c r="H477" s="322"/>
      <c r="I477" s="354"/>
      <c r="J477" s="116">
        <f t="shared" si="17"/>
        <v>137</v>
      </c>
      <c r="K477" s="201" t="str">
        <f t="shared" ref="K477:K496" si="18">IF(OR(COUNTIF(L477:S477,"未確認")&gt;0,COUNTIF(L477:S477,"*")&gt;0),"※","")</f>
        <v/>
      </c>
      <c r="L477" s="117">
        <v>23</v>
      </c>
      <c r="M477" s="117">
        <v>33</v>
      </c>
      <c r="N477" s="117">
        <v>10</v>
      </c>
      <c r="O477" s="117">
        <v>0</v>
      </c>
      <c r="P477" s="117">
        <v>34</v>
      </c>
      <c r="Q477" s="117">
        <v>10</v>
      </c>
      <c r="R477" s="117">
        <v>12</v>
      </c>
      <c r="S477" s="117">
        <v>15</v>
      </c>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38</v>
      </c>
      <c r="K481" s="201" t="str">
        <f t="shared" si="18"/>
        <v>※</v>
      </c>
      <c r="L481" s="117" t="s">
        <v>541</v>
      </c>
      <c r="M481" s="117" t="s">
        <v>541</v>
      </c>
      <c r="N481" s="117" t="s">
        <v>541</v>
      </c>
      <c r="O481" s="117">
        <v>0</v>
      </c>
      <c r="P481" s="117">
        <v>24</v>
      </c>
      <c r="Q481" s="117">
        <v>0</v>
      </c>
      <c r="R481" s="117" t="s">
        <v>541</v>
      </c>
      <c r="S481" s="117">
        <v>14</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t="s">
        <v>541</v>
      </c>
      <c r="Q488" s="117">
        <v>0</v>
      </c>
      <c r="R488" s="117">
        <v>0</v>
      </c>
      <c r="S488" s="117" t="s">
        <v>541</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34</v>
      </c>
      <c r="K490" s="201" t="str">
        <f t="shared" si="18"/>
        <v>※</v>
      </c>
      <c r="L490" s="117" t="s">
        <v>541</v>
      </c>
      <c r="M490" s="117" t="s">
        <v>541</v>
      </c>
      <c r="N490" s="117" t="s">
        <v>541</v>
      </c>
      <c r="O490" s="117">
        <v>0</v>
      </c>
      <c r="P490" s="117">
        <v>19</v>
      </c>
      <c r="Q490" s="117">
        <v>0</v>
      </c>
      <c r="R490" s="117" t="s">
        <v>541</v>
      </c>
      <c r="S490" s="117">
        <v>15</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t="s">
        <v>541</v>
      </c>
      <c r="T495" s="8"/>
      <c r="U495" s="8"/>
      <c r="V495" s="8"/>
    </row>
    <row r="496" spans="1:22" ht="70" customHeight="1">
      <c r="A496" s="252" t="s">
        <v>811</v>
      </c>
      <c r="B496" s="159"/>
      <c r="C496" s="320" t="s">
        <v>304</v>
      </c>
      <c r="D496" s="321"/>
      <c r="E496" s="321"/>
      <c r="F496" s="321"/>
      <c r="G496" s="321"/>
      <c r="H496" s="322"/>
      <c r="I496" s="122" t="s">
        <v>305</v>
      </c>
      <c r="J496" s="116">
        <f t="shared" si="19"/>
        <v>17</v>
      </c>
      <c r="K496" s="201" t="str">
        <f t="shared" si="18"/>
        <v>※</v>
      </c>
      <c r="L496" s="117" t="s">
        <v>541</v>
      </c>
      <c r="M496" s="117" t="s">
        <v>541</v>
      </c>
      <c r="N496" s="117" t="s">
        <v>541</v>
      </c>
      <c r="O496" s="117">
        <v>0</v>
      </c>
      <c r="P496" s="117">
        <v>17</v>
      </c>
      <c r="Q496" s="117">
        <v>0</v>
      </c>
      <c r="R496" s="117" t="s">
        <v>541</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1051</v>
      </c>
      <c r="O502" s="66" t="s">
        <v>1054</v>
      </c>
      <c r="P502" s="66" t="s">
        <v>1056</v>
      </c>
      <c r="Q502" s="66" t="s">
        <v>1059</v>
      </c>
      <c r="R502" s="66" t="s">
        <v>1061</v>
      </c>
      <c r="S502" s="66" t="s">
        <v>1063</v>
      </c>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70" t="s">
        <v>1064</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t="s">
        <v>541</v>
      </c>
      <c r="N504" s="117">
        <v>0</v>
      </c>
      <c r="O504" s="117">
        <v>0</v>
      </c>
      <c r="P504" s="117" t="s">
        <v>541</v>
      </c>
      <c r="Q504" s="117">
        <v>0</v>
      </c>
      <c r="R504" s="117" t="s">
        <v>541</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69</v>
      </c>
      <c r="K505" s="201" t="str">
        <f t="shared" si="21"/>
        <v>※</v>
      </c>
      <c r="L505" s="117">
        <v>20</v>
      </c>
      <c r="M505" s="117">
        <v>22</v>
      </c>
      <c r="N505" s="117">
        <v>0</v>
      </c>
      <c r="O505" s="117">
        <v>0</v>
      </c>
      <c r="P505" s="117">
        <v>27</v>
      </c>
      <c r="Q505" s="117">
        <v>0</v>
      </c>
      <c r="R505" s="117" t="s">
        <v>541</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117">
        <v>0</v>
      </c>
      <c r="R506" s="117">
        <v>0</v>
      </c>
      <c r="S506" s="117" t="s">
        <v>541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v>0</v>
      </c>
      <c r="P507" s="117" t="s">
        <v>541</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46</v>
      </c>
      <c r="K508" s="201" t="str">
        <f t="shared" si="21"/>
        <v>※</v>
      </c>
      <c r="L508" s="117">
        <v>14</v>
      </c>
      <c r="M508" s="117">
        <v>15</v>
      </c>
      <c r="N508" s="117">
        <v>0</v>
      </c>
      <c r="O508" s="117" t="s">
        <v>541</v>
      </c>
      <c r="P508" s="117">
        <v>17</v>
      </c>
      <c r="Q508" s="117" t="s">
        <v>541</v>
      </c>
      <c r="R508" s="117" t="s">
        <v>541</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c r="O510" s="117">
        <v>0</v>
      </c>
      <c r="P510" s="117" t="s">
        <v>541</v>
      </c>
      <c r="Q510" s="117">
        <v>0</v>
      </c>
      <c r="R510" s="117" t="s">
        <v>541</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1051</v>
      </c>
      <c r="O514" s="66" t="s">
        <v>1054</v>
      </c>
      <c r="P514" s="66" t="s">
        <v>1056</v>
      </c>
      <c r="Q514" s="66" t="s">
        <v>1059</v>
      </c>
      <c r="R514" s="66" t="s">
        <v>1061</v>
      </c>
      <c r="S514" s="66" t="s">
        <v>1063</v>
      </c>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70" t="s">
        <v>1064</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1051</v>
      </c>
      <c r="O520" s="66" t="s">
        <v>1054</v>
      </c>
      <c r="P520" s="66" t="s">
        <v>1056</v>
      </c>
      <c r="Q520" s="66" t="s">
        <v>1059</v>
      </c>
      <c r="R520" s="66" t="s">
        <v>1061</v>
      </c>
      <c r="S520" s="66" t="s">
        <v>1063</v>
      </c>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70" t="s">
        <v>1064</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
      </c>
      <c r="L522" s="117">
        <v>0</v>
      </c>
      <c r="M522" s="117">
        <v>0</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1051</v>
      </c>
      <c r="O525" s="66" t="s">
        <v>1054</v>
      </c>
      <c r="P525" s="66" t="s">
        <v>1056</v>
      </c>
      <c r="Q525" s="66" t="s">
        <v>1059</v>
      </c>
      <c r="R525" s="66" t="s">
        <v>1061</v>
      </c>
      <c r="S525" s="66" t="s">
        <v>1063</v>
      </c>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70" t="s">
        <v>1064</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1051</v>
      </c>
      <c r="O530" s="66" t="s">
        <v>1054</v>
      </c>
      <c r="P530" s="66" t="s">
        <v>1056</v>
      </c>
      <c r="Q530" s="66" t="s">
        <v>1059</v>
      </c>
      <c r="R530" s="66" t="s">
        <v>1061</v>
      </c>
      <c r="S530" s="66" t="s">
        <v>1063</v>
      </c>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70" t="s">
        <v>1064</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v>0</v>
      </c>
      <c r="O535" s="117">
        <v>0</v>
      </c>
      <c r="P535" s="117" t="s">
        <v>541</v>
      </c>
      <c r="Q535" s="117" t="s">
        <v>541</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1051</v>
      </c>
      <c r="O543" s="66" t="s">
        <v>1054</v>
      </c>
      <c r="P543" s="66" t="s">
        <v>1056</v>
      </c>
      <c r="Q543" s="66" t="s">
        <v>1059</v>
      </c>
      <c r="R543" s="66" t="s">
        <v>1061</v>
      </c>
      <c r="S543" s="66" t="s">
        <v>1063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c r="S544" s="70" t="s">
        <v>1064</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1050</v>
      </c>
      <c r="O558" s="211" t="s">
        <v>1050</v>
      </c>
      <c r="P558" s="211" t="s">
        <v>1045</v>
      </c>
      <c r="Q558" s="211" t="s">
        <v>1045</v>
      </c>
      <c r="R558" s="211" t="s">
        <v>1045</v>
      </c>
      <c r="S558" s="211" t="s">
        <v>1050</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62.5</v>
      </c>
      <c r="M560" s="211">
        <v>34.5</v>
      </c>
      <c r="N560" s="211" t="s">
        <v>533</v>
      </c>
      <c r="O560" s="211" t="s">
        <v>533</v>
      </c>
      <c r="P560" s="211">
        <v>40.299999999999997</v>
      </c>
      <c r="Q560" s="211" t="s">
        <v>533</v>
      </c>
      <c r="R560" s="211">
        <v>59.5</v>
      </c>
      <c r="S560" s="211" t="s">
        <v>533</v>
      </c>
    </row>
    <row r="561" spans="1:19" s="91" customFormat="1" ht="34.5" customHeight="1">
      <c r="A561" s="251" t="s">
        <v>871</v>
      </c>
      <c r="B561" s="119"/>
      <c r="C561" s="209"/>
      <c r="D561" s="331" t="s">
        <v>377</v>
      </c>
      <c r="E561" s="342"/>
      <c r="F561" s="342"/>
      <c r="G561" s="342"/>
      <c r="H561" s="332"/>
      <c r="I561" s="343"/>
      <c r="J561" s="207"/>
      <c r="K561" s="210"/>
      <c r="L561" s="211">
        <v>41.2</v>
      </c>
      <c r="M561" s="211">
        <v>22.6</v>
      </c>
      <c r="N561" s="211" t="s">
        <v>533</v>
      </c>
      <c r="O561" s="211" t="s">
        <v>533</v>
      </c>
      <c r="P561" s="211">
        <v>30.7</v>
      </c>
      <c r="Q561" s="211" t="s">
        <v>533</v>
      </c>
      <c r="R561" s="211">
        <v>33.1</v>
      </c>
      <c r="S561" s="211" t="s">
        <v>533</v>
      </c>
    </row>
    <row r="562" spans="1:19" s="91" customFormat="1" ht="34.5" customHeight="1">
      <c r="A562" s="251" t="s">
        <v>872</v>
      </c>
      <c r="B562" s="119"/>
      <c r="C562" s="209"/>
      <c r="D562" s="331" t="s">
        <v>992</v>
      </c>
      <c r="E562" s="342"/>
      <c r="F562" s="342"/>
      <c r="G562" s="342"/>
      <c r="H562" s="332"/>
      <c r="I562" s="343"/>
      <c r="J562" s="207"/>
      <c r="K562" s="210"/>
      <c r="L562" s="211">
        <v>29.6</v>
      </c>
      <c r="M562" s="211">
        <v>14.7</v>
      </c>
      <c r="N562" s="211" t="s">
        <v>533</v>
      </c>
      <c r="O562" s="211" t="s">
        <v>533</v>
      </c>
      <c r="P562" s="211">
        <v>14.4</v>
      </c>
      <c r="Q562" s="211" t="s">
        <v>533</v>
      </c>
      <c r="R562" s="211">
        <v>15.1</v>
      </c>
      <c r="S562" s="211" t="s">
        <v>533</v>
      </c>
    </row>
    <row r="563" spans="1:19" s="91" customFormat="1" ht="34.5" customHeight="1">
      <c r="A563" s="251" t="s">
        <v>873</v>
      </c>
      <c r="B563" s="119"/>
      <c r="C563" s="209"/>
      <c r="D563" s="331" t="s">
        <v>379</v>
      </c>
      <c r="E563" s="342"/>
      <c r="F563" s="342"/>
      <c r="G563" s="342"/>
      <c r="H563" s="332"/>
      <c r="I563" s="343"/>
      <c r="J563" s="207"/>
      <c r="K563" s="210"/>
      <c r="L563" s="211">
        <v>18.399999999999999</v>
      </c>
      <c r="M563" s="211">
        <v>8.1</v>
      </c>
      <c r="N563" s="211" t="s">
        <v>533</v>
      </c>
      <c r="O563" s="211" t="s">
        <v>533</v>
      </c>
      <c r="P563" s="211">
        <v>17.100000000000001</v>
      </c>
      <c r="Q563" s="211" t="s">
        <v>533</v>
      </c>
      <c r="R563" s="211">
        <v>21.2</v>
      </c>
      <c r="S563" s="211" t="s">
        <v>533</v>
      </c>
    </row>
    <row r="564" spans="1:19" s="91" customFormat="1" ht="34.5" customHeight="1">
      <c r="A564" s="251" t="s">
        <v>874</v>
      </c>
      <c r="B564" s="119"/>
      <c r="C564" s="209"/>
      <c r="D564" s="331" t="s">
        <v>380</v>
      </c>
      <c r="E564" s="342"/>
      <c r="F564" s="342"/>
      <c r="G564" s="342"/>
      <c r="H564" s="332"/>
      <c r="I564" s="343"/>
      <c r="J564" s="207"/>
      <c r="K564" s="210"/>
      <c r="L564" s="211">
        <v>2.2999999999999998</v>
      </c>
      <c r="M564" s="211">
        <v>7</v>
      </c>
      <c r="N564" s="211" t="s">
        <v>533</v>
      </c>
      <c r="O564" s="211" t="s">
        <v>533</v>
      </c>
      <c r="P564" s="211">
        <v>12.4</v>
      </c>
      <c r="Q564" s="211" t="s">
        <v>533</v>
      </c>
      <c r="R564" s="211">
        <v>8.3000000000000007</v>
      </c>
      <c r="S564" s="211" t="s">
        <v>533</v>
      </c>
    </row>
    <row r="565" spans="1:19" s="91" customFormat="1" ht="34.5" customHeight="1">
      <c r="A565" s="251" t="s">
        <v>875</v>
      </c>
      <c r="B565" s="119"/>
      <c r="C565" s="280"/>
      <c r="D565" s="331" t="s">
        <v>869</v>
      </c>
      <c r="E565" s="342"/>
      <c r="F565" s="342"/>
      <c r="G565" s="342"/>
      <c r="H565" s="332"/>
      <c r="I565" s="343"/>
      <c r="J565" s="207"/>
      <c r="K565" s="210"/>
      <c r="L565" s="211">
        <v>9.6</v>
      </c>
      <c r="M565" s="211">
        <v>6.7</v>
      </c>
      <c r="N565" s="211" t="s">
        <v>533</v>
      </c>
      <c r="O565" s="211" t="s">
        <v>533</v>
      </c>
      <c r="P565" s="211">
        <v>6.6</v>
      </c>
      <c r="Q565" s="211" t="s">
        <v>533</v>
      </c>
      <c r="R565" s="211">
        <v>4.2</v>
      </c>
      <c r="S565" s="211" t="s">
        <v>533</v>
      </c>
    </row>
    <row r="566" spans="1:19" s="91" customFormat="1" ht="34.5" customHeight="1">
      <c r="A566" s="251" t="s">
        <v>876</v>
      </c>
      <c r="B566" s="119"/>
      <c r="C566" s="285"/>
      <c r="D566" s="331" t="s">
        <v>993</v>
      </c>
      <c r="E566" s="342"/>
      <c r="F566" s="342"/>
      <c r="G566" s="342"/>
      <c r="H566" s="332"/>
      <c r="I566" s="343"/>
      <c r="J566" s="213"/>
      <c r="K566" s="214"/>
      <c r="L566" s="211">
        <v>37.4</v>
      </c>
      <c r="M566" s="211">
        <v>23.7</v>
      </c>
      <c r="N566" s="211" t="s">
        <v>533</v>
      </c>
      <c r="O566" s="211" t="s">
        <v>533</v>
      </c>
      <c r="P566" s="211">
        <v>32.200000000000003</v>
      </c>
      <c r="Q566" s="211" t="s">
        <v>533</v>
      </c>
      <c r="R566" s="211">
        <v>31</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26.2</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13.4</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4.0999999999999996</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2</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0.9</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6.2</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10.5</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1051</v>
      </c>
      <c r="O588" s="66" t="s">
        <v>1054</v>
      </c>
      <c r="P588" s="66" t="s">
        <v>1056</v>
      </c>
      <c r="Q588" s="66" t="s">
        <v>1059</v>
      </c>
      <c r="R588" s="66" t="s">
        <v>1061</v>
      </c>
      <c r="S588" s="66" t="s">
        <v>1063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c r="S589" s="70" t="s">
        <v>1064</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28</v>
      </c>
      <c r="K590" s="201" t="str">
        <f>IF(OR(COUNTIF(L590:S590,"未確認")&gt;0,COUNTIF(L590:S590,"*")&gt;0),"※","")</f>
        <v>※</v>
      </c>
      <c r="L590" s="117">
        <v>10</v>
      </c>
      <c r="M590" s="117" t="s">
        <v>541</v>
      </c>
      <c r="N590" s="117">
        <v>18</v>
      </c>
      <c r="O590" s="117">
        <v>0</v>
      </c>
      <c r="P590" s="117" t="s">
        <v>541</v>
      </c>
      <c r="Q590" s="117">
        <v>0</v>
      </c>
      <c r="R590" s="117">
        <v>0</v>
      </c>
      <c r="S590" s="117" t="s">
        <v>541</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t="s">
        <v>541</v>
      </c>
      <c r="N591" s="117" t="s">
        <v>541</v>
      </c>
      <c r="O591" s="117">
        <v>0</v>
      </c>
      <c r="P591" s="117" t="s">
        <v>541</v>
      </c>
      <c r="Q591" s="117">
        <v>0</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t="str">
        <f>IF(SUM(L593:S593)=0,IF(COUNTIF(L593:S593,"未確認")&gt;0,"未確認",IF(COUNTIF(L593:S593,"~*")&gt;0,"*",SUM(L593:S593))),SUM(L593:S593))</f>
        <v>*</v>
      </c>
      <c r="K593" s="201" t="str">
        <f>IF(OR(COUNTIF(L593:S593,"未確認")&gt;0,COUNTIF(L593:S593,"*")&gt;0),"※","")</f>
        <v>※</v>
      </c>
      <c r="L593" s="117" t="s">
        <v>541</v>
      </c>
      <c r="M593" s="117" t="s">
        <v>541</v>
      </c>
      <c r="N593" s="117">
        <v>0</v>
      </c>
      <c r="O593" s="117">
        <v>0</v>
      </c>
      <c r="P593" s="117" t="s">
        <v>541</v>
      </c>
      <c r="Q593" s="117">
        <v>0</v>
      </c>
      <c r="R593" s="117" t="s">
        <v>541</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13540</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436</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17743</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1066</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1833</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v>0</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1051</v>
      </c>
      <c r="O611" s="66" t="s">
        <v>1054</v>
      </c>
      <c r="P611" s="66" t="s">
        <v>1056</v>
      </c>
      <c r="Q611" s="66" t="s">
        <v>1059</v>
      </c>
      <c r="R611" s="66" t="s">
        <v>1061</v>
      </c>
      <c r="S611" s="66" t="s">
        <v>1063</v>
      </c>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70" t="s">
        <v>1064</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178</v>
      </c>
      <c r="K613" s="201" t="str">
        <f t="shared" ref="K613:K623" si="29">IF(OR(COUNTIF(L613:S613,"未確認")&gt;0,COUNTIF(L613:S613,"*")&gt;0),"※","")</f>
        <v>※</v>
      </c>
      <c r="L613" s="117">
        <v>27</v>
      </c>
      <c r="M613" s="117">
        <v>22</v>
      </c>
      <c r="N613" s="117">
        <v>42</v>
      </c>
      <c r="O613" s="117" t="s">
        <v>541</v>
      </c>
      <c r="P613" s="117">
        <v>16</v>
      </c>
      <c r="Q613" s="117">
        <v>52</v>
      </c>
      <c r="R613" s="117">
        <v>19</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42</v>
      </c>
      <c r="K615" s="201" t="str">
        <f t="shared" si="29"/>
        <v/>
      </c>
      <c r="L615" s="117">
        <v>0</v>
      </c>
      <c r="M615" s="117">
        <v>0</v>
      </c>
      <c r="N615" s="117">
        <v>42</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104</v>
      </c>
      <c r="K618" s="201" t="str">
        <f t="shared" si="29"/>
        <v/>
      </c>
      <c r="L618" s="117">
        <v>0</v>
      </c>
      <c r="M618" s="117">
        <v>0</v>
      </c>
      <c r="N618" s="117">
        <v>0</v>
      </c>
      <c r="O618" s="117">
        <v>0</v>
      </c>
      <c r="P618" s="117">
        <v>0</v>
      </c>
      <c r="Q618" s="117">
        <v>104</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t="s">
        <v>541</v>
      </c>
      <c r="Q620" s="117">
        <v>0</v>
      </c>
      <c r="R620" s="117" t="s">
        <v>541</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t="s">
        <v>541</v>
      </c>
      <c r="Q621" s="117">
        <v>0</v>
      </c>
      <c r="R621" s="117" t="s">
        <v>541</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t="s">
        <v>541</v>
      </c>
      <c r="Q622" s="117">
        <v>0</v>
      </c>
      <c r="R622" s="117" t="s">
        <v>541</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1051</v>
      </c>
      <c r="O629" s="66" t="s">
        <v>1054</v>
      </c>
      <c r="P629" s="66" t="s">
        <v>1056</v>
      </c>
      <c r="Q629" s="66" t="s">
        <v>1059</v>
      </c>
      <c r="R629" s="66" t="s">
        <v>1061</v>
      </c>
      <c r="S629" s="66" t="s">
        <v>1063</v>
      </c>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70" t="s">
        <v>1064</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v>0</v>
      </c>
      <c r="O631" s="117">
        <v>0</v>
      </c>
      <c r="P631" s="117" t="s">
        <v>541</v>
      </c>
      <c r="Q631" s="117">
        <v>0</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146</v>
      </c>
      <c r="K632" s="201" t="str">
        <f t="shared" si="31"/>
        <v/>
      </c>
      <c r="L632" s="117">
        <v>53</v>
      </c>
      <c r="M632" s="117">
        <v>27</v>
      </c>
      <c r="N632" s="117">
        <v>0</v>
      </c>
      <c r="O632" s="117">
        <v>0</v>
      </c>
      <c r="P632" s="117">
        <v>36</v>
      </c>
      <c r="Q632" s="117">
        <v>0</v>
      </c>
      <c r="R632" s="117">
        <v>30</v>
      </c>
      <c r="S632" s="117">
        <v>0</v>
      </c>
    </row>
    <row r="633" spans="1:22" s="118" customFormat="1" ht="56">
      <c r="A633" s="252" t="s">
        <v>919</v>
      </c>
      <c r="B633" s="119"/>
      <c r="C633" s="320" t="s">
        <v>436</v>
      </c>
      <c r="D633" s="321"/>
      <c r="E633" s="321"/>
      <c r="F633" s="321"/>
      <c r="G633" s="321"/>
      <c r="H633" s="322"/>
      <c r="I633" s="122" t="s">
        <v>437</v>
      </c>
      <c r="J633" s="116">
        <f t="shared" si="30"/>
        <v>88</v>
      </c>
      <c r="K633" s="201" t="str">
        <f t="shared" si="31"/>
        <v/>
      </c>
      <c r="L633" s="117">
        <v>22</v>
      </c>
      <c r="M633" s="117">
        <v>15</v>
      </c>
      <c r="N633" s="117">
        <v>0</v>
      </c>
      <c r="O633" s="117">
        <v>0</v>
      </c>
      <c r="P633" s="117">
        <v>36</v>
      </c>
      <c r="Q633" s="117">
        <v>0</v>
      </c>
      <c r="R633" s="117">
        <v>15</v>
      </c>
      <c r="S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40</v>
      </c>
      <c r="K635" s="201" t="str">
        <f t="shared" si="31"/>
        <v>※</v>
      </c>
      <c r="L635" s="117" t="s">
        <v>541</v>
      </c>
      <c r="M635" s="117" t="s">
        <v>541</v>
      </c>
      <c r="N635" s="117">
        <v>0</v>
      </c>
      <c r="O635" s="117">
        <v>0</v>
      </c>
      <c r="P635" s="117">
        <v>22</v>
      </c>
      <c r="Q635" s="117">
        <v>0</v>
      </c>
      <c r="R635" s="117">
        <v>18</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c r="Q636" s="117">
        <v>0</v>
      </c>
      <c r="R636" s="117">
        <v>0</v>
      </c>
      <c r="S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1051</v>
      </c>
      <c r="O644" s="66" t="s">
        <v>1054</v>
      </c>
      <c r="P644" s="66" t="s">
        <v>1056</v>
      </c>
      <c r="Q644" s="66" t="s">
        <v>1059</v>
      </c>
      <c r="R644" s="66" t="s">
        <v>1061</v>
      </c>
      <c r="S644" s="66" t="s">
        <v>1063</v>
      </c>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70" t="s">
        <v>1064</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99</v>
      </c>
      <c r="K646" s="201" t="str">
        <f t="shared" ref="K646:K660" si="33">IF(OR(COUNTIF(L646:S646,"未確認")&gt;0,COUNTIF(L646:S646,"*")&gt;0),"※","")</f>
        <v>※</v>
      </c>
      <c r="L646" s="117">
        <v>19</v>
      </c>
      <c r="M646" s="117">
        <v>17</v>
      </c>
      <c r="N646" s="117">
        <v>0</v>
      </c>
      <c r="O646" s="117">
        <v>0</v>
      </c>
      <c r="P646" s="117">
        <v>32</v>
      </c>
      <c r="Q646" s="117">
        <v>0</v>
      </c>
      <c r="R646" s="117">
        <v>31</v>
      </c>
      <c r="S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v>0</v>
      </c>
      <c r="O647" s="117">
        <v>0</v>
      </c>
      <c r="P647" s="117">
        <v>0</v>
      </c>
      <c r="Q647" s="117">
        <v>0</v>
      </c>
      <c r="R647" s="117" t="s">
        <v>541</v>
      </c>
      <c r="S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c r="P648" s="117" t="s">
        <v>541</v>
      </c>
      <c r="Q648" s="117">
        <v>0</v>
      </c>
      <c r="R648" s="117" t="s">
        <v>541</v>
      </c>
      <c r="S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v>0</v>
      </c>
      <c r="P649" s="117" t="s">
        <v>541</v>
      </c>
      <c r="Q649" s="117">
        <v>0</v>
      </c>
      <c r="R649" s="117" t="s">
        <v>541</v>
      </c>
      <c r="S649" s="117" t="s">
        <v>541</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c r="Q650" s="117">
        <v>0</v>
      </c>
      <c r="R650" s="117">
        <v>0</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t="s">
        <v>541</v>
      </c>
      <c r="Q651" s="117">
        <v>0</v>
      </c>
      <c r="R651" s="117" t="s">
        <v>541</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31</v>
      </c>
      <c r="K653" s="201" t="str">
        <f t="shared" si="33"/>
        <v>※</v>
      </c>
      <c r="L653" s="117" t="s">
        <v>541</v>
      </c>
      <c r="M653" s="117" t="s">
        <v>541</v>
      </c>
      <c r="N653" s="117">
        <v>0</v>
      </c>
      <c r="O653" s="117">
        <v>0</v>
      </c>
      <c r="P653" s="117">
        <v>18</v>
      </c>
      <c r="Q653" s="117">
        <v>0</v>
      </c>
      <c r="R653" s="117">
        <v>13</v>
      </c>
      <c r="S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29</v>
      </c>
      <c r="K655" s="201" t="str">
        <f t="shared" si="33"/>
        <v>※</v>
      </c>
      <c r="L655" s="117" t="s">
        <v>541</v>
      </c>
      <c r="M655" s="117" t="s">
        <v>541</v>
      </c>
      <c r="N655" s="117">
        <v>0</v>
      </c>
      <c r="O655" s="117">
        <v>0</v>
      </c>
      <c r="P655" s="117">
        <v>14</v>
      </c>
      <c r="Q655" s="117">
        <v>0</v>
      </c>
      <c r="R655" s="117">
        <v>15</v>
      </c>
      <c r="S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v>0</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1051</v>
      </c>
      <c r="O665" s="66" t="s">
        <v>1054</v>
      </c>
      <c r="P665" s="66" t="s">
        <v>1056</v>
      </c>
      <c r="Q665" s="66" t="s">
        <v>1059</v>
      </c>
      <c r="R665" s="66" t="s">
        <v>1061</v>
      </c>
      <c r="S665" s="66" t="s">
        <v>1063</v>
      </c>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70" t="s">
        <v>1064</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1051</v>
      </c>
      <c r="O681" s="66" t="s">
        <v>1054</v>
      </c>
      <c r="P681" s="66" t="s">
        <v>1056</v>
      </c>
      <c r="Q681" s="66" t="s">
        <v>1059</v>
      </c>
      <c r="R681" s="66" t="s">
        <v>1061</v>
      </c>
      <c r="S681" s="66" t="s">
        <v>1063</v>
      </c>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70" t="s">
        <v>1064</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t="s">
        <v>541</v>
      </c>
      <c r="N684" s="117">
        <v>0</v>
      </c>
      <c r="O684" s="117">
        <v>0</v>
      </c>
      <c r="P684" s="117" t="s">
        <v>541</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1051</v>
      </c>
      <c r="O691" s="66" t="s">
        <v>1054</v>
      </c>
      <c r="P691" s="66" t="s">
        <v>1056</v>
      </c>
      <c r="Q691" s="66" t="s">
        <v>1059</v>
      </c>
      <c r="R691" s="66" t="s">
        <v>1061</v>
      </c>
      <c r="S691" s="66" t="s">
        <v>1063</v>
      </c>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70" t="s">
        <v>1064</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1051</v>
      </c>
      <c r="O704" s="66" t="s">
        <v>1054</v>
      </c>
      <c r="P704" s="66" t="s">
        <v>1056</v>
      </c>
      <c r="Q704" s="66" t="s">
        <v>1059</v>
      </c>
      <c r="R704" s="66" t="s">
        <v>1061</v>
      </c>
      <c r="S704" s="66" t="s">
        <v>1063</v>
      </c>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70" t="s">
        <v>1064</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6349498-9660-4848-A59B-B64E69C671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2019-12-23T02:02:35Z</dcterms:modified>
</cp:coreProperties>
</file>