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B2318C5-A5F5-43D2-AB92-34B48DFC2C4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<sst xmlns="http://schemas.openxmlformats.org/spreadsheetml/2006/main" count="3323" uniqueCount="1057">
  <si>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</si>
  <si>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</si>
  <si>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</si>
  <si>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</si>
  <si>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</si>
  <si>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</si>
  <si>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</si>
  <si>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</si>
  <si>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</si>
  <si>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</si>
  <si>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</si>
  <si>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</si>
  <si>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</si>
  <si>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</si>
  <si>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</si>
  <si>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</si>
  <si>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</si>
  <si>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</si>
  <si>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</si>
  <si>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</si>
  <si>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</si>
  <si>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</si>
  <si>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</si>
  <si>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</si>
  <si>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</si>
  <si>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</si>
  <si>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</si>
  <si>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</si>
  <si>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</si>
  <si>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</si>
  <si>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</si>
  <si>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</si>
  <si>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</si>
  <si>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</si>
  <si>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</si>
  <si>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</si>
  <si>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</si>
  <si>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</si>
  <si>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</si>
  <si>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</si>
  <si>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</si>
  <si>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</si>
  <si>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</si>
  <si>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</si>
  <si>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</si>
  <si>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</si>
  <si>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</si>
  <si>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</si>
  <si>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</si>
  <si>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</si>
  <si>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</si>
  <si>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</si>
  <si>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</si>
  <si>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</si>
  <si>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</si>
  <si>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</si>
  <si>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</si>
  <si>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</si>
  <si>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</si>
  <si>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</si>
  <si>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</si>
  <si>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</si>
  <si>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</si>
  <si>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</si>
  <si>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</si>
  <si>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</si>
  <si>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</si>
  <si>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</si>
  <si>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</si>
  <si>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</si>
  <si>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</si>
  <si>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</si>
  <si>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</si>
  <si>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</si>
  <si>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</si>
  <si>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</si>
  <si>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</si>
  <si>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</si>
  <si>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</si>
  <si>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</si>
  <si>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</si>
  <si>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</si>
  <si>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</si>
  <si>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</si>
  <si>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</si>
  <si>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</si>
  <si>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</si>
  <si>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</si>
  <si>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</si>
  <si>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</si>
  <si>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</si>
  <si>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</si>
  <si>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</si>
  <si>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</si>
  <si>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</si>
  <si>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</si>
  <si>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</si>
  <si>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</si>
  <si>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</si>
  <si>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</si>
  <si>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</si>
  <si>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</si>
  <si>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</si>
  <si>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</si>
  <si>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</si>
  <si>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</si>
  <si>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</si>
  <si>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</si>
  <si>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</si>
  <si>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</si>
  <si>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</si>
  <si>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</si>
  <si>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</si>
  <si>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</si>
  <si>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</si>
  <si>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</si>
  <si>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</si>
  <si>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</si>
  <si>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</si>
  <si>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</si>
  <si>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</si>
  <si>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</si>
  <si>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</si>
  <si>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</si>
  <si>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</si>
  <si>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</si>
  <si>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</si>
  <si>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</si>
  <si>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</si>
  <si>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</si>
  <si>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</si>
  <si>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</si>
  <si>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</si>
  <si>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</si>
  <si>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</si>
  <si>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</si>
  <si>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</si>
  <si>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</si>
  <si>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</si>
  <si>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</si>
  <si>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</si>
  <si>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</si>
  <si>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</si>
  <si>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</si>
  <si>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</si>
  <si>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</si>
  <si>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</si>
  <si>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</si>
  <si>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</si>
  <si>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</si>
  <si>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</si>
  <si>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</si>
  <si>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</si>
  <si>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</si>
  <si>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</si>
  <si>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</si>
  <si>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</si>
  <si>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</si>
  <si>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</si>
  <si>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</si>
  <si>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</si>
  <si>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</si>
  <si>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</si>
  <si>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</si>
  <si>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</si>
  <si>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</si>
  <si>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</si>
  <si>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</si>
  <si>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</si>
  <si>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</si>
  <si>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</si>
  <si>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</si>
  <si>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</si>
  <si>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</si>
  <si>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</si>
  <si>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</si>
  <si>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</si>
  <si>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</si>
  <si>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</si>
  <si>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</si>
  <si>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</si>
  <si>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</si>
  <si>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</si>
  <si>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</si>
  <si>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</si>
  <si>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</si>
  <si>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</si>
  <si>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</si>
  <si>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</si>
  <si>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</si>
  <si>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</si>
  <si>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</si>
  <si>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</si>
  <si>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</si>
  <si>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</si>
  <si>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</si>
  <si>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</si>
  <si>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</si>
  <si>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</si>
  <si>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</si>
  <si>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</si>
  <si>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</si>
  <si>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</si>
  <si>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</si>
  <si>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</si>
  <si>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</si>
  <si>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</si>
  <si>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</si>
  <si>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</si>
  <si>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</si>
  <si>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</si>
  <si>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</si>
  <si>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</si>
  <si>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</si>
  <si>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</si>
  <si>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</si>
  <si>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</si>
  <si>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</si>
  <si>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</si>
  <si>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</si>
  <si>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</si>
  <si>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</si>
  <si>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</si>
  <si>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</si>
  <si>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</si>
  <si>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</si>
  <si>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</si>
  <si>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</si>
  <si>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</si>
  <si>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</si>
  <si>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</si>
  <si>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</si>
  <si>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</si>
  <si>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</si>
  <si>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</si>
  <si>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</si>
  <si>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</si>
  <si>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</si>
  <si>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</si>
  <si>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</si>
  <si>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</si>
  <si>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</si>
  <si>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</si>
  <si>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</si>
  <si>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</si>
  <si>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</si>
  <si>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</si>
  <si>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</si>
  <si>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</si>
  <si>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</si>
  <si>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</si>
  <si>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</si>
  <si>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</si>
  <si>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</si>
  <si>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</si>
  <si>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</si>
  <si>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</si>
  <si>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</si>
  <si>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</si>
  <si>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</si>
  <si>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</si>
  <si>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</si>
  <si>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</si>
  <si>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</si>
  <si>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</si>
  <si>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</si>
  <si>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</si>
  <si>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</si>
  <si>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</si>
  <si>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</si>
  <si>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</si>
  <si>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</si>
  <si>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</si>
  <si>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</si>
  <si>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</si>
  <si>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</si>
  <si>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</si>
  <si>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</si>
  <si>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</si>
  <si>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</si>
  <si>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</si>
  <si>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</si>
  <si>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</si>
  <si>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</si>
  <si>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</si>
  <si>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</si>
  <si>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</si>
  <si>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</si>
  <si>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</si>
  <si>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</si>
  <si>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</si>
  <si>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</si>
  <si>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</si>
  <si>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</si>
  <si>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</si>
  <si>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</si>
  <si>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</si>
  <si>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</si>
  <si>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</si>
  <si>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</si>
  <si>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</si>
  <si>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</si>
  <si>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</si>
  <si>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</si>
  <si>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</si>
  <si>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</si>
  <si>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</si>
  <si>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</si>
  <si>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</si>
  <si>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</si>
  <si>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</si>
  <si>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</si>
  <si>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</si>
  <si>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</si>
  <si>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</si>
  <si>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</si>
  <si>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</si>
  <si>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</si>
  <si>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</si>
  <si>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</si>
  <si>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</si>
  <si>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</si>
  <si>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</si>
  <si>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</si>
  <si>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</si>
  <si>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</si>
  <si>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</si>
  <si>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</si>
  <si>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</si>
  <si>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</si>
  <si>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</si>
  <si>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</si>
  <si>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</si>
  <si>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</si>
  <si>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</si>
  <si>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</si>
  <si>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</si>
  <si>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</si>
  <si>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</si>
  <si>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</si>
  <si>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</si>
  <si>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</si>
  <si>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</si>
  <si>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</si>
  <si>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</si>
  <si>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</si>
  <si>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</si>
  <si>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</si>
  <si>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</si>
  <si>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</si>
  <si>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</si>
  <si>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</si>
  <si>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</si>
  <si>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</si>
  <si>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</si>
  <si>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</si>
  <si>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</si>
  <si>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</si>
  <si>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</si>
  <si>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</si>
  <si>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</si>
  <si>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</si>
  <si>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</si>
  <si>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</si>
  <si>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</si>
  <si>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</si>
  <si>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</si>
  <si>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</si>
  <si>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</si>
  <si>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</si>
  <si>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</si>
  <si>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</si>
  <si>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</si>
  <si>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</si>
  <si>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</si>
  <si>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</si>
  <si>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</si>
  <si>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</si>
  <si>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</si>
  <si>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</si>
  <si>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</si>
  <si>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</si>
  <si>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</si>
  <si>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</si>
  <si>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</si>
  <si>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</si>
  <si>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</si>
  <si>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</si>
  <si>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</si>
  <si>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</si>
  <si>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</si>
  <si>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</si>
  <si>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</si>
  <si>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</si>
  <si>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</si>
  <si>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</si>
  <si>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</si>
  <si>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</si>
  <si>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</si>
  <si>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</si>
  <si>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</si>
  <si>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</si>
  <si>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</si>
  <si>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</si>
  <si>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</si>
  <si>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</si>
  <si>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</si>
  <si>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</si>
  <si>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</si>
  <si>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</si>
  <si>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</si>
  <si>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</si>
  <si>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</si>
  <si>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</si>
  <si>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</si>
  <si>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</si>
  <si>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</si>
  <si>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</si>
  <si>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</si>
  <si>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</si>
  <si>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</si>
  <si>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</si>
  <si>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</si>
  <si>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</si>
  <si>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</si>
  <si>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</si>
  <si>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</si>
  <si>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</si>
  <si>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</si>
  <si>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</si>
  <si>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</si>
  <si>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</si>
  <si>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</si>
  <si>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</si>
  <si>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</si>
  <si>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</si>
  <si>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</si>
  <si>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</si>
  <si>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</si>
  <si>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</si>
  <si>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</si>
  <si>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</si>
  <si>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</si>
  <si>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</si>
  <si>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</si>
  <si>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</si>
  <si>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</si>
  <si>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</si>
  <si>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</si>
  <si>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</si>
  <si>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</si>
  <si>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</si>
  <si>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</si>
  <si>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</si>
  <si>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</si>
  <si>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</si>
  <si>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</si>
  <si>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</si>
  <si>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</si>
  <si>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</si>
  <si>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</si>
  <si>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</si>
  <si>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</si>
  <si>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</si>
  <si>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</si>
  <si>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</si>
  <si>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</si>
  <si>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</si>
  <si>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</si>
  <si>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</si>
  <si>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</si>
  <si>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</si>
  <si>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</si>
  <si>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</si>
  <si>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</si>
  <si>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</si>
  <si>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</si>
  <si>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</si>
  <si>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</si>
  <si>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</si>
  <si>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</si>
  <si>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</si>
  <si>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</si>
  <si>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</si>
  <si>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</si>
  <si>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</si>
  <si>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</si>
  <si>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</si>
  <si>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</si>
  <si>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</si>
  <si>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</si>
  <si>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</si>
  <si>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</si>
  <si>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</si>
  <si>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</si>
  <si>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</si>
  <si>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</si>
  <si>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</si>
  <si>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</si>
  <si>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</si>
  <si>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</si>
  <si>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</si>
  <si>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</si>
  <si>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</si>
  <si>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</si>
  <si>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</si>
  <si>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</si>
  <si>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</si>
  <si>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</si>
  <si>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</si>
  <si>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</si>
  <si>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</si>
  <si>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</si>
  <si>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</si>
  <si>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</si>
  <si>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</si>
  <si>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</si>
  <si>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</si>
  <si>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</si>
  <si>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</si>
  <si>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</si>
  <si>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</si>
  <si>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</si>
  <si>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</si>
  <si>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</si>
  <si>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</si>
  <si>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</si>
  <si>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</si>
  <si>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</si>
  <si>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</si>
  <si>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</si>
  <si>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</si>
  <si>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</si>
  <si>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</si>
  <si>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</si>
  <si>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</si>
  <si>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</si>
  <si>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</si>
  <si>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</si>
  <si>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</si>
  <si>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</si>
  <si>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</si>
  <si>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</si>
  <si>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</si>
  <si>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</si>
  <si>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</si>
  <si>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</si>
  <si>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</si>
  <si>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</si>
  <si>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</si>
  <si>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</si>
  <si>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</si>
  <si>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</si>
  <si>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</si>
  <si>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</si>
  <si>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</si>
  <si>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</si>
  <si>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</si>
  <si>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</si>
  <si>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</si>
  <si>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</si>
  <si>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</si>
  <si>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</si>
  <si>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</si>
  <si>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</si>
  <si>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</si>
  <si>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</si>
  <si>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</si>
  <si>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</si>
  <si>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</si>
  <si>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</si>
  <si>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</si>
  <si>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</si>
  <si>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</si>
  <si>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</si>
  <si>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</si>
  <si>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</si>
  <si>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</si>
  <si>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</si>
  <si>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</si>
  <si>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</si>
  <si>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</si>
  <si>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</si>
  <si>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</si>
  <si>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</si>
  <si>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</si>
  <si>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</si>
  <si>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</si>
  <si>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</si>
  <si>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</si>
  <si>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</si>
  <si>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</si>
  <si>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</si>
  <si>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</si>
  <si>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</si>
  <si>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</si>
  <si>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</si>
  <si>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</si>
  <si>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</si>
  <si>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</si>
  <si>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</si>
  <si>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</si>
  <si>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</si>
  <si>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</si>
  <si>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</si>
  <si>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</si>
  <si>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</si>
  <si>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</si>
  <si>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</si>
  <si>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</si>
  <si>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</si>
  <si>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</si>
  <si>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</si>
  <si>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</si>
  <si>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</si>
  <si>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</si>
  <si>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</si>
  <si>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</si>
  <si>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</si>
  <si>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</si>
  <si>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</si>
  <si>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</si>
  <si>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</si>
  <si>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</si>
  <si>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</si>
  <si>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</si>
  <si>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</si>
  <si>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</si>
  <si>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</si>
  <si>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</si>
  <si>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</si>
  <si>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</si>
  <si>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</si>
  <si>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</si>
  <si>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</si>
  <si>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</si>
  <si>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</si>
  <si>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</si>
  <si>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</si>
  <si>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</si>
  <si>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</si>
  <si>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</si>
  <si>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</si>
  <si>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</si>
  <si>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</si>
  <si>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</si>
  <si>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</si>
  <si>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</si>
  <si>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</si>
  <si>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</si>
  <si>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</si>
  <si>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</si>
  <si>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</si>
  <si>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</si>
  <si>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</si>
  <si>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</si>
  <si>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</si>
  <si>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</si>
  <si>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</si>
  <si>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</si>
  <si>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</si>
  <si>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</si>
  <si>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</si>
  <si>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</si>
  <si>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</si>
  <si>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</si>
  <si>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</si>
  <si>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</si>
  <si>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</si>
  <si>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</si>
  <si>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</si>
  <si>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</si>
  <si>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</si>
  <si>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</si>
  <si>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</si>
  <si>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</si>
  <si>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</si>
  <si>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</si>
  <si>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</si>
  <si>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</si>
  <si>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</si>
  <si>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</si>
  <si>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</si>
  <si>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</si>
  <si>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</si>
  <si>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</si>
  <si>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</si>
  <si>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</si>
  <si>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</si>
  <si>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</si>
  <si>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</si>
  <si>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</si>
  <si>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</si>
  <si>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</si>
  <si>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</si>
  <si>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</si>
  <si>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</si>
  <si>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</si>
  <si>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</si>
  <si>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</si>
  <si>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</si>
  <si>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</si>
  <si>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</si>
  <si>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</si>
  <si>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</si>
  <si>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</si>
  <si>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</si>
  <si>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</si>
  <si>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</si>
  <si>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</si>
  <si>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</si>
  <si>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</si>
  <si>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</si>
  <si>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</si>
  <si>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</si>
  <si>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</si>
  <si>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</si>
  <si>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</si>
  <si>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</si>
  <si>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</si>
  <si>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</si>
  <si>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</si>
  <si>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</si>
  <si>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</si>
  <si>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</si>
  <si>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</si>
  <si>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</si>
  <si>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</si>
  <si>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</si>
  <si>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</si>
  <si>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</si>
  <si>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</si>
  <si>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</si>
  <si>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</si>
  <si>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</si>
  <si>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</si>
  <si>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</si>
  <si>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</si>
  <si>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</si>
  <si>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</si>
  <si>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</si>
  <si>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</si>
  <si>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</si>
  <si>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</si>
  <si>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</si>
  <si>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</si>
  <si>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</si>
  <si>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</si>
  <si>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</si>
  <si>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</si>
  <si>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</si>
  <si>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</si>
  <si>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</si>
  <si>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</si>
  <si>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</si>
  <si>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</si>
  <si>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</si>
  <si>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</si>
  <si>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</si>
  <si>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</si>
  <si>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</si>
  <si>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</si>
  <si>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</si>
  <si>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</si>
  <si>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</si>
  <si>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</si>
  <si>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</si>
  <si>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</si>
  <si>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</si>
  <si>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</si>
  <si>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</si>
  <si>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</si>
  <si>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</si>
  <si>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</si>
  <si>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</si>
  <si>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</si>
  <si>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</si>
  <si>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</si>
  <si>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</si>
  <si>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</si>
  <si>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</si>
  <si>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</si>
  <si>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</si>
  <si>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</si>
  <si>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</si>
  <si>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</si>
  <si>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</si>
  <si>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</si>
  <si>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</si>
  <si>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</si>
  <si>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</si>
  <si>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</si>
  <si>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</si>
  <si>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</si>
  <si>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</si>
  <si>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</si>
  <si>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</si>
  <si>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</si>
  <si>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</si>
  <si>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</si>
  <si>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</si>
  <si>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</si>
  <si>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</si>
  <si>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</si>
  <si>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</si>
  <si>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</si>
  <si>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</si>
  <si>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</si>
  <si>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</si>
  <si>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</si>
  <si>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</si>
  <si>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</si>
  <si>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</si>
  <si>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</si>
  <si>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</si>
  <si>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</si>
  <si>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</si>
  <si>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</si>
  <si>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</si>
  <si>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</si>
  <si>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</si>
  <si>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</si>
  <si>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</si>
  <si>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</si>
  <si>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</si>
  <si>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</si>
  <si>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</si>
  <si>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</si>
  <si>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</si>
  <si>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</si>
  <si>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</si>
  <si>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</si>
  <si>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</si>
  <si>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</si>
  <si>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</si>
  <si>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</si>
  <si>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</si>
  <si>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</si>
  <si>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</si>
  <si>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</si>
  <si>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</si>
  <si>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</si>
  <si>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</si>
  <si>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</si>
  <si>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</si>
  <si>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</si>
  <si>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</si>
  <si>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</si>
  <si>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</si>
  <si>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</si>
  <si>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</si>
  <si>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</si>
  <si>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</si>
  <si>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</si>
  <si>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</si>
  <si>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</si>
  <si>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</si>
  <si>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</si>
  <si>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</si>
  <si>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</si>
  <si>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</si>
  <si>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</si>
  <si>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</si>
  <si>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</si>
  <si>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</si>
  <si>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</si>
  <si>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</si>
  <si>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</si>
  <si>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</si>
  <si>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</si>
  <si>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</si>
  <si>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</si>
  <si>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</si>
  <si>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</si>
  <si>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</si>
  <si>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</si>
  <si>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</si>
  <si>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</si>
  <si>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</si>
  <si>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</si>
  <si>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</si>
  <si>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</si>
  <si>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</si>
  <si>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</si>
  <si>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</si>
  <si>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</si>
  <si>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</si>
  <si>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</si>
  <si>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</si>
  <si>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</si>
  <si>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</si>
  <si>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</si>
  <si>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</si>
  <si>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</si>
  <si>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</si>
  <si>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</si>
  <si>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</si>
  <si>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</si>
  <si>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</si>
  <si>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</si>
  <si>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</si>
  <si>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</si>
  <si>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</si>
  <si>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</si>
  <si>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</si>
  <si>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</si>
  <si>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</si>
  <si>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</si>
  <si>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</si>
  <si>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</si>
  <si>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</si>
  <si>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</si>
  <si>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</si>
  <si>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</si>
  <si>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</si>
  <si>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</si>
  <si>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</si>
  <si>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</si>
  <si>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</si>
  <si>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</si>
  <si>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</si>
  <si>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</si>
  <si>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</si>
  <si>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</si>
  <si>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</si>
  <si>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</si>
  <si>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</si>
  <si>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</si>
  <si>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</si>
  <si>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</si>
  <si>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</si>
  <si>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</si>
  <si>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</si>
  <si>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</si>
  <si>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</si>
  <si>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</si>
  <si>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</si>
  <si>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</si>
  <si>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</si>
  <si>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</si>
  <si>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</si>
  <si>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</si>
  <si>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</si>
  <si>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</si>
  <si>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</si>
  <si>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</si>
  <si>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</si>
  <si>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</si>
  <si>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</si>
  <si>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</si>
  <si>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</si>
  <si>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</si>
  <si>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</si>
  <si>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</si>
  <si>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</si>
  <si>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</si>
  <si>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</si>
  <si>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</si>
  <si>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</si>
  <si>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</si>
  <si>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</si>
  <si>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</si>
  <si>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</si>
  <si>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</si>
  <si>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</si>
  <si>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</si>
  <si>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</si>
  <si>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</si>
  <si>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</si>
  <si>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</si>
  <si>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</si>
  <si>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</si>
  <si>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</si>
  <si>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</si>
  <si>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</si>
  <si>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</si>
  <si>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</si>
  <si>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</si>
  <si>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</si>
  <si>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</si>
  <si>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</si>
  <si>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</si>
  <si>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</si>
  <si>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</si>
  <si>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</si>
  <si>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</si>
  <si>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</si>
  <si>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</si>
  <si>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</si>
  <si>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</si>
  <si>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</si>
  <si>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</si>
  <si>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</si>
  <si>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</si>
  <si>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</si>
  <si>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</si>
  <si>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</si>
  <si>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</si>
  <si>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</si>
  <si>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</si>
  <si>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</si>
  <si>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</si>
  <si>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</si>
  <si>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</si>
  <si>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</si>
  <si>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</si>
  <si>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</si>
  <si>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</si>
  <si>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</si>
  <si>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</si>
  <si>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</si>
  <si>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</si>
  <si>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</si>
  <si>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</si>
  <si>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</si>
  <si>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</si>
  <si>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</si>
  <si>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</si>
  <si>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</si>
  <si>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</si>
  <si>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</si>
  <si>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</si>
  <si>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</si>
  <si>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</si>
  <si>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</si>
  <si>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</si>
  <si>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</si>
  <si>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</si>
  <si>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</si>
  <si>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</si>
  <si>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</si>
  <si>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</si>
  <si>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</si>
  <si>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</si>
  <si>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</si>
  <si>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</si>
  <si>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</si>
  <si>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独立行政法人国立病院機構熊本南病院</t>
    <phoneticPr fontId="3"/>
  </si>
  <si>
    <t>〒869-0524 宇城市松橋町豊福２３３８</t>
    <phoneticPr fontId="3"/>
  </si>
  <si>
    <t>〇</t>
  </si>
  <si>
    <t>複数の診療科で活用</t>
  </si>
  <si>
    <t>呼吸器内科</t>
  </si>
  <si>
    <t>血液内科</t>
  </si>
  <si>
    <t>神経内科</t>
  </si>
  <si>
    <t>ＤＰＣ病院ではない</t>
  </si>
  <si>
    <t>有</t>
  </si>
  <si>
    <t>看護必要度Ⅰ</t>
    <phoneticPr fontId="3"/>
  </si>
  <si>
    <t>３病棟</t>
  </si>
  <si>
    <t>急性期機能</t>
  </si>
  <si>
    <t>外科</t>
  </si>
  <si>
    <t>５病棟</t>
  </si>
  <si>
    <t>消化器内科（胃腸内科）</t>
  </si>
  <si>
    <t>-</t>
    <phoneticPr fontId="3"/>
  </si>
  <si>
    <t>１病棟</t>
  </si>
  <si>
    <t>慢性期機能</t>
  </si>
  <si>
    <t>緩和ケア病棟入院料１</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</si>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</sst>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950abc3e730e36b387ca8e02c26dc0a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1050</v>
      </c>
      <c r="N9" s="282" t="s">
        <v>1053</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1050</v>
      </c>
      <c r="N22" s="282" t="s">
        <v>1053</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1050</v>
      </c>
      <c r="N35" s="282" t="s">
        <v>1053</v>
      </c>
      <c r="O35" s="282" t="s">
        <v>1056</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1050</v>
      </c>
      <c r="N44" s="282" t="s">
        <v>1053</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1047</v>
      </c>
      <c r="M89" s="262" t="s">
        <v>1050</v>
      </c>
      <c r="N89" s="262" t="s">
        <v>1053</v>
      </c>
      <c r="O89" s="262" t="s">
        <v>1056</v>
      </c>
    </row>
    <row r="90" spans="1:22" s="21" customFormat="1">
      <c r="A90" s="243"/>
      <c r="B90" s="1"/>
      <c r="C90" s="3"/>
      <c r="D90" s="3"/>
      <c r="E90" s="3"/>
      <c r="F90" s="3"/>
      <c r="G90" s="3"/>
      <c r="H90" s="287"/>
      <c r="I90" s="67" t="s">
        <v>36</v>
      </c>
      <c r="J90" s="68"/>
      <c r="K90" s="69"/>
      <c r="L90" s="262" t="s">
        <v>1048</v>
      </c>
      <c r="M90" s="262" t="s">
        <v>1048</v>
      </c>
      <c r="N90" s="262" t="s">
        <v>1054</v>
      </c>
      <c r="O90" s="262" t="s">
        <v>1054</v>
      </c>
    </row>
    <row r="91" spans="1:22" s="21" customFormat="1" ht="54" customHeight="1">
      <c r="A91" s="244" t="s">
        <v>609</v>
      </c>
      <c r="B91" s="1"/>
      <c r="C91" s="320" t="s">
        <v>37</v>
      </c>
      <c r="D91" s="321"/>
      <c r="E91" s="321"/>
      <c r="F91" s="321"/>
      <c r="G91" s="321"/>
      <c r="H91" s="322"/>
      <c r="I91" s="294" t="s">
        <v>38</v>
      </c>
      <c r="J91" s="260" t="s">
        <v>532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1053</v>
      </c>
      <c r="O97" s="66" t="s">
        <v>1056</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1054</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150</v>
      </c>
      <c r="K99" s="237" t="str">
        <f>IF(OR(COUNTIF(L99:O99,"未確認")&gt;0,COUNTIF(L99:O99,"~*")&gt;0),"※","")</f>
        <v/>
      </c>
      <c r="L99" s="258">
        <v>32</v>
      </c>
      <c r="M99" s="258">
        <v>42</v>
      </c>
      <c r="N99" s="258">
        <v>60</v>
      </c>
      <c r="O99" s="258">
        <v>16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150</v>
      </c>
      <c r="K101" s="237" t="str">
        <f>IF(OR(COUNTIF(L101:O101,"未確認")&gt;0,COUNTIF(L101:O101,"~*")&gt;0),"※","")</f>
        <v/>
      </c>
      <c r="L101" s="258">
        <v>32</v>
      </c>
      <c r="M101" s="258">
        <v>42</v>
      </c>
      <c r="N101" s="258">
        <v>60</v>
      </c>
      <c r="O101" s="258">
        <v>16</v>
      </c>
    </row>
    <row r="102" spans="1:22" s="83" customFormat="1" ht="34.5" customHeight="1">
      <c r="A102" s="244" t="s">
        <v>610</v>
      </c>
      <c r="B102" s="84"/>
      <c r="C102" s="377"/>
      <c r="D102" s="379"/>
      <c r="E102" s="317" t="s">
        <v>612</v>
      </c>
      <c r="F102" s="318"/>
      <c r="G102" s="318"/>
      <c r="H102" s="319"/>
      <c r="I102" s="420"/>
      <c r="J102" s="256">
        <f t="shared" si="0"/>
        <v>150</v>
      </c>
      <c r="K102" s="237" t="str">
        <f t="shared" ref="K102:K111" si="1">IF(OR(COUNTIF(L101:O101,"未確認")&gt;0,COUNTIF(L101:O101,"~*")&gt;0),"※","")</f>
        <v/>
      </c>
      <c r="L102" s="258">
        <v>32</v>
      </c>
      <c r="M102" s="258">
        <v>42</v>
      </c>
      <c r="N102" s="258">
        <v>60</v>
      </c>
      <c r="O102" s="258">
        <v>16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1053</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1054</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1049</v>
      </c>
      <c r="N121" s="98" t="s">
        <v>1043</v>
      </c>
      <c r="O121" s="98" t="s">
        <v>1049</v>
      </c>
    </row>
    <row r="122" spans="1:22" s="83" customFormat="1" ht="40.5" customHeight="1">
      <c r="A122" s="244" t="s">
        <v>619</v>
      </c>
      <c r="B122" s="1"/>
      <c r="C122" s="295"/>
      <c r="D122" s="297"/>
      <c r="E122" s="396"/>
      <c r="F122" s="418"/>
      <c r="G122" s="418"/>
      <c r="H122" s="397"/>
      <c r="I122" s="354"/>
      <c r="J122" s="101"/>
      <c r="K122" s="102"/>
      <c r="L122" s="98" t="s">
        <v>1042</v>
      </c>
      <c r="M122" s="98" t="s">
        <v>1042</v>
      </c>
      <c r="N122" s="98" t="s">
        <v>1041</v>
      </c>
      <c r="O122" s="98" t="s">
        <v>1041</v>
      </c>
    </row>
    <row r="123" spans="1:22" s="83" customFormat="1" ht="40.5" customHeight="1">
      <c r="A123" s="244" t="s">
        <v>620</v>
      </c>
      <c r="B123" s="1"/>
      <c r="C123" s="289"/>
      <c r="D123" s="290"/>
      <c r="E123" s="377"/>
      <c r="F123" s="378"/>
      <c r="G123" s="378"/>
      <c r="H123" s="379"/>
      <c r="I123" s="341"/>
      <c r="J123" s="105"/>
      <c r="K123" s="106"/>
      <c r="L123" s="98" t="s">
        <v>1043</v>
      </c>
      <c r="M123" s="98" t="s">
        <v>1041</v>
      </c>
      <c r="N123" s="98" t="s">
        <v>1051</v>
      </c>
      <c r="O123" s="98" t="s">
        <v>1051</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1053</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1054</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535</v>
      </c>
      <c r="O131" s="98" t="s">
        <v>1055</v>
      </c>
    </row>
    <row r="132" spans="1:22" s="83" customFormat="1" ht="34.5" customHeight="1">
      <c r="A132" s="244" t="s">
        <v>621</v>
      </c>
      <c r="B132" s="84"/>
      <c r="C132" s="295"/>
      <c r="D132" s="297"/>
      <c r="E132" s="320" t="s">
        <v>58</v>
      </c>
      <c r="F132" s="321"/>
      <c r="G132" s="321"/>
      <c r="H132" s="322"/>
      <c r="I132" s="389"/>
      <c r="J132" s="101"/>
      <c r="K132" s="102"/>
      <c r="L132" s="82">
        <v>32</v>
      </c>
      <c r="M132" s="82">
        <v>42</v>
      </c>
      <c r="N132" s="82">
        <v>60</v>
      </c>
      <c r="O132" s="82">
        <v>16</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1053</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1054</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157</v>
      </c>
      <c r="K149" s="264" t="str">
        <f t="shared" si="3"/>
        <v/>
      </c>
      <c r="L149" s="117">
        <v>55</v>
      </c>
      <c r="M149" s="117">
        <v>102</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71</v>
      </c>
      <c r="K167" s="264" t="str">
        <f t="shared" si="3"/>
        <v/>
      </c>
      <c r="L167" s="117">
        <v>0</v>
      </c>
      <c r="M167" s="117">
        <v>0</v>
      </c>
      <c r="N167" s="117">
        <v>71</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12</v>
      </c>
      <c r="K205" s="264" t="str">
        <f t="shared" si="5"/>
        <v/>
      </c>
      <c r="L205" s="117">
        <v>12</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26</v>
      </c>
      <c r="K210" s="264" t="str">
        <f t="shared" si="7"/>
        <v/>
      </c>
      <c r="L210" s="117">
        <v>0</v>
      </c>
      <c r="M210" s="117">
        <v>0</v>
      </c>
      <c r="N210" s="117">
        <v>0</v>
      </c>
      <c r="O210" s="117">
        <v>26</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1053</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1054</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1053</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1054</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1053</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1054</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1053</v>
      </c>
      <c r="O253" s="66" t="s">
        <v>1056</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1054</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1053</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1054</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105</v>
      </c>
      <c r="K269" s="81" t="str">
        <f t="shared" si="8"/>
        <v/>
      </c>
      <c r="L269" s="147">
        <v>32</v>
      </c>
      <c r="M269" s="147">
        <v>24</v>
      </c>
      <c r="N269" s="147">
        <v>33</v>
      </c>
      <c r="O269" s="147">
        <v>16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v>
      </c>
      <c r="K273" s="81" t="str">
        <f t="shared" si="8"/>
        <v/>
      </c>
      <c r="L273" s="147">
        <v>0</v>
      </c>
      <c r="M273" s="147">
        <v>0</v>
      </c>
      <c r="N273" s="147">
        <v>1</v>
      </c>
      <c r="O273" s="147">
        <v>1</v>
      </c>
    </row>
    <row r="274" spans="1:15" s="83" customFormat="1" ht="34.5" customHeight="1">
      <c r="A274" s="249" t="s">
        <v>727</v>
      </c>
      <c r="B274" s="120"/>
      <c r="C274" s="372"/>
      <c r="D274" s="372"/>
      <c r="E274" s="372"/>
      <c r="F274" s="372"/>
      <c r="G274" s="371" t="s">
        <v>148</v>
      </c>
      <c r="H274" s="371"/>
      <c r="I274" s="404"/>
      <c r="J274" s="266">
        <f t="shared" si="9"/>
        <v>5.3999999999999995</v>
      </c>
      <c r="K274" s="81" t="str">
        <f t="shared" si="8"/>
        <v/>
      </c>
      <c r="L274" s="148">
        <v>2.2999999999999998</v>
      </c>
      <c r="M274" s="148">
        <v>1.5</v>
      </c>
      <c r="N274" s="148">
        <v>0.8</v>
      </c>
      <c r="O274" s="148">
        <v>0.8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8</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2.2999999999999998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0.8</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1053</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1054</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1053</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1054</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1053</v>
      </c>
      <c r="O367" s="66" t="s">
        <v>1056</v>
      </c>
    </row>
    <row r="368" spans="1:22" s="118" customFormat="1" ht="20.25" customHeight="1">
      <c r="A368" s="243"/>
      <c r="B368" s="1"/>
      <c r="C368" s="3"/>
      <c r="D368" s="3"/>
      <c r="E368" s="3"/>
      <c r="F368" s="3"/>
      <c r="G368" s="3"/>
      <c r="H368" s="287"/>
      <c r="I368" s="67" t="s">
        <v>36</v>
      </c>
      <c r="J368" s="170"/>
      <c r="K368" s="79"/>
      <c r="L368" s="137" t="s">
        <v>1048</v>
      </c>
      <c r="M368" s="137" t="s">
        <v>1048</v>
      </c>
      <c r="N368" s="137" t="s">
        <v>1054</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1053</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1054</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1467</v>
      </c>
      <c r="K392" s="81" t="str">
        <f t="shared" ref="K392:K397" si="12">IF(OR(COUNTIF(L392:O392,"未確認")&gt;0,COUNTIF(L392:O392,"~*")&gt;0),"※","")</f>
        <v/>
      </c>
      <c r="L392" s="147">
        <v>495</v>
      </c>
      <c r="M392" s="147">
        <v>495</v>
      </c>
      <c r="N392" s="147">
        <v>316</v>
      </c>
      <c r="O392" s="147">
        <v>161</v>
      </c>
    </row>
    <row r="393" spans="1:22" s="83" customFormat="1" ht="34.5" customHeight="1">
      <c r="A393" s="249" t="s">
        <v>773</v>
      </c>
      <c r="B393" s="84"/>
      <c r="C393" s="370"/>
      <c r="D393" s="380"/>
      <c r="E393" s="320" t="s">
        <v>224</v>
      </c>
      <c r="F393" s="321"/>
      <c r="G393" s="321"/>
      <c r="H393" s="322"/>
      <c r="I393" s="343"/>
      <c r="J393" s="140">
        <f t="shared" si="11"/>
        <v>644</v>
      </c>
      <c r="K393" s="81" t="str">
        <f t="shared" si="12"/>
        <v/>
      </c>
      <c r="L393" s="147">
        <v>152</v>
      </c>
      <c r="M393" s="147">
        <v>152</v>
      </c>
      <c r="N393" s="147">
        <v>281</v>
      </c>
      <c r="O393" s="147">
        <v>59</v>
      </c>
    </row>
    <row r="394" spans="1:22" s="83" customFormat="1" ht="34.5" customHeight="1">
      <c r="A394" s="250" t="s">
        <v>774</v>
      </c>
      <c r="B394" s="84"/>
      <c r="C394" s="370"/>
      <c r="D394" s="381"/>
      <c r="E394" s="320" t="s">
        <v>225</v>
      </c>
      <c r="F394" s="321"/>
      <c r="G394" s="321"/>
      <c r="H394" s="322"/>
      <c r="I394" s="343"/>
      <c r="J394" s="140">
        <f t="shared" si="11"/>
        <v>72</v>
      </c>
      <c r="K394" s="81" t="str">
        <f t="shared" si="12"/>
        <v/>
      </c>
      <c r="L394" s="147">
        <v>33</v>
      </c>
      <c r="M394" s="147">
        <v>33</v>
      </c>
      <c r="N394" s="147">
        <v>0</v>
      </c>
      <c r="O394" s="147">
        <v>6</v>
      </c>
    </row>
    <row r="395" spans="1:22" s="83" customFormat="1" ht="34.5" customHeight="1">
      <c r="A395" s="250" t="s">
        <v>775</v>
      </c>
      <c r="B395" s="84"/>
      <c r="C395" s="370"/>
      <c r="D395" s="382"/>
      <c r="E395" s="320" t="s">
        <v>226</v>
      </c>
      <c r="F395" s="321"/>
      <c r="G395" s="321"/>
      <c r="H395" s="322"/>
      <c r="I395" s="343"/>
      <c r="J395" s="140">
        <f t="shared" si="11"/>
        <v>751</v>
      </c>
      <c r="K395" s="81" t="str">
        <f t="shared" si="12"/>
        <v/>
      </c>
      <c r="L395" s="147">
        <v>310</v>
      </c>
      <c r="M395" s="147">
        <v>310</v>
      </c>
      <c r="N395" s="147">
        <v>35</v>
      </c>
      <c r="O395" s="147">
        <v>96</v>
      </c>
    </row>
    <row r="396" spans="1:22" s="83" customFormat="1" ht="34.5" customHeight="1">
      <c r="A396" s="250" t="s">
        <v>776</v>
      </c>
      <c r="B396" s="1"/>
      <c r="C396" s="370"/>
      <c r="D396" s="320" t="s">
        <v>227</v>
      </c>
      <c r="E396" s="321"/>
      <c r="F396" s="321"/>
      <c r="G396" s="321"/>
      <c r="H396" s="322"/>
      <c r="I396" s="343"/>
      <c r="J396" s="140">
        <f t="shared" si="11"/>
        <v>43166</v>
      </c>
      <c r="K396" s="81" t="str">
        <f t="shared" si="12"/>
        <v/>
      </c>
      <c r="L396" s="147">
        <v>10506</v>
      </c>
      <c r="M396" s="147">
        <v>10506</v>
      </c>
      <c r="N396" s="147">
        <v>18259</v>
      </c>
      <c r="O396" s="147">
        <v>3895</v>
      </c>
    </row>
    <row r="397" spans="1:22" s="83" customFormat="1" ht="34.5" customHeight="1">
      <c r="A397" s="250" t="s">
        <v>777</v>
      </c>
      <c r="B397" s="119"/>
      <c r="C397" s="370"/>
      <c r="D397" s="320" t="s">
        <v>228</v>
      </c>
      <c r="E397" s="321"/>
      <c r="F397" s="321"/>
      <c r="G397" s="321"/>
      <c r="H397" s="322"/>
      <c r="I397" s="344"/>
      <c r="J397" s="140">
        <f t="shared" si="11"/>
        <v>1448</v>
      </c>
      <c r="K397" s="81" t="str">
        <f t="shared" si="12"/>
        <v/>
      </c>
      <c r="L397" s="147">
        <v>489</v>
      </c>
      <c r="M397" s="147">
        <v>489</v>
      </c>
      <c r="N397" s="147">
        <v>315</v>
      </c>
      <c r="O397" s="147">
        <v>155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1053</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1054</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781</v>
      </c>
      <c r="K405" s="81" t="str">
        <f t="shared" ref="K405:K422" si="14">IF(OR(COUNTIF(L405:O405,"未確認")&gt;0,COUNTIF(L405:O405,"~*")&gt;0),"※","")</f>
        <v/>
      </c>
      <c r="L405" s="147">
        <v>152</v>
      </c>
      <c r="M405" s="147">
        <v>152</v>
      </c>
      <c r="N405" s="147">
        <v>316</v>
      </c>
      <c r="O405" s="147">
        <v>161</v>
      </c>
    </row>
    <row r="406" spans="1:22" s="83" customFormat="1" ht="34.5" customHeight="1">
      <c r="A406" s="251" t="s">
        <v>779</v>
      </c>
      <c r="B406" s="119"/>
      <c r="C406" s="369"/>
      <c r="D406" s="375" t="s">
        <v>233</v>
      </c>
      <c r="E406" s="377" t="s">
        <v>234</v>
      </c>
      <c r="F406" s="378"/>
      <c r="G406" s="378"/>
      <c r="H406" s="379"/>
      <c r="I406" s="361"/>
      <c r="J406" s="140">
        <f t="shared" si="13"/>
        <v>197</v>
      </c>
      <c r="K406" s="81" t="str">
        <f t="shared" si="14"/>
        <v/>
      </c>
      <c r="L406" s="147">
        <v>57</v>
      </c>
      <c r="M406" s="147">
        <v>57</v>
      </c>
      <c r="N406" s="147">
        <v>27</v>
      </c>
      <c r="O406" s="147">
        <v>56</v>
      </c>
    </row>
    <row r="407" spans="1:22" s="83" customFormat="1" ht="34.5" customHeight="1">
      <c r="A407" s="251" t="s">
        <v>780</v>
      </c>
      <c r="B407" s="119"/>
      <c r="C407" s="369"/>
      <c r="D407" s="369"/>
      <c r="E407" s="320" t="s">
        <v>235</v>
      </c>
      <c r="F407" s="321"/>
      <c r="G407" s="321"/>
      <c r="H407" s="322"/>
      <c r="I407" s="361"/>
      <c r="J407" s="140">
        <f t="shared" si="13"/>
        <v>421</v>
      </c>
      <c r="K407" s="81" t="str">
        <f t="shared" si="14"/>
        <v/>
      </c>
      <c r="L407" s="147">
        <v>63</v>
      </c>
      <c r="M407" s="147">
        <v>63</v>
      </c>
      <c r="N407" s="147">
        <v>234</v>
      </c>
      <c r="O407" s="147">
        <v>61</v>
      </c>
    </row>
    <row r="408" spans="1:22" s="83" customFormat="1" ht="34.5" customHeight="1">
      <c r="A408" s="251" t="s">
        <v>781</v>
      </c>
      <c r="B408" s="119"/>
      <c r="C408" s="369"/>
      <c r="D408" s="369"/>
      <c r="E408" s="320" t="s">
        <v>236</v>
      </c>
      <c r="F408" s="321"/>
      <c r="G408" s="321"/>
      <c r="H408" s="322"/>
      <c r="I408" s="361"/>
      <c r="J408" s="140">
        <f t="shared" si="13"/>
        <v>122</v>
      </c>
      <c r="K408" s="81" t="str">
        <f t="shared" si="14"/>
        <v/>
      </c>
      <c r="L408" s="147">
        <v>29</v>
      </c>
      <c r="M408" s="147">
        <v>29</v>
      </c>
      <c r="N408" s="147">
        <v>28</v>
      </c>
      <c r="O408" s="147">
        <v>36</v>
      </c>
    </row>
    <row r="409" spans="1:22" s="83" customFormat="1" ht="34.5" customHeight="1">
      <c r="A409" s="251" t="s">
        <v>782</v>
      </c>
      <c r="B409" s="119"/>
      <c r="C409" s="369"/>
      <c r="D409" s="369"/>
      <c r="E409" s="317" t="s">
        <v>989</v>
      </c>
      <c r="F409" s="318"/>
      <c r="G409" s="318"/>
      <c r="H409" s="319"/>
      <c r="I409" s="361"/>
      <c r="J409" s="140">
        <f t="shared" si="13"/>
        <v>41</v>
      </c>
      <c r="K409" s="81" t="str">
        <f t="shared" si="14"/>
        <v/>
      </c>
      <c r="L409" s="147">
        <v>3</v>
      </c>
      <c r="M409" s="147">
        <v>3</v>
      </c>
      <c r="N409" s="147">
        <v>27</v>
      </c>
      <c r="O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1448</v>
      </c>
      <c r="K413" s="81" t="str">
        <f t="shared" si="14"/>
        <v/>
      </c>
      <c r="L413" s="147">
        <v>489</v>
      </c>
      <c r="M413" s="147">
        <v>489</v>
      </c>
      <c r="N413" s="147">
        <v>315</v>
      </c>
      <c r="O413" s="147">
        <v>155</v>
      </c>
    </row>
    <row r="414" spans="1:22" s="83" customFormat="1" ht="34.5" customHeight="1">
      <c r="A414" s="251" t="s">
        <v>787</v>
      </c>
      <c r="B414" s="119"/>
      <c r="C414" s="369"/>
      <c r="D414" s="375" t="s">
        <v>240</v>
      </c>
      <c r="E414" s="377" t="s">
        <v>241</v>
      </c>
      <c r="F414" s="378"/>
      <c r="G414" s="378"/>
      <c r="H414" s="379"/>
      <c r="I414" s="361"/>
      <c r="J414" s="140">
        <f t="shared" si="13"/>
        <v>73</v>
      </c>
      <c r="K414" s="81" t="str">
        <f t="shared" si="14"/>
        <v/>
      </c>
      <c r="L414" s="147">
        <v>28</v>
      </c>
      <c r="M414" s="147">
        <v>28</v>
      </c>
      <c r="N414" s="147">
        <v>17</v>
      </c>
      <c r="O414" s="147">
        <v>0</v>
      </c>
    </row>
    <row r="415" spans="1:22" s="83" customFormat="1" ht="34.5" customHeight="1">
      <c r="A415" s="251" t="s">
        <v>788</v>
      </c>
      <c r="B415" s="119"/>
      <c r="C415" s="369"/>
      <c r="D415" s="369"/>
      <c r="E415" s="320" t="s">
        <v>242</v>
      </c>
      <c r="F415" s="321"/>
      <c r="G415" s="321"/>
      <c r="H415" s="322"/>
      <c r="I415" s="361"/>
      <c r="J415" s="140">
        <f t="shared" si="13"/>
        <v>997</v>
      </c>
      <c r="K415" s="81" t="str">
        <f t="shared" si="14"/>
        <v/>
      </c>
      <c r="L415" s="147">
        <v>352</v>
      </c>
      <c r="M415" s="147">
        <v>352</v>
      </c>
      <c r="N415" s="147">
        <v>232</v>
      </c>
      <c r="O415" s="147">
        <v>61</v>
      </c>
    </row>
    <row r="416" spans="1:22" s="83" customFormat="1" ht="34.5" customHeight="1">
      <c r="A416" s="251" t="s">
        <v>789</v>
      </c>
      <c r="B416" s="119"/>
      <c r="C416" s="369"/>
      <c r="D416" s="369"/>
      <c r="E416" s="320" t="s">
        <v>243</v>
      </c>
      <c r="F416" s="321"/>
      <c r="G416" s="321"/>
      <c r="H416" s="322"/>
      <c r="I416" s="361"/>
      <c r="J416" s="140">
        <f t="shared" si="13"/>
        <v>118</v>
      </c>
      <c r="K416" s="81" t="str">
        <f t="shared" si="14"/>
        <v/>
      </c>
      <c r="L416" s="147">
        <v>39</v>
      </c>
      <c r="M416" s="147">
        <v>39</v>
      </c>
      <c r="N416" s="147">
        <v>32</v>
      </c>
      <c r="O416" s="147">
        <v>8</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9</v>
      </c>
      <c r="M417" s="147">
        <v>9</v>
      </c>
      <c r="N417" s="147">
        <v>1</v>
      </c>
      <c r="O417" s="147">
        <v>0</v>
      </c>
    </row>
    <row r="418" spans="1:22" s="83" customFormat="1" ht="34.5" customHeight="1">
      <c r="A418" s="251" t="s">
        <v>791</v>
      </c>
      <c r="B418" s="119"/>
      <c r="C418" s="369"/>
      <c r="D418" s="369"/>
      <c r="E418" s="320" t="s">
        <v>245</v>
      </c>
      <c r="F418" s="321"/>
      <c r="G418" s="321"/>
      <c r="H418" s="322"/>
      <c r="I418" s="361"/>
      <c r="J418" s="140">
        <f t="shared" si="13"/>
        <v>28</v>
      </c>
      <c r="K418" s="81" t="str">
        <f t="shared" si="14"/>
        <v/>
      </c>
      <c r="L418" s="147">
        <v>12</v>
      </c>
      <c r="M418" s="147">
        <v>12</v>
      </c>
      <c r="N418" s="147">
        <v>4</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68</v>
      </c>
      <c r="K420" s="81" t="str">
        <f t="shared" si="14"/>
        <v/>
      </c>
      <c r="L420" s="147">
        <v>24</v>
      </c>
      <c r="M420" s="147">
        <v>24</v>
      </c>
      <c r="N420" s="147">
        <v>19</v>
      </c>
      <c r="O420" s="147">
        <v>1</v>
      </c>
    </row>
    <row r="421" spans="1:22" s="83" customFormat="1" ht="34.5" customHeight="1">
      <c r="A421" s="251" t="s">
        <v>794</v>
      </c>
      <c r="B421" s="119"/>
      <c r="C421" s="369"/>
      <c r="D421" s="369"/>
      <c r="E421" s="320" t="s">
        <v>247</v>
      </c>
      <c r="F421" s="321"/>
      <c r="G421" s="321"/>
      <c r="H421" s="322"/>
      <c r="I421" s="361"/>
      <c r="J421" s="140">
        <f t="shared" si="13"/>
        <v>145</v>
      </c>
      <c r="K421" s="81" t="str">
        <f t="shared" si="14"/>
        <v/>
      </c>
      <c r="L421" s="147">
        <v>25</v>
      </c>
      <c r="M421" s="147">
        <v>25</v>
      </c>
      <c r="N421" s="147">
        <v>10</v>
      </c>
      <c r="O421" s="147">
        <v>85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1053</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1054</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1375</v>
      </c>
      <c r="K430" s="193" t="str">
        <f>IF(OR(COUNTIF(L430:O430,"未確認")&gt;0,COUNTIF(L430:O430,"~*")&gt;0),"※","")</f>
        <v/>
      </c>
      <c r="L430" s="147">
        <v>461</v>
      </c>
      <c r="M430" s="147">
        <v>461</v>
      </c>
      <c r="N430" s="147">
        <v>298</v>
      </c>
      <c r="O430" s="147">
        <v>155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v>
      </c>
      <c r="K431" s="193" t="str">
        <f>IF(OR(COUNTIF(L431:O431,"未確認")&gt;0,COUNTIF(L431:O431,"~*")&gt;0),"※","")</f>
        <v/>
      </c>
      <c r="L431" s="147">
        <v>0</v>
      </c>
      <c r="M431" s="147">
        <v>0</v>
      </c>
      <c r="N431" s="147">
        <v>5</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296</v>
      </c>
      <c r="K432" s="193" t="str">
        <f>IF(OR(COUNTIF(L432:O432,"未確認")&gt;0,COUNTIF(L432:O432,"~*")&gt;0),"※","")</f>
        <v/>
      </c>
      <c r="L432" s="147">
        <v>92</v>
      </c>
      <c r="M432" s="147">
        <v>92</v>
      </c>
      <c r="N432" s="147">
        <v>103</v>
      </c>
      <c r="O432" s="147">
        <v>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1052</v>
      </c>
      <c r="K433" s="193" t="str">
        <f>IF(OR(COUNTIF(L433:O433,"未確認")&gt;0,COUNTIF(L433:O433,"~*")&gt;0),"※","")</f>
        <v/>
      </c>
      <c r="L433" s="147">
        <v>359</v>
      </c>
      <c r="M433" s="147">
        <v>359</v>
      </c>
      <c r="N433" s="147">
        <v>188</v>
      </c>
      <c r="O433" s="147">
        <v>146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22</v>
      </c>
      <c r="K434" s="193" t="str">
        <f>IF(OR(COUNTIF(L434:O434,"未確認")&gt;0,COUNTIF(L434:O434,"~*")&gt;0),"※","")</f>
        <v/>
      </c>
      <c r="L434" s="147">
        <v>10</v>
      </c>
      <c r="M434" s="147">
        <v>10</v>
      </c>
      <c r="N434" s="147">
        <v>2</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1053</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1054</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1053</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1054</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t="s">
        <v>541</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1053</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1054</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1053</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1054</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1053</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1054</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1053</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1054</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1053</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1054</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78</v>
      </c>
      <c r="K535" s="201" t="str">
        <f t="shared" si="23"/>
        <v/>
      </c>
      <c r="L535" s="117">
        <v>28</v>
      </c>
      <c r="M535" s="117">
        <v>35</v>
      </c>
      <c r="N535" s="117">
        <v>15</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1053</v>
      </c>
      <c r="O543" s="66" t="s">
        <v>1056</v>
      </c>
    </row>
    <row r="544" spans="1:22" s="1" customFormat="1" ht="20.25" customHeight="1">
      <c r="A544" s="243"/>
      <c r="C544" s="62"/>
      <c r="D544" s="3"/>
      <c r="E544" s="3"/>
      <c r="F544" s="3"/>
      <c r="G544" s="3"/>
      <c r="H544" s="287"/>
      <c r="I544" s="67" t="s">
        <v>36</v>
      </c>
      <c r="J544" s="68"/>
      <c r="K544" s="186"/>
      <c r="L544" s="70" t="s">
        <v>1048</v>
      </c>
      <c r="M544" s="70" t="s">
        <v>1048</v>
      </c>
      <c r="N544" s="70" t="s">
        <v>1054</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1052</v>
      </c>
      <c r="O558" s="211" t="s">
        <v>1052</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32.799999999999997</v>
      </c>
      <c r="M560" s="211">
        <v>39.6</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14.2</v>
      </c>
      <c r="M561" s="211">
        <v>15.5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6.8</v>
      </c>
      <c r="M562" s="211">
        <v>8.6</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2.5</v>
      </c>
      <c r="M563" s="211">
        <v>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1.8</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6.8</v>
      </c>
      <c r="M565" s="211">
        <v>15.7</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0</v>
      </c>
      <c r="M566" s="211">
        <v>8.6999999999999993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20.7</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0</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0</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1053</v>
      </c>
      <c r="O588" s="66" t="s">
        <v>1056</v>
      </c>
    </row>
    <row r="589" spans="1:22" s="1" customFormat="1" ht="20.25" customHeight="1">
      <c r="A589" s="243"/>
      <c r="C589" s="62"/>
      <c r="D589" s="3"/>
      <c r="E589" s="3"/>
      <c r="F589" s="3"/>
      <c r="G589" s="3"/>
      <c r="H589" s="287"/>
      <c r="I589" s="67" t="s">
        <v>36</v>
      </c>
      <c r="J589" s="68"/>
      <c r="K589" s="186"/>
      <c r="L589" s="70" t="s">
        <v>1048</v>
      </c>
      <c r="M589" s="70" t="s">
        <v>1048</v>
      </c>
      <c r="N589" s="70" t="s">
        <v>1054</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450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134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1180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304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448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1053</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1054</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74</v>
      </c>
      <c r="K613" s="201" t="str">
        <f t="shared" ref="K613:K623" si="29">IF(OR(COUNTIF(L613:O613,"未確認")&gt;0,COUNTIF(L613:O613,"*")&gt;0),"※","")</f>
        <v>※</v>
      </c>
      <c r="L613" s="117">
        <v>29</v>
      </c>
      <c r="M613" s="117">
        <v>45</v>
      </c>
      <c r="N613" s="117">
        <v>0</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1053</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1054</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v>
      </c>
      <c r="L632" s="117">
        <v>12</v>
      </c>
      <c r="M632" s="117">
        <v>13</v>
      </c>
      <c r="N632" s="117" t="s">
        <v>541</v>
      </c>
      <c r="O632" s="117">
        <v>0</v>
      </c>
    </row>
    <row r="633" spans="1:22" s="118" customFormat="1" ht="56">
      <c r="A633" s="252" t="s">
        <v>919</v>
      </c>
      <c r="B633" s="119"/>
      <c r="C633" s="320" t="s">
        <v>436</v>
      </c>
      <c r="D633" s="321"/>
      <c r="E633" s="321"/>
      <c r="F633" s="321"/>
      <c r="G633" s="321"/>
      <c r="H633" s="322"/>
      <c r="I633" s="122" t="s">
        <v>437</v>
      </c>
      <c r="J633" s="116">
        <f t="shared" si="30"/>
        <v>35</v>
      </c>
      <c r="K633" s="201" t="str">
        <f t="shared" si="31"/>
        <v>※</v>
      </c>
      <c r="L633" s="117">
        <v>18</v>
      </c>
      <c r="M633" s="117">
        <v>17</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f t="shared" si="30"/>
        <v>29</v>
      </c>
      <c r="K636" s="201" t="str">
        <f t="shared" si="31"/>
        <v/>
      </c>
      <c r="L636" s="117">
        <v>0</v>
      </c>
      <c r="M636" s="117">
        <v>0</v>
      </c>
      <c r="N636" s="117">
        <v>29</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11</v>
      </c>
      <c r="K638" s="201" t="str">
        <f t="shared" si="31"/>
        <v/>
      </c>
      <c r="L638" s="117">
        <v>0</v>
      </c>
      <c r="M638" s="117">
        <v>0</v>
      </c>
      <c r="N638" s="117">
        <v>11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1053</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1054</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115</v>
      </c>
      <c r="K646" s="201" t="str">
        <f t="shared" ref="K646:K660" si="33">IF(OR(COUNTIF(L646:O646,"未確認")&gt;0,COUNTIF(L646:O646,"*")&gt;0),"※","")</f>
        <v/>
      </c>
      <c r="L646" s="117">
        <v>23</v>
      </c>
      <c r="M646" s="117">
        <v>29</v>
      </c>
      <c r="N646" s="117">
        <v>63</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62</v>
      </c>
      <c r="K648" s="201" t="str">
        <f t="shared" si="33"/>
        <v>※</v>
      </c>
      <c r="L648" s="117" t="s">
        <v>541</v>
      </c>
      <c r="M648" s="117" t="s">
        <v>541</v>
      </c>
      <c r="N648" s="117">
        <v>62</v>
      </c>
      <c r="O648" s="117">
        <v>0</v>
      </c>
    </row>
    <row r="649" spans="1:22" s="118" customFormat="1" ht="70" customHeight="1">
      <c r="A649" s="252" t="s">
        <v>928</v>
      </c>
      <c r="B649" s="84"/>
      <c r="C649" s="295"/>
      <c r="D649" s="297"/>
      <c r="E649" s="320" t="s">
        <v>940</v>
      </c>
      <c r="F649" s="321"/>
      <c r="G649" s="321"/>
      <c r="H649" s="322"/>
      <c r="I649" s="122" t="s">
        <v>456</v>
      </c>
      <c r="J649" s="116">
        <f t="shared" si="32"/>
        <v>17</v>
      </c>
      <c r="K649" s="201" t="str">
        <f t="shared" si="33"/>
        <v>※</v>
      </c>
      <c r="L649" s="117" t="s">
        <v>541</v>
      </c>
      <c r="M649" s="117">
        <v>17</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24</v>
      </c>
      <c r="K655" s="201" t="str">
        <f t="shared" si="33"/>
        <v>※</v>
      </c>
      <c r="L655" s="117">
        <v>11</v>
      </c>
      <c r="M655" s="117">
        <v>13</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1053</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1054</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1053</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1054</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1053</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1054</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t="s">
        <v>541</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71</v>
      </c>
      <c r="K694" s="201" t="str">
        <f>IF(OR(COUNTIF(L694:O694,"未確認")&gt;0,COUNTIF(L694:O694,"*")&gt;0),"※","")</f>
        <v/>
      </c>
      <c r="L694" s="117">
        <v>0</v>
      </c>
      <c r="M694" s="117">
        <v>0</v>
      </c>
      <c r="N694" s="117">
        <v>71</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35</v>
      </c>
      <c r="K695" s="201" t="str">
        <f>IF(OR(COUNTIF(L695:O695,"未確認")&gt;0,COUNTIF(L695:O695,"*")&gt;0),"※","")</f>
        <v/>
      </c>
      <c r="L695" s="117">
        <v>0</v>
      </c>
      <c r="M695" s="117">
        <v>0</v>
      </c>
      <c r="N695" s="117">
        <v>35</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1053</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1054</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36A38B-7543-4789-9D05-58BE928A7B3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2019-12-23T02:06:29Z</dcterms:modified>
</cp:coreProperties>
</file>