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212CAF8-C162-4DD8-A947-BE4B67EF410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<sst xmlns="http://schemas.openxmlformats.org/spreadsheetml/2006/main" count="3683" uniqueCount="1069">
  <si>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</si>
  <si>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</si>
  <si>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</si>
  <si>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</si>
  <si>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</si>
  <si>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</si>
  <si>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</si>
  <si>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</si>
  <si>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</si>
  <si>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</si>
  <si>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</si>
  <si>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</si>
  <si>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</si>
  <si>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</si>
  <si>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</si>
  <si>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</si>
  <si>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</si>
  <si>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</si>
  <si>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</si>
  <si>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</si>
  <si>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</si>
  <si>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</si>
  <si>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</si>
  <si>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</si>
  <si>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</si>
  <si>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</si>
  <si>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</si>
  <si>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</si>
  <si>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</si>
  <si>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</si>
  <si>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</si>
  <si>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</si>
  <si>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</si>
  <si>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</si>
  <si>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</si>
  <si>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</si>
  <si>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</si>
  <si>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</si>
  <si>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</si>
  <si>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</si>
  <si>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</si>
  <si>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</si>
  <si>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</si>
  <si>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</si>
  <si>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</si>
  <si>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</si>
  <si>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</si>
  <si>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</si>
  <si>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</si>
  <si>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</si>
  <si>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</si>
  <si>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</si>
  <si>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</si>
  <si>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</si>
  <si>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</si>
  <si>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</si>
  <si>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</si>
  <si>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</si>
  <si>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</si>
  <si>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</si>
  <si>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</si>
  <si>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</si>
  <si>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</si>
  <si>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</si>
  <si>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</si>
  <si>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</si>
  <si>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</si>
  <si>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</si>
  <si>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</si>
  <si>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</si>
  <si>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</si>
  <si>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</si>
  <si>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</si>
  <si>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</si>
  <si>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</si>
  <si>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</si>
  <si>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</si>
  <si>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</si>
  <si>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</si>
  <si>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</si>
  <si>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</si>
  <si>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</si>
  <si>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</si>
  <si>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</si>
  <si>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</si>
  <si>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</si>
  <si>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</si>
  <si>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</si>
  <si>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</si>
  <si>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</si>
  <si>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</si>
  <si>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</si>
  <si>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</si>
  <si>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</si>
  <si>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</si>
  <si>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</si>
  <si>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</si>
  <si>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</si>
  <si>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</si>
  <si>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</si>
  <si>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</si>
  <si>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</si>
  <si>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</si>
  <si>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</si>
  <si>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</si>
  <si>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</si>
  <si>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</si>
  <si>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</si>
  <si>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</si>
  <si>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</si>
  <si>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</si>
  <si>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</si>
  <si>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</si>
  <si>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</si>
  <si>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</si>
  <si>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</si>
  <si>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</si>
  <si>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</si>
  <si>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</si>
  <si>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</si>
  <si>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</si>
  <si>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</si>
  <si>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</si>
  <si>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</si>
  <si>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</si>
  <si>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</si>
  <si>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</si>
  <si>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</si>
  <si>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</si>
  <si>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</si>
  <si>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</si>
  <si>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</si>
  <si>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</si>
  <si>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</si>
  <si>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</si>
  <si>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</si>
  <si>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</si>
  <si>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</si>
  <si>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</si>
  <si>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</si>
  <si>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</si>
  <si>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</si>
  <si>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</si>
  <si>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</si>
  <si>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</si>
  <si>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</si>
  <si>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</si>
  <si>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</si>
  <si>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</si>
  <si>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</si>
  <si>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</si>
  <si>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</si>
  <si>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</si>
  <si>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</si>
  <si>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</si>
  <si>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</si>
  <si>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</si>
  <si>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</si>
  <si>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</si>
  <si>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</si>
  <si>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</si>
  <si>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</si>
  <si>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</si>
  <si>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</si>
  <si>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</si>
  <si>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</si>
  <si>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</si>
  <si>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</si>
  <si>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</si>
  <si>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</si>
  <si>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</si>
  <si>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</si>
  <si>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</si>
  <si>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</si>
  <si>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</si>
  <si>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</si>
  <si>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</si>
  <si>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</si>
  <si>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</si>
  <si>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</si>
  <si>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</si>
  <si>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</si>
  <si>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</si>
  <si>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</si>
  <si>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</si>
  <si>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</si>
  <si>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</si>
  <si>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</si>
  <si>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</si>
  <si>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</si>
  <si>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</si>
  <si>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</si>
  <si>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</si>
  <si>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</si>
  <si>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</si>
  <si>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</si>
  <si>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</si>
  <si>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</si>
  <si>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</si>
  <si>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</si>
  <si>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</si>
  <si>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</si>
  <si>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</si>
  <si>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</si>
  <si>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</si>
  <si>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</si>
  <si>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</si>
  <si>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</si>
  <si>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</si>
  <si>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</si>
  <si>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</si>
  <si>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</si>
  <si>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</si>
  <si>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</si>
  <si>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</si>
  <si>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</si>
  <si>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</si>
  <si>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</si>
  <si>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</si>
  <si>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</si>
  <si>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</si>
  <si>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</si>
  <si>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</si>
  <si>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</si>
  <si>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</si>
  <si>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</si>
  <si>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</si>
  <si>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</si>
  <si>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</si>
  <si>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</si>
  <si>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</si>
  <si>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</si>
  <si>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</si>
  <si>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</si>
  <si>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</si>
  <si>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</si>
  <si>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</si>
  <si>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</si>
  <si>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</si>
  <si>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</si>
  <si>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</si>
  <si>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</si>
  <si>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</si>
  <si>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</si>
  <si>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</si>
  <si>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</si>
  <si>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</si>
  <si>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</si>
  <si>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</si>
  <si>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</si>
  <si>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</si>
  <si>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</si>
  <si>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</si>
  <si>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</si>
  <si>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</si>
  <si>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</si>
  <si>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</si>
  <si>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</si>
  <si>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</si>
  <si>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</si>
  <si>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</si>
  <si>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</si>
  <si>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</si>
  <si>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</si>
  <si>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</si>
  <si>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</si>
  <si>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</si>
  <si>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</si>
  <si>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</si>
  <si>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</si>
  <si>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</si>
  <si>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</si>
  <si>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</si>
  <si>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</si>
  <si>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</si>
  <si>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</si>
  <si>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</si>
  <si>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</si>
  <si>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</si>
  <si>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</si>
  <si>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</si>
  <si>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</si>
  <si>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</si>
  <si>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</si>
  <si>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</si>
  <si>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</si>
  <si>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</si>
  <si>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</si>
  <si>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</si>
  <si>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</si>
  <si>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</si>
  <si>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</si>
  <si>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</si>
  <si>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</si>
  <si>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</si>
  <si>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</si>
  <si>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</si>
  <si>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</si>
  <si>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</si>
  <si>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</si>
  <si>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</si>
  <si>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</si>
  <si>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</si>
  <si>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</si>
  <si>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</si>
  <si>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</si>
  <si>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</si>
  <si>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</si>
  <si>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</si>
  <si>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</si>
  <si>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</si>
  <si>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</si>
  <si>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</si>
  <si>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</si>
  <si>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</si>
  <si>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</si>
  <si>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</si>
  <si>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</si>
  <si>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</si>
  <si>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</si>
  <si>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</si>
  <si>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</si>
  <si>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</si>
  <si>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</si>
  <si>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</si>
  <si>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</si>
  <si>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</si>
  <si>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</si>
  <si>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</si>
  <si>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</si>
  <si>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</si>
  <si>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</si>
  <si>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</si>
  <si>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</si>
  <si>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</si>
  <si>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</si>
  <si>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</si>
  <si>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</si>
  <si>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</si>
  <si>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</si>
  <si>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</si>
  <si>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</si>
  <si>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</si>
  <si>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</si>
  <si>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</si>
  <si>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</si>
  <si>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</si>
  <si>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</si>
  <si>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</si>
  <si>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</si>
  <si>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</si>
  <si>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</si>
  <si>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</si>
  <si>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</si>
  <si>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</si>
  <si>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</si>
  <si>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</si>
  <si>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</si>
  <si>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</si>
  <si>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</si>
  <si>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</si>
  <si>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</si>
  <si>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</si>
  <si>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</si>
  <si>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</si>
  <si>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</si>
  <si>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</si>
  <si>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</si>
  <si>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</si>
  <si>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</si>
  <si>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</si>
  <si>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</si>
  <si>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</si>
  <si>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</si>
  <si>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</si>
  <si>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</si>
  <si>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</si>
  <si>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</si>
  <si>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</si>
  <si>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</si>
  <si>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</si>
  <si>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</si>
  <si>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</si>
  <si>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</si>
  <si>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</si>
  <si>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</si>
  <si>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</si>
  <si>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</si>
  <si>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</si>
  <si>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</si>
  <si>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</si>
  <si>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</si>
  <si>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</si>
  <si>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</si>
  <si>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</si>
  <si>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</si>
  <si>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</si>
  <si>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</si>
  <si>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</si>
  <si>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</si>
  <si>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</si>
  <si>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</si>
  <si>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</si>
  <si>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</si>
  <si>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</si>
  <si>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</si>
  <si>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</si>
  <si>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</si>
  <si>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</si>
  <si>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</si>
  <si>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</si>
  <si>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</si>
  <si>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</si>
  <si>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</si>
  <si>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</si>
  <si>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</si>
  <si>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</si>
  <si>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</si>
  <si>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</si>
  <si>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</si>
  <si>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</si>
  <si>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</si>
  <si>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</si>
  <si>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</si>
  <si>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</si>
  <si>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</si>
  <si>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</si>
  <si>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</si>
  <si>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</si>
  <si>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</si>
  <si>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</si>
  <si>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</si>
  <si>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</si>
  <si>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</si>
  <si>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</si>
  <si>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</si>
  <si>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</si>
  <si>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</si>
  <si>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</si>
  <si>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</si>
  <si>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</si>
  <si>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</si>
  <si>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</si>
  <si>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</si>
  <si>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</si>
  <si>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</si>
  <si>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</si>
  <si>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</si>
  <si>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</si>
  <si>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</si>
  <si>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</si>
  <si>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</si>
  <si>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</si>
  <si>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</si>
  <si>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</si>
  <si>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</si>
  <si>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</si>
  <si>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</si>
  <si>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</si>
  <si>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</si>
  <si>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</si>
  <si>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</si>
  <si>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</si>
  <si>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</si>
  <si>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</si>
  <si>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</si>
  <si>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</si>
  <si>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</si>
  <si>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</si>
  <si>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</si>
  <si>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</si>
  <si>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</si>
  <si>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</si>
  <si>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</si>
  <si>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</si>
  <si>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</si>
  <si>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</si>
  <si>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</si>
  <si>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</si>
  <si>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</si>
  <si>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</si>
  <si>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</si>
  <si>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</si>
  <si>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</si>
  <si>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</si>
  <si>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</si>
  <si>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</si>
  <si>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</si>
  <si>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</si>
  <si>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</si>
  <si>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</si>
  <si>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</si>
  <si>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</si>
  <si>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</si>
  <si>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</si>
  <si>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</si>
  <si>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</si>
  <si>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</si>
  <si>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</si>
  <si>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</si>
  <si>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</si>
  <si>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</si>
  <si>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</si>
  <si>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</si>
  <si>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</si>
  <si>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</si>
  <si>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</si>
  <si>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</si>
  <si>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</si>
  <si>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</si>
  <si>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</si>
  <si>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</si>
  <si>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</si>
  <si>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</si>
  <si>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</si>
  <si>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</si>
  <si>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</si>
  <si>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</si>
  <si>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</si>
  <si>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</si>
  <si>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</si>
  <si>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</si>
  <si>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</si>
  <si>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</si>
  <si>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</si>
  <si>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</si>
  <si>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</si>
  <si>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</si>
  <si>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</si>
  <si>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</si>
  <si>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</si>
  <si>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</si>
  <si>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</si>
  <si>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</si>
  <si>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</si>
  <si>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</si>
  <si>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</si>
  <si>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</si>
  <si>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</si>
  <si>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</si>
  <si>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</si>
  <si>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</si>
  <si>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</si>
  <si>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</si>
  <si>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</si>
  <si>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</si>
  <si>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</si>
  <si>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</si>
  <si>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</si>
  <si>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</si>
  <si>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</si>
  <si>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</si>
  <si>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</si>
  <si>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</si>
  <si>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</si>
  <si>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</si>
  <si>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</si>
  <si>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</si>
  <si>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</si>
  <si>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</si>
  <si>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</si>
  <si>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</si>
  <si>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</si>
  <si>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</si>
  <si>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</si>
  <si>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</si>
  <si>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</si>
  <si>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</si>
  <si>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</si>
  <si>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</si>
  <si>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</si>
  <si>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</si>
  <si>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</si>
  <si>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</si>
  <si>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</si>
  <si>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</si>
  <si>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</si>
  <si>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</si>
  <si>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</si>
  <si>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</si>
  <si>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</si>
  <si>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</si>
  <si>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</si>
  <si>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</si>
  <si>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</si>
  <si>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</si>
  <si>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</si>
  <si>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</si>
  <si>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</si>
  <si>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</si>
  <si>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</si>
  <si>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</si>
  <si>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</si>
  <si>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</si>
  <si>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</si>
  <si>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</si>
  <si>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</si>
  <si>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</si>
  <si>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</si>
  <si>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</si>
  <si>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</si>
  <si>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</si>
  <si>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</si>
  <si>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</si>
  <si>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</si>
  <si>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</si>
  <si>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</si>
  <si>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</si>
  <si>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</si>
  <si>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</si>
  <si>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</si>
  <si>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</si>
  <si>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</si>
  <si>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</si>
  <si>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</si>
  <si>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</si>
  <si>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</si>
  <si>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</si>
  <si>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</si>
  <si>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</si>
  <si>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</si>
  <si>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</si>
  <si>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</si>
  <si>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</si>
  <si>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</si>
  <si>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</si>
  <si>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</si>
  <si>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</si>
  <si>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</si>
  <si>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</si>
  <si>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</si>
  <si>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</si>
  <si>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</si>
  <si>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</si>
  <si>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</si>
  <si>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</si>
  <si>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</si>
  <si>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</si>
  <si>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</si>
  <si>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</si>
  <si>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</si>
  <si>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</si>
  <si>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</si>
  <si>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</si>
  <si>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</si>
  <si>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</si>
  <si>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</si>
  <si>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</si>
  <si>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</si>
  <si>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</si>
  <si>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</si>
  <si>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</si>
  <si>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</si>
  <si>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</si>
  <si>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</si>
  <si>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</si>
  <si>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</si>
  <si>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</si>
  <si>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</si>
  <si>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</si>
  <si>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</si>
  <si>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</si>
  <si>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</si>
  <si>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</si>
  <si>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</si>
  <si>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</si>
  <si>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</si>
  <si>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</si>
  <si>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</si>
  <si>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</si>
  <si>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</si>
  <si>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</si>
  <si>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</si>
  <si>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</si>
  <si>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</si>
  <si>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</si>
  <si>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</si>
  <si>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</si>
  <si>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</si>
  <si>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</si>
  <si>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</si>
  <si>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</si>
  <si>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</si>
  <si>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</si>
  <si>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</si>
  <si>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</si>
  <si>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</si>
  <si>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</si>
  <si>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</si>
  <si>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</si>
  <si>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</si>
  <si>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</si>
  <si>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</si>
  <si>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</si>
  <si>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</si>
  <si>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</si>
  <si>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</si>
  <si>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</si>
  <si>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</si>
  <si>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</si>
  <si>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</si>
  <si>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</si>
  <si>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</si>
  <si>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</si>
  <si>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</si>
  <si>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</si>
  <si>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</si>
  <si>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</si>
  <si>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</si>
  <si>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</si>
  <si>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</si>
  <si>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</si>
  <si>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</si>
  <si>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</si>
  <si>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</si>
  <si>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</si>
  <si>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</si>
  <si>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</si>
  <si>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</si>
  <si>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</si>
  <si>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</si>
  <si>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</si>
  <si>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</si>
  <si>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</si>
  <si>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</si>
  <si>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</si>
  <si>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</si>
  <si>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</si>
  <si>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</si>
  <si>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</si>
  <si>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</si>
  <si>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</si>
  <si>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</si>
  <si>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</si>
  <si>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</si>
  <si>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</si>
  <si>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</si>
  <si>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</si>
  <si>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</si>
  <si>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</si>
  <si>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</si>
  <si>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</si>
  <si>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</si>
  <si>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</si>
  <si>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</si>
  <si>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</si>
  <si>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</si>
  <si>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</si>
  <si>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</si>
  <si>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</si>
  <si>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</si>
  <si>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</si>
  <si>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</si>
  <si>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</si>
  <si>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</si>
  <si>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</si>
  <si>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</si>
  <si>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</si>
  <si>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</si>
  <si>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</si>
  <si>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</si>
  <si>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</si>
  <si>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</si>
  <si>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</si>
  <si>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</si>
  <si>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</si>
  <si>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</si>
  <si>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</si>
  <si>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</si>
  <si>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</si>
  <si>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</si>
  <si>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</si>
  <si>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</si>
  <si>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</si>
  <si>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</si>
  <si>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</si>
  <si>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</si>
  <si>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</si>
  <si>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</si>
  <si>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</si>
  <si>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</si>
  <si>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</si>
  <si>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</si>
  <si>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</si>
  <si>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</si>
  <si>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</si>
  <si>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</si>
  <si>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</si>
  <si>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</si>
  <si>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</si>
  <si>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</si>
  <si>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</si>
  <si>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</si>
  <si>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</si>
  <si>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</si>
  <si>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</si>
  <si>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</si>
  <si>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</si>
  <si>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</si>
  <si>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</si>
  <si>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</si>
  <si>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</si>
  <si>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</si>
  <si>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</si>
  <si>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</si>
  <si>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</si>
  <si>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</si>
  <si>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</si>
  <si>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</si>
  <si>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</si>
  <si>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</si>
  <si>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</si>
  <si>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</si>
  <si>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</si>
  <si>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</si>
  <si>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</si>
  <si>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</si>
  <si>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</si>
  <si>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</si>
  <si>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</si>
  <si>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</si>
  <si>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</si>
  <si>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</si>
  <si>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</si>
  <si>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</si>
  <si>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</si>
  <si>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</si>
  <si>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</si>
  <si>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</si>
  <si>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</si>
  <si>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</si>
  <si>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</si>
  <si>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</si>
  <si>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</si>
  <si>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</si>
  <si>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</si>
  <si>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</si>
  <si>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</si>
  <si>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</si>
  <si>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</si>
  <si>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</si>
  <si>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</si>
  <si>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</si>
  <si>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</si>
  <si>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</si>
  <si>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</si>
  <si>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</si>
  <si>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</si>
  <si>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</si>
  <si>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</si>
  <si>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</si>
  <si>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</si>
  <si>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</si>
  <si>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</si>
  <si>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</si>
  <si>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</si>
  <si>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</si>
  <si>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</si>
  <si>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</si>
  <si>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</si>
  <si>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</si>
  <si>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</si>
  <si>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</si>
  <si>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</si>
  <si>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</si>
  <si>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</si>
  <si>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</si>
  <si>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</si>
  <si>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</si>
  <si>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</si>
  <si>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</si>
  <si>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</si>
  <si>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</si>
  <si>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</si>
  <si>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</si>
  <si>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</si>
  <si>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</si>
  <si>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</si>
  <si>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</si>
  <si>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</si>
  <si>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</si>
  <si>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</si>
  <si>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</si>
  <si>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</si>
  <si>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</si>
  <si>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</si>
  <si>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</si>
  <si>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</si>
  <si>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</si>
  <si>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</si>
  <si>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</si>
  <si>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</si>
  <si>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</si>
  <si>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</si>
  <si>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</si>
  <si>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</si>
  <si>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</si>
  <si>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</si>
  <si>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</si>
  <si>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</si>
  <si>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</si>
  <si>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</si>
  <si>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</si>
  <si>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</si>
  <si>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</si>
  <si>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</si>
  <si>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</si>
  <si>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</si>
  <si>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</si>
  <si>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</si>
  <si>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</si>
  <si>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</si>
  <si>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</si>
  <si>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</si>
  <si>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</si>
  <si>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</si>
  <si>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</si>
  <si>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</si>
  <si>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</si>
  <si>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</si>
  <si>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</si>
  <si>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</si>
  <si>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</si>
  <si>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</si>
  <si>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</si>
  <si>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</si>
  <si>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</si>
  <si>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</si>
  <si>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</si>
  <si>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</si>
  <si>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</si>
  <si>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</si>
  <si>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</si>
  <si>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</si>
  <si>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</si>
  <si>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</si>
  <si>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</si>
  <si>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</si>
  <si>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</si>
  <si>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</si>
  <si>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</si>
  <si>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</si>
  <si>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</si>
  <si>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</si>
  <si>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</si>
  <si>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</si>
  <si>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</si>
  <si>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</si>
  <si>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</si>
  <si>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</si>
  <si>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</si>
  <si>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</si>
  <si>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</si>
  <si>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</si>
  <si>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</si>
  <si>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</si>
  <si>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</si>
  <si>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</si>
  <si>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</si>
  <si>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</si>
  <si>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</si>
  <si>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</si>
  <si>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</si>
  <si>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</si>
  <si>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</si>
  <si>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</si>
  <si>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</si>
  <si>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</si>
  <si>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</si>
  <si>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</si>
  <si>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</si>
  <si>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</si>
  <si>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</si>
  <si>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</si>
  <si>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</si>
  <si>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</si>
  <si>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</si>
  <si>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</si>
  <si>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</si>
  <si>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</si>
  <si>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</si>
  <si>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</si>
  <si>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</si>
  <si>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</si>
  <si>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</si>
  <si>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</si>
  <si>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</si>
  <si>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</si>
  <si>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</si>
  <si>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</si>
  <si>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</si>
  <si>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</si>
  <si>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</si>
  <si>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</si>
  <si>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</si>
  <si>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</si>
  <si>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</si>
  <si>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</si>
  <si>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</si>
  <si>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</si>
  <si>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</si>
  <si>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</si>
  <si>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</si>
  <si>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</si>
  <si>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</si>
  <si>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</si>
  <si>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</si>
  <si>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</si>
  <si>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</si>
  <si>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</si>
  <si>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</si>
  <si>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</si>
  <si>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</si>
  <si>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</si>
  <si>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</si>
  <si>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</si>
  <si>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</si>
  <si>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</si>
  <si>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</si>
  <si>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</si>
  <si>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</si>
  <si>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</si>
  <si>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</si>
  <si>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</si>
  <si>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</si>
  <si>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</si>
  <si>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</si>
  <si>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</si>
  <si>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</si>
  <si>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</si>
  <si>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</si>
  <si>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</si>
  <si>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</si>
  <si>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</si>
  <si>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</si>
  <si>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</si>
  <si>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</si>
  <si>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人吉医療センター</t>
    <phoneticPr fontId="3"/>
  </si>
  <si>
    <t>〒868-0053 人吉市老神町３５</t>
    <phoneticPr fontId="3"/>
  </si>
  <si>
    <t>〇</t>
  </si>
  <si>
    <t>独立行政法人地域医療機能推進機構</t>
  </si>
  <si>
    <t>複数の診療科で活用</t>
  </si>
  <si>
    <t>整形外科</t>
  </si>
  <si>
    <t>循環器内科</t>
  </si>
  <si>
    <t>急性期一般入院料１</t>
  </si>
  <si>
    <t>ＤＰＣ標準病院群</t>
  </si>
  <si>
    <t>有</t>
  </si>
  <si>
    <t>看護必要度Ⅰ</t>
    <phoneticPr fontId="3"/>
  </si>
  <si>
    <t>5階病棟</t>
  </si>
  <si>
    <t>急性期機能</t>
  </si>
  <si>
    <t>血液内科</t>
  </si>
  <si>
    <t>呼吸器内科</t>
  </si>
  <si>
    <t>6階病棟</t>
  </si>
  <si>
    <t>外科</t>
  </si>
  <si>
    <t>消化器内科（胃腸内科）</t>
  </si>
  <si>
    <t>内科</t>
  </si>
  <si>
    <t>7階病棟</t>
  </si>
  <si>
    <t>産婦人科</t>
  </si>
  <si>
    <t>緩和ケア病棟入院料１</t>
  </si>
  <si>
    <t>8階病棟</t>
  </si>
  <si>
    <t>回復期機能</t>
  </si>
  <si>
    <t>眼科</t>
  </si>
  <si>
    <t>9階病棟</t>
  </si>
  <si>
    <t>脳神経外科</t>
  </si>
  <si>
    <t>糖尿病内科（代謝内科）</t>
  </si>
  <si>
    <t>5階西病棟</t>
  </si>
  <si>
    <t>ハイケアユニット入院医療管理料２</t>
  </si>
  <si>
    <t>ＨＣＵ病棟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</si>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</sst>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08dc5983b8c4ef1d8fcd5f325f9a6551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1052</v>
      </c>
      <c r="N9" s="282" t="s">
        <v>1056</v>
      </c>
      <c r="O9" s="282" t="s">
        <v>1059</v>
      </c>
      <c r="P9" s="282" t="s">
        <v>1062</v>
      </c>
      <c r="Q9" s="282" t="s">
        <v>1065</v>
      </c>
      <c r="R9" s="282" t="s">
        <v>1067</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c r="Q11" s="25" t="s">
        <v>1039</v>
      </c>
      <c r="R11" s="25"/>
    </row>
    <row r="12" spans="1:22" s="21" customFormat="1" ht="34.5" customHeight="1">
      <c r="A12" s="244" t="s">
        <v>606</v>
      </c>
      <c r="B12" s="24"/>
      <c r="C12" s="19"/>
      <c r="D12" s="19"/>
      <c r="E12" s="19"/>
      <c r="F12" s="19"/>
      <c r="G12" s="19"/>
      <c r="H12" s="20"/>
      <c r="I12" s="422" t="s">
        <v>4</v>
      </c>
      <c r="J12" s="422"/>
      <c r="K12" s="422"/>
      <c r="L12" s="29"/>
      <c r="M12" s="29"/>
      <c r="N12" s="29"/>
      <c r="O12" s="29" t="s">
        <v>1039</v>
      </c>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1052</v>
      </c>
      <c r="N22" s="282" t="s">
        <v>1056</v>
      </c>
      <c r="O22" s="282" t="s">
        <v>1059</v>
      </c>
      <c r="P22" s="282" t="s">
        <v>1062</v>
      </c>
      <c r="Q22" s="282" t="s">
        <v>1065</v>
      </c>
      <c r="R22" s="282" t="s">
        <v>1067</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1052</v>
      </c>
      <c r="N35" s="282" t="s">
        <v>1056</v>
      </c>
      <c r="O35" s="282" t="s">
        <v>1059</v>
      </c>
      <c r="P35" s="282" t="s">
        <v>1062</v>
      </c>
      <c r="Q35" s="282" t="s">
        <v>1065</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1052</v>
      </c>
      <c r="N44" s="282" t="s">
        <v>1056</v>
      </c>
      <c r="O44" s="282" t="s">
        <v>1059</v>
      </c>
      <c r="P44" s="282" t="s">
        <v>1062</v>
      </c>
      <c r="Q44" s="282" t="s">
        <v>1065</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1048</v>
      </c>
      <c r="M89" s="262" t="s">
        <v>1052</v>
      </c>
      <c r="N89" s="262" t="s">
        <v>1056</v>
      </c>
      <c r="O89" s="262" t="s">
        <v>1059</v>
      </c>
      <c r="P89" s="262" t="s">
        <v>1062</v>
      </c>
      <c r="Q89" s="262" t="s">
        <v>1065</v>
      </c>
      <c r="R89" s="262" t="s">
        <v>1067</v>
      </c>
    </row>
    <row r="90" spans="1:22" s="21" customFormat="1" ht="26">
      <c r="A90" s="243"/>
      <c r="B90" s="1"/>
      <c r="C90" s="3"/>
      <c r="D90" s="3"/>
      <c r="E90" s="3"/>
      <c r="F90" s="3"/>
      <c r="G90" s="3"/>
      <c r="H90" s="287"/>
      <c r="I90" s="67" t="s">
        <v>36</v>
      </c>
      <c r="J90" s="68"/>
      <c r="K90" s="69"/>
      <c r="L90" s="262" t="s">
        <v>1049</v>
      </c>
      <c r="M90" s="262" t="s">
        <v>1049</v>
      </c>
      <c r="N90" s="262" t="s">
        <v>1049</v>
      </c>
      <c r="O90" s="262" t="s">
        <v>1060</v>
      </c>
      <c r="P90" s="262" t="s">
        <v>1049</v>
      </c>
      <c r="Q90" s="262" t="s">
        <v>1049</v>
      </c>
      <c r="R90" s="262" t="s">
        <v>1068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1056</v>
      </c>
      <c r="O97" s="66" t="s">
        <v>1059</v>
      </c>
      <c r="P97" s="66" t="s">
        <v>1062</v>
      </c>
      <c r="Q97" s="66" t="s">
        <v>1065</v>
      </c>
      <c r="R97" s="66" t="s">
        <v>1067</v>
      </c>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1060</v>
      </c>
      <c r="P98" s="70" t="s">
        <v>1049</v>
      </c>
      <c r="Q98" s="70" t="s">
        <v>1049</v>
      </c>
      <c r="R98" s="70" t="s">
        <v>1068</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248</v>
      </c>
      <c r="K99" s="237" t="str">
        <f>IF(OR(COUNTIF(L99:R99,"未確認")&gt;0,COUNTIF(L99:R99,"~*")&gt;0),"※","")</f>
        <v/>
      </c>
      <c r="L99" s="258">
        <v>44</v>
      </c>
      <c r="M99" s="258">
        <v>44</v>
      </c>
      <c r="N99" s="258">
        <v>43</v>
      </c>
      <c r="O99" s="258">
        <v>30</v>
      </c>
      <c r="P99" s="258">
        <v>43</v>
      </c>
      <c r="Q99" s="258">
        <v>36</v>
      </c>
      <c r="R99" s="258">
        <v>8</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248</v>
      </c>
      <c r="K101" s="237" t="str">
        <f>IF(OR(COUNTIF(L101:R101,"未確認")&gt;0,COUNTIF(L101:R101,"~*")&gt;0),"※","")</f>
        <v/>
      </c>
      <c r="L101" s="258">
        <v>44</v>
      </c>
      <c r="M101" s="258">
        <v>44</v>
      </c>
      <c r="N101" s="258">
        <v>43</v>
      </c>
      <c r="O101" s="258">
        <v>30</v>
      </c>
      <c r="P101" s="258">
        <v>43</v>
      </c>
      <c r="Q101" s="258">
        <v>36</v>
      </c>
      <c r="R101" s="258">
        <v>8</v>
      </c>
    </row>
    <row r="102" spans="1:22" s="83" customFormat="1" ht="34.5" customHeight="1">
      <c r="A102" s="244" t="s">
        <v>610</v>
      </c>
      <c r="B102" s="84"/>
      <c r="C102" s="377"/>
      <c r="D102" s="379"/>
      <c r="E102" s="317" t="s">
        <v>612</v>
      </c>
      <c r="F102" s="318"/>
      <c r="G102" s="318"/>
      <c r="H102" s="319"/>
      <c r="I102" s="420"/>
      <c r="J102" s="256">
        <f t="shared" si="0"/>
        <v>248</v>
      </c>
      <c r="K102" s="237" t="str">
        <f t="shared" ref="K102:K111" si="1">IF(OR(COUNTIF(L101:R101,"未確認")&gt;0,COUNTIF(L101:R101,"~*")&gt;0),"※","")</f>
        <v/>
      </c>
      <c r="L102" s="258">
        <v>44</v>
      </c>
      <c r="M102" s="258">
        <v>44</v>
      </c>
      <c r="N102" s="258">
        <v>43</v>
      </c>
      <c r="O102" s="258">
        <v>36</v>
      </c>
      <c r="P102" s="258">
        <v>43</v>
      </c>
      <c r="Q102" s="258">
        <v>30</v>
      </c>
      <c r="R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66" t="s">
        <v>1059</v>
      </c>
      <c r="P118" s="66" t="s">
        <v>1062</v>
      </c>
      <c r="Q118" s="66" t="s">
        <v>1065</v>
      </c>
      <c r="R118" s="66" t="s">
        <v>1067</v>
      </c>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1060</v>
      </c>
      <c r="P119" s="70" t="s">
        <v>1049</v>
      </c>
      <c r="Q119" s="70" t="s">
        <v>1049</v>
      </c>
      <c r="R119" s="70" t="s">
        <v>1068</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1053</v>
      </c>
      <c r="O121" s="98" t="s">
        <v>1053</v>
      </c>
      <c r="P121" s="98" t="s">
        <v>1057</v>
      </c>
      <c r="Q121" s="98" t="s">
        <v>1063</v>
      </c>
      <c r="R121" s="98" t="s">
        <v>1053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1054</v>
      </c>
      <c r="O122" s="98" t="s">
        <v>1057</v>
      </c>
      <c r="P122" s="98" t="s">
        <v>534</v>
      </c>
      <c r="Q122" s="98" t="s">
        <v>1054</v>
      </c>
      <c r="R122" s="98" t="s">
        <v>1043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1055</v>
      </c>
      <c r="O123" s="98" t="s">
        <v>1050</v>
      </c>
      <c r="P123" s="98" t="s">
        <v>1061</v>
      </c>
      <c r="Q123" s="98" t="s">
        <v>1064</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66" t="s">
        <v>1059</v>
      </c>
      <c r="P129" s="66" t="s">
        <v>1062</v>
      </c>
      <c r="Q129" s="66" t="s">
        <v>1065</v>
      </c>
      <c r="R129" s="66" t="s">
        <v>1067</v>
      </c>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1060</v>
      </c>
      <c r="P130" s="70" t="s">
        <v>1049</v>
      </c>
      <c r="Q130" s="70" t="s">
        <v>1049</v>
      </c>
      <c r="R130" s="70" t="s">
        <v>1068</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1058</v>
      </c>
      <c r="P131" s="98" t="s">
        <v>1044</v>
      </c>
      <c r="Q131" s="98" t="s">
        <v>1044</v>
      </c>
      <c r="R131" s="98" t="s">
        <v>1066</v>
      </c>
    </row>
    <row r="132" spans="1:22" s="83" customFormat="1" ht="34.5" customHeight="1">
      <c r="A132" s="244" t="s">
        <v>621</v>
      </c>
      <c r="B132" s="84"/>
      <c r="C132" s="295"/>
      <c r="D132" s="297"/>
      <c r="E132" s="320" t="s">
        <v>58</v>
      </c>
      <c r="F132" s="321"/>
      <c r="G132" s="321"/>
      <c r="H132" s="322"/>
      <c r="I132" s="389"/>
      <c r="J132" s="101"/>
      <c r="K132" s="102"/>
      <c r="L132" s="82">
        <v>44</v>
      </c>
      <c r="M132" s="82">
        <v>44</v>
      </c>
      <c r="N132" s="82">
        <v>43</v>
      </c>
      <c r="O132" s="82">
        <v>30</v>
      </c>
      <c r="P132" s="82">
        <v>43</v>
      </c>
      <c r="Q132" s="82">
        <v>36</v>
      </c>
      <c r="R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15</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66" t="s">
        <v>1059</v>
      </c>
      <c r="P143" s="66" t="s">
        <v>1062</v>
      </c>
      <c r="Q143" s="66" t="s">
        <v>1065</v>
      </c>
      <c r="R143" s="66" t="s">
        <v>1067</v>
      </c>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1060</v>
      </c>
      <c r="P144" s="70" t="s">
        <v>1049</v>
      </c>
      <c r="Q144" s="70" t="s">
        <v>1049</v>
      </c>
      <c r="R144" s="70" t="s">
        <v>1068</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588</v>
      </c>
      <c r="K145" s="264" t="str">
        <f t="shared" ref="K145:K176" si="3">IF(OR(COUNTIF(L145:R145,"未確認")&gt;0,COUNTIF(L145:R145,"~*")&gt;0),"※","")</f>
        <v/>
      </c>
      <c r="L145" s="117">
        <v>151</v>
      </c>
      <c r="M145" s="117">
        <v>104</v>
      </c>
      <c r="N145" s="117">
        <v>148</v>
      </c>
      <c r="O145" s="117">
        <v>0</v>
      </c>
      <c r="P145" s="117">
        <v>76</v>
      </c>
      <c r="Q145" s="117">
        <v>109</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68</v>
      </c>
      <c r="K180" s="264" t="str">
        <f t="shared" si="5"/>
        <v/>
      </c>
      <c r="L180" s="117">
        <v>0</v>
      </c>
      <c r="M180" s="117">
        <v>0</v>
      </c>
      <c r="N180" s="117">
        <v>0</v>
      </c>
      <c r="O180" s="117">
        <v>0</v>
      </c>
      <c r="P180" s="117">
        <v>0</v>
      </c>
      <c r="Q180" s="117">
        <v>0</v>
      </c>
      <c r="R180" s="117">
        <v>68</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33</v>
      </c>
      <c r="K192" s="264" t="str">
        <f t="shared" si="5"/>
        <v/>
      </c>
      <c r="L192" s="117">
        <v>0</v>
      </c>
      <c r="M192" s="117">
        <v>0</v>
      </c>
      <c r="N192" s="117">
        <v>0</v>
      </c>
      <c r="O192" s="117">
        <v>0</v>
      </c>
      <c r="P192" s="117">
        <v>33</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44</v>
      </c>
      <c r="K210" s="264" t="str">
        <f t="shared" si="7"/>
        <v/>
      </c>
      <c r="L210" s="117">
        <v>0</v>
      </c>
      <c r="M210" s="117">
        <v>0</v>
      </c>
      <c r="N210" s="117">
        <v>0</v>
      </c>
      <c r="O210" s="117">
        <v>44</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66" t="s">
        <v>1059</v>
      </c>
      <c r="P226" s="66" t="s">
        <v>1062</v>
      </c>
      <c r="Q226" s="66" t="s">
        <v>1065</v>
      </c>
      <c r="R226" s="66" t="s">
        <v>1067</v>
      </c>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1060</v>
      </c>
      <c r="P227" s="70" t="s">
        <v>1049</v>
      </c>
      <c r="Q227" s="70" t="s">
        <v>1049</v>
      </c>
      <c r="R227" s="70" t="s">
        <v>1068</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66" t="s">
        <v>1059</v>
      </c>
      <c r="P234" s="66" t="s">
        <v>1062</v>
      </c>
      <c r="Q234" s="66" t="s">
        <v>1065</v>
      </c>
      <c r="R234" s="66" t="s">
        <v>1067</v>
      </c>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1060</v>
      </c>
      <c r="P235" s="70" t="s">
        <v>1049</v>
      </c>
      <c r="Q235" s="70" t="s">
        <v>1049</v>
      </c>
      <c r="R235" s="70" t="s">
        <v>1068</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66" t="s">
        <v>1059</v>
      </c>
      <c r="P244" s="66" t="s">
        <v>1062</v>
      </c>
      <c r="Q244" s="66" t="s">
        <v>1065</v>
      </c>
      <c r="R244" s="66" t="s">
        <v>1067</v>
      </c>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1060</v>
      </c>
      <c r="P245" s="70" t="s">
        <v>1049</v>
      </c>
      <c r="Q245" s="70" t="s">
        <v>1049</v>
      </c>
      <c r="R245" s="70" t="s">
        <v>1068</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66" t="s">
        <v>1059</v>
      </c>
      <c r="P253" s="66" t="s">
        <v>1062</v>
      </c>
      <c r="Q253" s="66" t="s">
        <v>1065</v>
      </c>
      <c r="R253" s="66" t="s">
        <v>1067</v>
      </c>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1060</v>
      </c>
      <c r="P254" s="137" t="s">
        <v>1049</v>
      </c>
      <c r="Q254" s="137" t="s">
        <v>1049</v>
      </c>
      <c r="R254" s="137" t="s">
        <v>1068</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66" t="s">
        <v>1059</v>
      </c>
      <c r="P263" s="66" t="s">
        <v>1062</v>
      </c>
      <c r="Q263" s="66" t="s">
        <v>1065</v>
      </c>
      <c r="R263" s="66" t="s">
        <v>1067</v>
      </c>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1060</v>
      </c>
      <c r="P264" s="70" t="s">
        <v>1049</v>
      </c>
      <c r="Q264" s="70" t="s">
        <v>1049</v>
      </c>
      <c r="R264" s="70" t="s">
        <v>1068</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53</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168</v>
      </c>
      <c r="K269" s="81" t="str">
        <f t="shared" si="8"/>
        <v/>
      </c>
      <c r="L269" s="147">
        <v>27</v>
      </c>
      <c r="M269" s="147">
        <v>27</v>
      </c>
      <c r="N269" s="147">
        <v>25</v>
      </c>
      <c r="O269" s="147">
        <v>19</v>
      </c>
      <c r="P269" s="147">
        <v>21</v>
      </c>
      <c r="Q269" s="147">
        <v>26</v>
      </c>
      <c r="R269" s="147">
        <v>23</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0.8</v>
      </c>
      <c r="M270" s="148">
        <v>0</v>
      </c>
      <c r="N270" s="148">
        <v>0</v>
      </c>
      <c r="O270" s="148">
        <v>0</v>
      </c>
      <c r="P270" s="148">
        <v>0.8</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1</v>
      </c>
      <c r="R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7</v>
      </c>
      <c r="K273" s="81" t="str">
        <f t="shared" si="8"/>
        <v/>
      </c>
      <c r="L273" s="147">
        <v>2</v>
      </c>
      <c r="M273" s="147">
        <v>1</v>
      </c>
      <c r="N273" s="147">
        <v>1</v>
      </c>
      <c r="O273" s="147">
        <v>1</v>
      </c>
      <c r="P273" s="147">
        <v>0</v>
      </c>
      <c r="Q273" s="147">
        <v>2</v>
      </c>
      <c r="R273" s="147">
        <v>0</v>
      </c>
    </row>
    <row r="274" spans="1:18" s="83" customFormat="1" ht="34.5" customHeight="1">
      <c r="A274" s="249" t="s">
        <v>727</v>
      </c>
      <c r="B274" s="120"/>
      <c r="C274" s="372"/>
      <c r="D274" s="372"/>
      <c r="E274" s="372"/>
      <c r="F274" s="372"/>
      <c r="G274" s="371" t="s">
        <v>148</v>
      </c>
      <c r="H274" s="371"/>
      <c r="I274" s="404"/>
      <c r="J274" s="266">
        <f t="shared" si="9"/>
        <v>6.8</v>
      </c>
      <c r="K274" s="81" t="str">
        <f t="shared" si="8"/>
        <v/>
      </c>
      <c r="L274" s="148">
        <v>0.8</v>
      </c>
      <c r="M274" s="148">
        <v>1.2</v>
      </c>
      <c r="N274" s="148">
        <v>1.5</v>
      </c>
      <c r="O274" s="148">
        <v>0</v>
      </c>
      <c r="P274" s="148">
        <v>1.6</v>
      </c>
      <c r="Q274" s="148">
        <v>0.9</v>
      </c>
      <c r="R274" s="148">
        <v>0.8</v>
      </c>
    </row>
    <row r="275" spans="1:18" s="83" customFormat="1" ht="34.5" customHeight="1">
      <c r="A275" s="249" t="s">
        <v>728</v>
      </c>
      <c r="B275" s="120"/>
      <c r="C275" s="371" t="s">
        <v>153</v>
      </c>
      <c r="D275" s="372"/>
      <c r="E275" s="372"/>
      <c r="F275" s="372"/>
      <c r="G275" s="371" t="s">
        <v>146</v>
      </c>
      <c r="H275" s="371"/>
      <c r="I275" s="404"/>
      <c r="J275" s="266">
        <f t="shared" si="9"/>
        <v>6</v>
      </c>
      <c r="K275" s="81" t="str">
        <f t="shared" si="8"/>
        <v/>
      </c>
      <c r="L275" s="147">
        <v>0</v>
      </c>
      <c r="M275" s="147">
        <v>0</v>
      </c>
      <c r="N275" s="147">
        <v>0</v>
      </c>
      <c r="O275" s="147">
        <v>0</v>
      </c>
      <c r="P275" s="147">
        <v>6</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20</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23</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1.4</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21</v>
      </c>
      <c r="N297" s="147">
        <v>29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8.8000000000000007</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0.7</v>
      </c>
      <c r="N302" s="148">
        <v>3.5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4</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66" t="s">
        <v>1059</v>
      </c>
      <c r="P322" s="66" t="s">
        <v>1062</v>
      </c>
      <c r="Q322" s="66" t="s">
        <v>1065</v>
      </c>
      <c r="R322" s="66" t="s">
        <v>1067</v>
      </c>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1060</v>
      </c>
      <c r="P323" s="137" t="s">
        <v>1049</v>
      </c>
      <c r="Q323" s="137" t="s">
        <v>1049</v>
      </c>
      <c r="R323" s="137" t="s">
        <v>1068</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66" t="s">
        <v>1059</v>
      </c>
      <c r="P342" s="66" t="s">
        <v>1062</v>
      </c>
      <c r="Q342" s="66" t="s">
        <v>1065</v>
      </c>
      <c r="R342" s="66" t="s">
        <v>1067</v>
      </c>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1060</v>
      </c>
      <c r="P343" s="137" t="s">
        <v>1049</v>
      </c>
      <c r="Q343" s="137" t="s">
        <v>1049</v>
      </c>
      <c r="R343" s="137" t="s">
        <v>1068</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c r="O367" s="66" t="s">
        <v>1059</v>
      </c>
      <c r="P367" s="66" t="s">
        <v>1062</v>
      </c>
      <c r="Q367" s="66" t="s">
        <v>1065</v>
      </c>
      <c r="R367" s="66" t="s">
        <v>1067</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1060</v>
      </c>
      <c r="P368" s="137" t="s">
        <v>1049</v>
      </c>
      <c r="Q368" s="137" t="s">
        <v>1049</v>
      </c>
      <c r="R368" s="137" t="s">
        <v>1068</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66" t="s">
        <v>1059</v>
      </c>
      <c r="P390" s="66" t="s">
        <v>1062</v>
      </c>
      <c r="Q390" s="66" t="s">
        <v>1065</v>
      </c>
      <c r="R390" s="66" t="s">
        <v>1067</v>
      </c>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1060</v>
      </c>
      <c r="P391" s="70" t="s">
        <v>1049</v>
      </c>
      <c r="Q391" s="70" t="s">
        <v>1049</v>
      </c>
      <c r="R391" s="70" t="s">
        <v>1068</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8271</v>
      </c>
      <c r="K392" s="81" t="str">
        <f t="shared" ref="K392:K397" si="12">IF(OR(COUNTIF(L392:R392,"未確認")&gt;0,COUNTIF(L392:R392,"~*")&gt;0),"※","")</f>
        <v/>
      </c>
      <c r="L392" s="147">
        <v>1556</v>
      </c>
      <c r="M392" s="147">
        <v>1030</v>
      </c>
      <c r="N392" s="147">
        <v>1614</v>
      </c>
      <c r="O392" s="147">
        <v>307</v>
      </c>
      <c r="P392" s="147">
        <v>1689</v>
      </c>
      <c r="Q392" s="147">
        <v>1226</v>
      </c>
      <c r="R392" s="147">
        <v>849</v>
      </c>
    </row>
    <row r="393" spans="1:22" s="83" customFormat="1" ht="34.5" customHeight="1">
      <c r="A393" s="249" t="s">
        <v>773</v>
      </c>
      <c r="B393" s="84"/>
      <c r="C393" s="370"/>
      <c r="D393" s="380"/>
      <c r="E393" s="320" t="s">
        <v>224</v>
      </c>
      <c r="F393" s="321"/>
      <c r="G393" s="321"/>
      <c r="H393" s="322"/>
      <c r="I393" s="343"/>
      <c r="J393" s="140">
        <f t="shared" si="11"/>
        <v>4315</v>
      </c>
      <c r="K393" s="81" t="str">
        <f t="shared" si="12"/>
        <v/>
      </c>
      <c r="L393" s="147">
        <v>963</v>
      </c>
      <c r="M393" s="147">
        <v>665</v>
      </c>
      <c r="N393" s="147">
        <v>908</v>
      </c>
      <c r="O393" s="147">
        <v>161</v>
      </c>
      <c r="P393" s="147">
        <v>842</v>
      </c>
      <c r="Q393" s="147">
        <v>516</v>
      </c>
      <c r="R393" s="147">
        <v>260</v>
      </c>
    </row>
    <row r="394" spans="1:22" s="83" customFormat="1" ht="34.5" customHeight="1">
      <c r="A394" s="250" t="s">
        <v>774</v>
      </c>
      <c r="B394" s="84"/>
      <c r="C394" s="370"/>
      <c r="D394" s="381"/>
      <c r="E394" s="320" t="s">
        <v>225</v>
      </c>
      <c r="F394" s="321"/>
      <c r="G394" s="321"/>
      <c r="H394" s="322"/>
      <c r="I394" s="343"/>
      <c r="J394" s="140">
        <f t="shared" si="11"/>
        <v>2077</v>
      </c>
      <c r="K394" s="81" t="str">
        <f t="shared" si="12"/>
        <v/>
      </c>
      <c r="L394" s="147">
        <v>362</v>
      </c>
      <c r="M394" s="147">
        <v>218</v>
      </c>
      <c r="N394" s="147">
        <v>350</v>
      </c>
      <c r="O394" s="147">
        <v>34</v>
      </c>
      <c r="P394" s="147">
        <v>153</v>
      </c>
      <c r="Q394" s="147">
        <v>455</v>
      </c>
      <c r="R394" s="147">
        <v>505</v>
      </c>
    </row>
    <row r="395" spans="1:22" s="83" customFormat="1" ht="34.5" customHeight="1">
      <c r="A395" s="250" t="s">
        <v>775</v>
      </c>
      <c r="B395" s="84"/>
      <c r="C395" s="370"/>
      <c r="D395" s="382"/>
      <c r="E395" s="320" t="s">
        <v>226</v>
      </c>
      <c r="F395" s="321"/>
      <c r="G395" s="321"/>
      <c r="H395" s="322"/>
      <c r="I395" s="343"/>
      <c r="J395" s="140">
        <f t="shared" si="11"/>
        <v>1879</v>
      </c>
      <c r="K395" s="81" t="str">
        <f t="shared" si="12"/>
        <v/>
      </c>
      <c r="L395" s="147">
        <v>231</v>
      </c>
      <c r="M395" s="147">
        <v>147</v>
      </c>
      <c r="N395" s="147">
        <v>356</v>
      </c>
      <c r="O395" s="147">
        <v>112</v>
      </c>
      <c r="P395" s="147">
        <v>694</v>
      </c>
      <c r="Q395" s="147">
        <v>255</v>
      </c>
      <c r="R395" s="147">
        <v>84</v>
      </c>
    </row>
    <row r="396" spans="1:22" s="83" customFormat="1" ht="34.5" customHeight="1">
      <c r="A396" s="250" t="s">
        <v>776</v>
      </c>
      <c r="B396" s="1"/>
      <c r="C396" s="370"/>
      <c r="D396" s="320" t="s">
        <v>227</v>
      </c>
      <c r="E396" s="321"/>
      <c r="F396" s="321"/>
      <c r="G396" s="321"/>
      <c r="H396" s="322"/>
      <c r="I396" s="343"/>
      <c r="J396" s="140">
        <f t="shared" si="11"/>
        <v>81861</v>
      </c>
      <c r="K396" s="81" t="str">
        <f t="shared" si="12"/>
        <v/>
      </c>
      <c r="L396" s="147">
        <v>15197</v>
      </c>
      <c r="M396" s="147">
        <v>16005</v>
      </c>
      <c r="N396" s="147">
        <v>14758</v>
      </c>
      <c r="O396" s="147">
        <v>7680</v>
      </c>
      <c r="P396" s="147">
        <v>13135</v>
      </c>
      <c r="Q396" s="147">
        <v>13199</v>
      </c>
      <c r="R396" s="147">
        <v>1887</v>
      </c>
    </row>
    <row r="397" spans="1:22" s="83" customFormat="1" ht="34.5" customHeight="1">
      <c r="A397" s="250" t="s">
        <v>777</v>
      </c>
      <c r="B397" s="119"/>
      <c r="C397" s="370"/>
      <c r="D397" s="320" t="s">
        <v>228</v>
      </c>
      <c r="E397" s="321"/>
      <c r="F397" s="321"/>
      <c r="G397" s="321"/>
      <c r="H397" s="322"/>
      <c r="I397" s="344"/>
      <c r="J397" s="140">
        <f t="shared" si="11"/>
        <v>8080</v>
      </c>
      <c r="K397" s="81" t="str">
        <f t="shared" si="12"/>
        <v/>
      </c>
      <c r="L397" s="147">
        <v>1526</v>
      </c>
      <c r="M397" s="147">
        <v>991</v>
      </c>
      <c r="N397" s="147">
        <v>1592</v>
      </c>
      <c r="O397" s="147">
        <v>283</v>
      </c>
      <c r="P397" s="147">
        <v>1655</v>
      </c>
      <c r="Q397" s="147">
        <v>1193</v>
      </c>
      <c r="R397" s="147">
        <v>840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66" t="s">
        <v>1059</v>
      </c>
      <c r="P403" s="66" t="s">
        <v>1062</v>
      </c>
      <c r="Q403" s="66" t="s">
        <v>1065</v>
      </c>
      <c r="R403" s="66" t="s">
        <v>1067</v>
      </c>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1060</v>
      </c>
      <c r="P404" s="70" t="s">
        <v>1049</v>
      </c>
      <c r="Q404" s="70" t="s">
        <v>1049</v>
      </c>
      <c r="R404" s="70" t="s">
        <v>1068</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8271</v>
      </c>
      <c r="K405" s="81" t="str">
        <f t="shared" ref="K405:K422" si="14">IF(OR(COUNTIF(L405:R405,"未確認")&gt;0,COUNTIF(L405:R405,"~*")&gt;0),"※","")</f>
        <v/>
      </c>
      <c r="L405" s="147">
        <v>1556</v>
      </c>
      <c r="M405" s="147">
        <v>1030</v>
      </c>
      <c r="N405" s="147">
        <v>1614</v>
      </c>
      <c r="O405" s="147">
        <v>307</v>
      </c>
      <c r="P405" s="147">
        <v>1689</v>
      </c>
      <c r="Q405" s="147">
        <v>1226</v>
      </c>
      <c r="R405" s="147">
        <v>849</v>
      </c>
    </row>
    <row r="406" spans="1:22" s="83" customFormat="1" ht="34.5" customHeight="1">
      <c r="A406" s="251" t="s">
        <v>779</v>
      </c>
      <c r="B406" s="119"/>
      <c r="C406" s="369"/>
      <c r="D406" s="375" t="s">
        <v>233</v>
      </c>
      <c r="E406" s="377" t="s">
        <v>234</v>
      </c>
      <c r="F406" s="378"/>
      <c r="G406" s="378"/>
      <c r="H406" s="379"/>
      <c r="I406" s="361"/>
      <c r="J406" s="140">
        <f t="shared" si="13"/>
        <v>1496</v>
      </c>
      <c r="K406" s="81" t="str">
        <f t="shared" si="14"/>
        <v/>
      </c>
      <c r="L406" s="147">
        <v>93</v>
      </c>
      <c r="M406" s="147">
        <v>328</v>
      </c>
      <c r="N406" s="147">
        <v>336</v>
      </c>
      <c r="O406" s="147">
        <v>99</v>
      </c>
      <c r="P406" s="147">
        <v>155</v>
      </c>
      <c r="Q406" s="147">
        <v>225</v>
      </c>
      <c r="R406" s="147">
        <v>260</v>
      </c>
    </row>
    <row r="407" spans="1:22" s="83" customFormat="1" ht="34.5" customHeight="1">
      <c r="A407" s="251" t="s">
        <v>780</v>
      </c>
      <c r="B407" s="119"/>
      <c r="C407" s="369"/>
      <c r="D407" s="369"/>
      <c r="E407" s="320" t="s">
        <v>235</v>
      </c>
      <c r="F407" s="321"/>
      <c r="G407" s="321"/>
      <c r="H407" s="322"/>
      <c r="I407" s="361"/>
      <c r="J407" s="140">
        <f t="shared" si="13"/>
        <v>5987</v>
      </c>
      <c r="K407" s="81" t="str">
        <f t="shared" si="14"/>
        <v/>
      </c>
      <c r="L407" s="147">
        <v>1351</v>
      </c>
      <c r="M407" s="147">
        <v>609</v>
      </c>
      <c r="N407" s="147">
        <v>1143</v>
      </c>
      <c r="O407" s="147">
        <v>185</v>
      </c>
      <c r="P407" s="147">
        <v>1378</v>
      </c>
      <c r="Q407" s="147">
        <v>865</v>
      </c>
      <c r="R407" s="147">
        <v>456</v>
      </c>
    </row>
    <row r="408" spans="1:22" s="83" customFormat="1" ht="34.5" customHeight="1">
      <c r="A408" s="251" t="s">
        <v>781</v>
      </c>
      <c r="B408" s="119"/>
      <c r="C408" s="369"/>
      <c r="D408" s="369"/>
      <c r="E408" s="320" t="s">
        <v>236</v>
      </c>
      <c r="F408" s="321"/>
      <c r="G408" s="321"/>
      <c r="H408" s="322"/>
      <c r="I408" s="361"/>
      <c r="J408" s="140">
        <f t="shared" si="13"/>
        <v>351</v>
      </c>
      <c r="K408" s="81" t="str">
        <f t="shared" si="14"/>
        <v/>
      </c>
      <c r="L408" s="147">
        <v>60</v>
      </c>
      <c r="M408" s="147">
        <v>71</v>
      </c>
      <c r="N408" s="147">
        <v>72</v>
      </c>
      <c r="O408" s="147">
        <v>19</v>
      </c>
      <c r="P408" s="147">
        <v>26</v>
      </c>
      <c r="Q408" s="147">
        <v>61</v>
      </c>
      <c r="R408" s="147">
        <v>42</v>
      </c>
    </row>
    <row r="409" spans="1:22" s="83" customFormat="1" ht="34.5" customHeight="1">
      <c r="A409" s="251" t="s">
        <v>782</v>
      </c>
      <c r="B409" s="119"/>
      <c r="C409" s="369"/>
      <c r="D409" s="369"/>
      <c r="E409" s="317" t="s">
        <v>989</v>
      </c>
      <c r="F409" s="318"/>
      <c r="G409" s="318"/>
      <c r="H409" s="319"/>
      <c r="I409" s="361"/>
      <c r="J409" s="140">
        <f t="shared" si="13"/>
        <v>256</v>
      </c>
      <c r="K409" s="81" t="str">
        <f t="shared" si="14"/>
        <v/>
      </c>
      <c r="L409" s="147">
        <v>52</v>
      </c>
      <c r="M409" s="147">
        <v>22</v>
      </c>
      <c r="N409" s="147">
        <v>63</v>
      </c>
      <c r="O409" s="147">
        <v>4</v>
      </c>
      <c r="P409" s="147">
        <v>18</v>
      </c>
      <c r="Q409" s="147">
        <v>75</v>
      </c>
      <c r="R409" s="147">
        <v>22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181</v>
      </c>
      <c r="K411" s="81" t="str">
        <f t="shared" si="14"/>
        <v/>
      </c>
      <c r="L411" s="147">
        <v>0</v>
      </c>
      <c r="M411" s="147">
        <v>0</v>
      </c>
      <c r="N411" s="147">
        <v>0</v>
      </c>
      <c r="O411" s="147">
        <v>0</v>
      </c>
      <c r="P411" s="147">
        <v>112</v>
      </c>
      <c r="Q411" s="147">
        <v>0</v>
      </c>
      <c r="R411" s="147">
        <v>69</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8080</v>
      </c>
      <c r="K413" s="81" t="str">
        <f t="shared" si="14"/>
        <v/>
      </c>
      <c r="L413" s="147">
        <v>1526</v>
      </c>
      <c r="M413" s="147">
        <v>991</v>
      </c>
      <c r="N413" s="147">
        <v>1592</v>
      </c>
      <c r="O413" s="147">
        <v>283</v>
      </c>
      <c r="P413" s="147">
        <v>1655</v>
      </c>
      <c r="Q413" s="147">
        <v>1193</v>
      </c>
      <c r="R413" s="147">
        <v>840</v>
      </c>
    </row>
    <row r="414" spans="1:22" s="83" customFormat="1" ht="34.5" customHeight="1">
      <c r="A414" s="251" t="s">
        <v>787</v>
      </c>
      <c r="B414" s="119"/>
      <c r="C414" s="369"/>
      <c r="D414" s="375" t="s">
        <v>240</v>
      </c>
      <c r="E414" s="377" t="s">
        <v>241</v>
      </c>
      <c r="F414" s="378"/>
      <c r="G414" s="378"/>
      <c r="H414" s="379"/>
      <c r="I414" s="361"/>
      <c r="J414" s="140">
        <f t="shared" si="13"/>
        <v>1499</v>
      </c>
      <c r="K414" s="81" t="str">
        <f t="shared" si="14"/>
        <v/>
      </c>
      <c r="L414" s="147">
        <v>98</v>
      </c>
      <c r="M414" s="147">
        <v>122</v>
      </c>
      <c r="N414" s="147">
        <v>260</v>
      </c>
      <c r="O414" s="147">
        <v>20</v>
      </c>
      <c r="P414" s="147">
        <v>138</v>
      </c>
      <c r="Q414" s="147">
        <v>98</v>
      </c>
      <c r="R414" s="147">
        <v>763</v>
      </c>
    </row>
    <row r="415" spans="1:22" s="83" customFormat="1" ht="34.5" customHeight="1">
      <c r="A415" s="251" t="s">
        <v>788</v>
      </c>
      <c r="B415" s="119"/>
      <c r="C415" s="369"/>
      <c r="D415" s="369"/>
      <c r="E415" s="320" t="s">
        <v>242</v>
      </c>
      <c r="F415" s="321"/>
      <c r="G415" s="321"/>
      <c r="H415" s="322"/>
      <c r="I415" s="361"/>
      <c r="J415" s="140">
        <f t="shared" si="13"/>
        <v>5034</v>
      </c>
      <c r="K415" s="81" t="str">
        <f t="shared" si="14"/>
        <v/>
      </c>
      <c r="L415" s="147">
        <v>1133</v>
      </c>
      <c r="M415" s="147">
        <v>676</v>
      </c>
      <c r="N415" s="147">
        <v>1036</v>
      </c>
      <c r="O415" s="147">
        <v>95</v>
      </c>
      <c r="P415" s="147">
        <v>1462</v>
      </c>
      <c r="Q415" s="147">
        <v>617</v>
      </c>
      <c r="R415" s="147">
        <v>15</v>
      </c>
    </row>
    <row r="416" spans="1:22" s="83" customFormat="1" ht="34.5" customHeight="1">
      <c r="A416" s="251" t="s">
        <v>789</v>
      </c>
      <c r="B416" s="119"/>
      <c r="C416" s="369"/>
      <c r="D416" s="369"/>
      <c r="E416" s="320" t="s">
        <v>243</v>
      </c>
      <c r="F416" s="321"/>
      <c r="G416" s="321"/>
      <c r="H416" s="322"/>
      <c r="I416" s="361"/>
      <c r="J416" s="140">
        <f t="shared" si="13"/>
        <v>1067</v>
      </c>
      <c r="K416" s="81" t="str">
        <f t="shared" si="14"/>
        <v/>
      </c>
      <c r="L416" s="147">
        <v>267</v>
      </c>
      <c r="M416" s="147">
        <v>130</v>
      </c>
      <c r="N416" s="147">
        <v>205</v>
      </c>
      <c r="O416" s="147">
        <v>30</v>
      </c>
      <c r="P416" s="147">
        <v>48</v>
      </c>
      <c r="Q416" s="147">
        <v>366</v>
      </c>
      <c r="R416" s="147">
        <v>21</v>
      </c>
    </row>
    <row r="417" spans="1:22" s="83" customFormat="1" ht="34.5" customHeight="1">
      <c r="A417" s="251" t="s">
        <v>790</v>
      </c>
      <c r="B417" s="119"/>
      <c r="C417" s="369"/>
      <c r="D417" s="369"/>
      <c r="E417" s="320" t="s">
        <v>244</v>
      </c>
      <c r="F417" s="321"/>
      <c r="G417" s="321"/>
      <c r="H417" s="322"/>
      <c r="I417" s="361"/>
      <c r="J417" s="140">
        <f t="shared" si="13"/>
        <v>29</v>
      </c>
      <c r="K417" s="81" t="str">
        <f t="shared" si="14"/>
        <v/>
      </c>
      <c r="L417" s="147">
        <v>8</v>
      </c>
      <c r="M417" s="147">
        <v>1</v>
      </c>
      <c r="N417" s="147">
        <v>14</v>
      </c>
      <c r="O417" s="147">
        <v>1</v>
      </c>
      <c r="P417" s="147">
        <v>2</v>
      </c>
      <c r="Q417" s="147">
        <v>3</v>
      </c>
      <c r="R417" s="147">
        <v>0</v>
      </c>
    </row>
    <row r="418" spans="1:22" s="83" customFormat="1" ht="34.5" customHeight="1">
      <c r="A418" s="251" t="s">
        <v>791</v>
      </c>
      <c r="B418" s="119"/>
      <c r="C418" s="369"/>
      <c r="D418" s="369"/>
      <c r="E418" s="320" t="s">
        <v>245</v>
      </c>
      <c r="F418" s="321"/>
      <c r="G418" s="321"/>
      <c r="H418" s="322"/>
      <c r="I418" s="361"/>
      <c r="J418" s="140">
        <f t="shared" si="13"/>
        <v>38</v>
      </c>
      <c r="K418" s="81" t="str">
        <f t="shared" si="14"/>
        <v/>
      </c>
      <c r="L418" s="147">
        <v>5</v>
      </c>
      <c r="M418" s="147">
        <v>2</v>
      </c>
      <c r="N418" s="147">
        <v>12</v>
      </c>
      <c r="O418" s="147">
        <v>1</v>
      </c>
      <c r="P418" s="147">
        <v>2</v>
      </c>
      <c r="Q418" s="147">
        <v>15</v>
      </c>
      <c r="R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75</v>
      </c>
      <c r="K420" s="81" t="str">
        <f t="shared" si="14"/>
        <v/>
      </c>
      <c r="L420" s="147">
        <v>9</v>
      </c>
      <c r="M420" s="147">
        <v>16</v>
      </c>
      <c r="N420" s="147">
        <v>21</v>
      </c>
      <c r="O420" s="147">
        <v>1</v>
      </c>
      <c r="P420" s="147">
        <v>3</v>
      </c>
      <c r="Q420" s="147">
        <v>25</v>
      </c>
      <c r="R420" s="147">
        <v>0</v>
      </c>
    </row>
    <row r="421" spans="1:22" s="83" customFormat="1" ht="34.5" customHeight="1">
      <c r="A421" s="251" t="s">
        <v>794</v>
      </c>
      <c r="B421" s="119"/>
      <c r="C421" s="369"/>
      <c r="D421" s="369"/>
      <c r="E421" s="320" t="s">
        <v>247</v>
      </c>
      <c r="F421" s="321"/>
      <c r="G421" s="321"/>
      <c r="H421" s="322"/>
      <c r="I421" s="361"/>
      <c r="J421" s="140">
        <f t="shared" si="13"/>
        <v>338</v>
      </c>
      <c r="K421" s="81" t="str">
        <f t="shared" si="14"/>
        <v/>
      </c>
      <c r="L421" s="147">
        <v>6</v>
      </c>
      <c r="M421" s="147">
        <v>44</v>
      </c>
      <c r="N421" s="147">
        <v>44</v>
      </c>
      <c r="O421" s="147">
        <v>135</v>
      </c>
      <c r="P421" s="147">
        <v>0</v>
      </c>
      <c r="Q421" s="147">
        <v>69</v>
      </c>
      <c r="R421" s="147">
        <v>40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66" t="s">
        <v>1059</v>
      </c>
      <c r="P428" s="66" t="s">
        <v>1062</v>
      </c>
      <c r="Q428" s="66" t="s">
        <v>1065</v>
      </c>
      <c r="R428" s="66" t="s">
        <v>1067</v>
      </c>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1060</v>
      </c>
      <c r="P429" s="70" t="s">
        <v>1049</v>
      </c>
      <c r="Q429" s="70" t="s">
        <v>1049</v>
      </c>
      <c r="R429" s="70" t="s">
        <v>1068</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6581</v>
      </c>
      <c r="K430" s="193" t="str">
        <f>IF(OR(COUNTIF(L430:R430,"未確認")&gt;0,COUNTIF(L430:R430,"~*")&gt;0),"※","")</f>
        <v/>
      </c>
      <c r="L430" s="147">
        <v>1428</v>
      </c>
      <c r="M430" s="147">
        <v>869</v>
      </c>
      <c r="N430" s="147">
        <v>1332</v>
      </c>
      <c r="O430" s="147">
        <v>263</v>
      </c>
      <c r="P430" s="147">
        <v>1517</v>
      </c>
      <c r="Q430" s="147">
        <v>1095</v>
      </c>
      <c r="R430" s="147">
        <v>77</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57</v>
      </c>
      <c r="K431" s="193" t="str">
        <f>IF(OR(COUNTIF(L431:R431,"未確認")&gt;0,COUNTIF(L431:R431,"~*")&gt;0),"※","")</f>
        <v/>
      </c>
      <c r="L431" s="147">
        <v>5</v>
      </c>
      <c r="M431" s="147">
        <v>4</v>
      </c>
      <c r="N431" s="147">
        <v>17</v>
      </c>
      <c r="O431" s="147">
        <v>19</v>
      </c>
      <c r="P431" s="147">
        <v>8</v>
      </c>
      <c r="Q431" s="147">
        <v>4</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47</v>
      </c>
      <c r="K432" s="193" t="str">
        <f>IF(OR(COUNTIF(L432:R432,"未確認")&gt;0,COUNTIF(L432:R432,"~*")&gt;0),"※","")</f>
        <v/>
      </c>
      <c r="L432" s="147">
        <v>3</v>
      </c>
      <c r="M432" s="147">
        <v>10</v>
      </c>
      <c r="N432" s="147">
        <v>7</v>
      </c>
      <c r="O432" s="147">
        <v>7</v>
      </c>
      <c r="P432" s="147">
        <v>3</v>
      </c>
      <c r="Q432" s="147">
        <v>17</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6477</v>
      </c>
      <c r="K433" s="193" t="str">
        <f>IF(OR(COUNTIF(L433:R433,"未確認")&gt;0,COUNTIF(L433:R433,"~*")&gt;0),"※","")</f>
        <v/>
      </c>
      <c r="L433" s="147">
        <v>1420</v>
      </c>
      <c r="M433" s="147">
        <v>855</v>
      </c>
      <c r="N433" s="147">
        <v>1308</v>
      </c>
      <c r="O433" s="147">
        <v>237</v>
      </c>
      <c r="P433" s="147">
        <v>1506</v>
      </c>
      <c r="Q433" s="147">
        <v>1074</v>
      </c>
      <c r="R433" s="147">
        <v>77</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66" t="s">
        <v>1059</v>
      </c>
      <c r="P441" s="66" t="s">
        <v>1062</v>
      </c>
      <c r="Q441" s="66" t="s">
        <v>1065</v>
      </c>
      <c r="R441" s="66" t="s">
        <v>1067</v>
      </c>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1060</v>
      </c>
      <c r="P442" s="70" t="s">
        <v>1049</v>
      </c>
      <c r="Q442" s="70" t="s">
        <v>1049</v>
      </c>
      <c r="R442" s="70" t="s">
        <v>1068</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66" t="s">
        <v>1059</v>
      </c>
      <c r="P466" s="66" t="s">
        <v>1062</v>
      </c>
      <c r="Q466" s="66" t="s">
        <v>1065</v>
      </c>
      <c r="R466" s="66" t="s">
        <v>1067</v>
      </c>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1060</v>
      </c>
      <c r="P467" s="70" t="s">
        <v>1049</v>
      </c>
      <c r="Q467" s="70" t="s">
        <v>1049</v>
      </c>
      <c r="R467" s="70" t="s">
        <v>1068</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227</v>
      </c>
      <c r="K468" s="201" t="str">
        <f t="shared" ref="K468:K475" si="16">IF(OR(COUNTIF(L468:R468,"未確認")&gt;0,COUNTIF(L468:R468,"*")&gt;0),"※","")</f>
        <v/>
      </c>
      <c r="L468" s="117">
        <v>70</v>
      </c>
      <c r="M468" s="117">
        <v>20</v>
      </c>
      <c r="N468" s="117">
        <v>61</v>
      </c>
      <c r="O468" s="117">
        <v>0</v>
      </c>
      <c r="P468" s="117">
        <v>26</v>
      </c>
      <c r="Q468" s="117">
        <v>12</v>
      </c>
      <c r="R468" s="117">
        <v>38</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t="s">
        <v>541</v>
      </c>
      <c r="N469" s="117" t="s">
        <v>541</v>
      </c>
      <c r="O469" s="117">
        <v>0</v>
      </c>
      <c r="P469" s="117">
        <v>0</v>
      </c>
      <c r="Q469" s="117" t="s">
        <v>541</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51</v>
      </c>
      <c r="K470" s="201" t="str">
        <f t="shared" si="16"/>
        <v>※</v>
      </c>
      <c r="L470" s="117">
        <v>51</v>
      </c>
      <c r="M470" s="117">
        <v>0</v>
      </c>
      <c r="N470" s="117">
        <v>0</v>
      </c>
      <c r="O470" s="117">
        <v>0</v>
      </c>
      <c r="P470" s="117">
        <v>0</v>
      </c>
      <c r="Q470" s="117">
        <v>0</v>
      </c>
      <c r="R470" s="117" t="s">
        <v>541</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v>0</v>
      </c>
      <c r="R471" s="117" t="s">
        <v>541</v>
      </c>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t="s">
        <v>541</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t="s">
        <v>541</v>
      </c>
      <c r="Q473" s="117">
        <v>0</v>
      </c>
      <c r="R473" s="117" t="s">
        <v>541</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t="s">
        <v>541</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v>0</v>
      </c>
      <c r="R475" s="117" t="s">
        <v>541</v>
      </c>
      <c r="S475" s="8"/>
      <c r="T475" s="8"/>
      <c r="U475" s="8"/>
      <c r="V475" s="8"/>
    </row>
    <row r="476" spans="1:22" ht="34.5" customHeight="1">
      <c r="A476" s="252" t="s">
        <v>819</v>
      </c>
      <c r="B476" s="1"/>
      <c r="C476" s="202"/>
      <c r="D476" s="356"/>
      <c r="E476" s="320" t="s">
        <v>292</v>
      </c>
      <c r="F476" s="321"/>
      <c r="G476" s="321"/>
      <c r="H476" s="322"/>
      <c r="I476" s="354"/>
      <c r="J476" s="116">
        <f t="shared" si="17"/>
        <v>112</v>
      </c>
      <c r="K476" s="201" t="str">
        <f>IF(OR(COUNTIF(L476:R476,"未確認")&gt;0,COUNTIF(L476:R476,"~")&gt;0),"※","")</f>
        <v/>
      </c>
      <c r="L476" s="117">
        <v>45</v>
      </c>
      <c r="M476" s="117">
        <v>32</v>
      </c>
      <c r="N476" s="117" t="s">
        <v>541</v>
      </c>
      <c r="O476" s="117">
        <v>0</v>
      </c>
      <c r="P476" s="117" t="s">
        <v>541</v>
      </c>
      <c r="Q476" s="117">
        <v>0</v>
      </c>
      <c r="R476" s="117">
        <v>35</v>
      </c>
      <c r="S476" s="8"/>
      <c r="T476" s="8"/>
      <c r="U476" s="8"/>
      <c r="V476" s="8"/>
    </row>
    <row r="477" spans="1:22" ht="34.5" customHeight="1">
      <c r="A477" s="252" t="s">
        <v>820</v>
      </c>
      <c r="B477" s="1"/>
      <c r="C477" s="202"/>
      <c r="D477" s="356"/>
      <c r="E477" s="320" t="s">
        <v>293</v>
      </c>
      <c r="F477" s="321"/>
      <c r="G477" s="321"/>
      <c r="H477" s="322"/>
      <c r="I477" s="354"/>
      <c r="J477" s="116">
        <f t="shared" si="17"/>
        <v>82</v>
      </c>
      <c r="K477" s="201" t="str">
        <f t="shared" ref="K477:K496" si="18">IF(OR(COUNTIF(L477:R477,"未確認")&gt;0,COUNTIF(L477:R477,"*")&gt;0),"※","")</f>
        <v>※</v>
      </c>
      <c r="L477" s="117" t="s">
        <v>541</v>
      </c>
      <c r="M477" s="117">
        <v>0</v>
      </c>
      <c r="N477" s="117">
        <v>53</v>
      </c>
      <c r="O477" s="117">
        <v>0</v>
      </c>
      <c r="P477" s="117" t="s">
        <v>541</v>
      </c>
      <c r="Q477" s="117">
        <v>11</v>
      </c>
      <c r="R477" s="117">
        <v>18</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t="s">
        <v>541</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23</v>
      </c>
      <c r="K479" s="201" t="str">
        <f t="shared" si="18"/>
        <v>※</v>
      </c>
      <c r="L479" s="117">
        <v>0</v>
      </c>
      <c r="M479" s="117">
        <v>0</v>
      </c>
      <c r="N479" s="117">
        <v>0</v>
      </c>
      <c r="O479" s="117">
        <v>0</v>
      </c>
      <c r="P479" s="117">
        <v>23</v>
      </c>
      <c r="Q479" s="117">
        <v>0</v>
      </c>
      <c r="R479" s="117" t="s">
        <v>541</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91</v>
      </c>
      <c r="K481" s="201" t="str">
        <f t="shared" si="18"/>
        <v>※</v>
      </c>
      <c r="L481" s="117">
        <v>41</v>
      </c>
      <c r="M481" s="117">
        <v>0</v>
      </c>
      <c r="N481" s="117">
        <v>31</v>
      </c>
      <c r="O481" s="117">
        <v>0</v>
      </c>
      <c r="P481" s="117" t="s">
        <v>541</v>
      </c>
      <c r="Q481" s="117">
        <v>0</v>
      </c>
      <c r="R481" s="117">
        <v>19</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t="s">
        <v>541</v>
      </c>
      <c r="M482" s="117">
        <v>0</v>
      </c>
      <c r="N482" s="117" t="s">
        <v>541</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44</v>
      </c>
      <c r="K483" s="201" t="str">
        <f t="shared" si="18"/>
        <v/>
      </c>
      <c r="L483" s="117">
        <v>44</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t="s">
        <v>541</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t="s">
        <v>541</v>
      </c>
      <c r="Q486" s="117">
        <v>0</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t="s">
        <v>541</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117" t="s">
        <v>541</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41</v>
      </c>
      <c r="K490" s="201" t="str">
        <f t="shared" si="18"/>
        <v/>
      </c>
      <c r="L490" s="117">
        <v>0</v>
      </c>
      <c r="M490" s="117">
        <v>0</v>
      </c>
      <c r="N490" s="117">
        <v>23</v>
      </c>
      <c r="O490" s="117">
        <v>0</v>
      </c>
      <c r="P490" s="117">
        <v>0</v>
      </c>
      <c r="Q490" s="117">
        <v>0</v>
      </c>
      <c r="R490" s="117">
        <v>18</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10</v>
      </c>
      <c r="K492" s="201" t="str">
        <f t="shared" si="18"/>
        <v>※</v>
      </c>
      <c r="L492" s="117">
        <v>0</v>
      </c>
      <c r="M492" s="117">
        <v>0</v>
      </c>
      <c r="N492" s="117">
        <v>0</v>
      </c>
      <c r="O492" s="117">
        <v>0</v>
      </c>
      <c r="P492" s="117">
        <v>10</v>
      </c>
      <c r="Q492" s="117">
        <v>0</v>
      </c>
      <c r="R492" s="117" t="s">
        <v>541</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t="s">
        <v>541</v>
      </c>
      <c r="S495" s="8"/>
      <c r="T495" s="8"/>
      <c r="U495" s="8"/>
      <c r="V495" s="8"/>
    </row>
    <row r="496" spans="1:22" ht="70" customHeight="1">
      <c r="A496" s="252" t="s">
        <v>811</v>
      </c>
      <c r="B496" s="159"/>
      <c r="C496" s="320" t="s">
        <v>304</v>
      </c>
      <c r="D496" s="321"/>
      <c r="E496" s="321"/>
      <c r="F496" s="321"/>
      <c r="G496" s="321"/>
      <c r="H496" s="322"/>
      <c r="I496" s="122" t="s">
        <v>305</v>
      </c>
      <c r="J496" s="116">
        <f t="shared" si="19"/>
        <v>11</v>
      </c>
      <c r="K496" s="201" t="str">
        <f t="shared" si="18"/>
        <v>※</v>
      </c>
      <c r="L496" s="117">
        <v>0</v>
      </c>
      <c r="M496" s="117">
        <v>0</v>
      </c>
      <c r="N496" s="117">
        <v>11</v>
      </c>
      <c r="O496" s="117">
        <v>0</v>
      </c>
      <c r="P496" s="117">
        <v>0</v>
      </c>
      <c r="Q496" s="117">
        <v>0</v>
      </c>
      <c r="R496" s="117" t="s">
        <v>541</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66" t="s">
        <v>1059</v>
      </c>
      <c r="P502" s="66" t="s">
        <v>1062</v>
      </c>
      <c r="Q502" s="66" t="s">
        <v>1065</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1060</v>
      </c>
      <c r="P503" s="70" t="s">
        <v>1049</v>
      </c>
      <c r="Q503" s="70" t="s">
        <v>1049</v>
      </c>
      <c r="R503" s="70" t="s">
        <v>1068</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10</v>
      </c>
      <c r="K504" s="201" t="str">
        <f t="shared" ref="K504:K511" si="21">IF(OR(COUNTIF(L504:R504,"未確認")&gt;0,COUNTIF(L504:R504,"*")&gt;0),"※","")</f>
        <v>※</v>
      </c>
      <c r="L504" s="117">
        <v>0</v>
      </c>
      <c r="M504" s="117">
        <v>0</v>
      </c>
      <c r="N504" s="117" t="s">
        <v>541</v>
      </c>
      <c r="O504" s="117">
        <v>0</v>
      </c>
      <c r="P504" s="117">
        <v>0</v>
      </c>
      <c r="Q504" s="117">
        <v>0</v>
      </c>
      <c r="R504" s="117">
        <v>10</v>
      </c>
      <c r="S504" s="8"/>
      <c r="T504" s="8"/>
      <c r="U504" s="8"/>
      <c r="V504" s="8"/>
    </row>
    <row r="505" spans="1:22" ht="84" customHeight="1">
      <c r="A505" s="252" t="s">
        <v>837</v>
      </c>
      <c r="B505" s="204"/>
      <c r="C505" s="320" t="s">
        <v>310</v>
      </c>
      <c r="D505" s="321"/>
      <c r="E505" s="321"/>
      <c r="F505" s="321"/>
      <c r="G505" s="321"/>
      <c r="H505" s="322"/>
      <c r="I505" s="122" t="s">
        <v>311</v>
      </c>
      <c r="J505" s="116">
        <f t="shared" si="20"/>
        <v>57</v>
      </c>
      <c r="K505" s="201" t="str">
        <f t="shared" si="21"/>
        <v>※</v>
      </c>
      <c r="L505" s="117" t="s">
        <v>541</v>
      </c>
      <c r="M505" s="117" t="s">
        <v>541</v>
      </c>
      <c r="N505" s="117">
        <v>30</v>
      </c>
      <c r="O505" s="117">
        <v>0</v>
      </c>
      <c r="P505" s="117">
        <v>15</v>
      </c>
      <c r="Q505" s="117">
        <v>12</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t="s">
        <v>541</v>
      </c>
      <c r="Q506" s="117">
        <v>0</v>
      </c>
      <c r="R506" s="117" t="s">
        <v>541</v>
      </c>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22</v>
      </c>
      <c r="K508" s="201" t="str">
        <f t="shared" si="21"/>
        <v>※</v>
      </c>
      <c r="L508" s="117" t="s">
        <v>541</v>
      </c>
      <c r="M508" s="117">
        <v>22</v>
      </c>
      <c r="N508" s="117" t="s">
        <v>541</v>
      </c>
      <c r="O508" s="117">
        <v>0</v>
      </c>
      <c r="P508" s="117" t="s">
        <v>541</v>
      </c>
      <c r="Q508" s="117" t="s">
        <v>541</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66" t="s">
        <v>1059</v>
      </c>
      <c r="P514" s="66" t="s">
        <v>1062</v>
      </c>
      <c r="Q514" s="66" t="s">
        <v>1065</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1060</v>
      </c>
      <c r="P515" s="70" t="s">
        <v>1049</v>
      </c>
      <c r="Q515" s="70" t="s">
        <v>1049</v>
      </c>
      <c r="R515" s="70" t="s">
        <v>1068</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66" t="s">
        <v>1059</v>
      </c>
      <c r="P520" s="66" t="s">
        <v>1062</v>
      </c>
      <c r="Q520" s="66" t="s">
        <v>1065</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1060</v>
      </c>
      <c r="P521" s="70" t="s">
        <v>1049</v>
      </c>
      <c r="Q521" s="70" t="s">
        <v>1049</v>
      </c>
      <c r="R521" s="70" t="s">
        <v>1068</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47</v>
      </c>
      <c r="K522" s="201" t="str">
        <f>IF(OR(COUNTIF(L522:R522,"未確認")&gt;0,COUNTIF(L522:R522,"*")&gt;0),"※","")</f>
        <v/>
      </c>
      <c r="L522" s="117">
        <v>21</v>
      </c>
      <c r="M522" s="117">
        <v>13</v>
      </c>
      <c r="N522" s="117">
        <v>0</v>
      </c>
      <c r="O522" s="117">
        <v>0</v>
      </c>
      <c r="P522" s="117">
        <v>0</v>
      </c>
      <c r="Q522" s="117">
        <v>0</v>
      </c>
      <c r="R522" s="117">
        <v>13</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66" t="s">
        <v>1059</v>
      </c>
      <c r="P525" s="66" t="s">
        <v>1062</v>
      </c>
      <c r="Q525" s="66" t="s">
        <v>1065</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1060</v>
      </c>
      <c r="P526" s="70" t="s">
        <v>1049</v>
      </c>
      <c r="Q526" s="70" t="s">
        <v>1049</v>
      </c>
      <c r="R526" s="70" t="s">
        <v>1068</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16</v>
      </c>
      <c r="K527" s="201" t="str">
        <f>IF(OR(COUNTIF(L527:R527,"未確認")&gt;0,COUNTIF(L527:R527,"*")&gt;0),"※","")</f>
        <v/>
      </c>
      <c r="L527" s="117">
        <v>0</v>
      </c>
      <c r="M527" s="117">
        <v>0</v>
      </c>
      <c r="N527" s="117">
        <v>0</v>
      </c>
      <c r="O527" s="117">
        <v>0</v>
      </c>
      <c r="P527" s="117">
        <v>16</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66" t="s">
        <v>1059</v>
      </c>
      <c r="P530" s="66" t="s">
        <v>1062</v>
      </c>
      <c r="Q530" s="66" t="s">
        <v>1065</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1060</v>
      </c>
      <c r="P531" s="70" t="s">
        <v>1049</v>
      </c>
      <c r="Q531" s="70" t="s">
        <v>1049</v>
      </c>
      <c r="R531" s="70" t="s">
        <v>1068</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99</v>
      </c>
      <c r="K534" s="201" t="str">
        <f t="shared" si="23"/>
        <v>※</v>
      </c>
      <c r="L534" s="117">
        <v>14</v>
      </c>
      <c r="M534" s="117">
        <v>20</v>
      </c>
      <c r="N534" s="117">
        <v>15</v>
      </c>
      <c r="O534" s="117">
        <v>0</v>
      </c>
      <c r="P534" s="117" t="s">
        <v>541</v>
      </c>
      <c r="Q534" s="117">
        <v>40</v>
      </c>
      <c r="R534" s="117">
        <v>10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c r="Q536" s="117" t="s">
        <v>541</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c r="O543" s="66" t="s">
        <v>1059</v>
      </c>
      <c r="P543" s="66" t="s">
        <v>1062</v>
      </c>
      <c r="Q543" s="66" t="s">
        <v>1065</v>
      </c>
      <c r="R543" s="66" t="s">
        <v>1067</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1060</v>
      </c>
      <c r="P544" s="70" t="s">
        <v>1049</v>
      </c>
      <c r="Q544" s="70" t="s">
        <v>1049</v>
      </c>
      <c r="R544" s="70" t="s">
        <v>1068</v>
      </c>
    </row>
    <row r="545" spans="1:18" s="115" customFormat="1" ht="70" customHeight="1">
      <c r="A545" s="252" t="s">
        <v>853</v>
      </c>
      <c r="C545" s="320" t="s">
        <v>348</v>
      </c>
      <c r="D545" s="321"/>
      <c r="E545" s="321"/>
      <c r="F545" s="321"/>
      <c r="G545" s="321"/>
      <c r="H545" s="322"/>
      <c r="I545" s="122" t="s">
        <v>349</v>
      </c>
      <c r="J545" s="116" t="str">
        <f t="shared" ref="J545:J557" si="24">IF(SUM(L545:R545)=0,IF(COUNTIF(L545:R545,"未確認")&gt;0,"未確認",IF(COUNTIF(L545:R545,"~*")&gt;0,"*",SUM(L545:R545))),SUM(L545:R545))</f>
        <v>*</v>
      </c>
      <c r="K545" s="201" t="str">
        <f t="shared" ref="K545:K557" si="25">IF(OR(COUNTIF(L545:R545,"未確認")&gt;0,COUNTIF(L545:R545,"*")&gt;0),"※","")</f>
        <v>※</v>
      </c>
      <c r="L545" s="117">
        <v>0</v>
      </c>
      <c r="M545" s="117">
        <v>0</v>
      </c>
      <c r="N545" s="117">
        <v>0</v>
      </c>
      <c r="O545" s="117">
        <v>0</v>
      </c>
      <c r="P545" s="117" t="s">
        <v>541</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t="s">
        <v>541</v>
      </c>
    </row>
    <row r="550" spans="1:1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t="s">
        <v>541</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44.9</v>
      </c>
      <c r="M560" s="211">
        <v>81.3</v>
      </c>
      <c r="N560" s="211">
        <v>49.4</v>
      </c>
      <c r="O560" s="211">
        <v>79.599999999999994</v>
      </c>
      <c r="P560" s="211">
        <v>56.9</v>
      </c>
      <c r="Q560" s="211">
        <v>61.9</v>
      </c>
      <c r="R560" s="211">
        <v>100</v>
      </c>
    </row>
    <row r="561" spans="1:18" s="91" customFormat="1" ht="34.5" customHeight="1">
      <c r="A561" s="251" t="s">
        <v>871</v>
      </c>
      <c r="B561" s="119"/>
      <c r="C561" s="209"/>
      <c r="D561" s="331" t="s">
        <v>377</v>
      </c>
      <c r="E561" s="342"/>
      <c r="F561" s="342"/>
      <c r="G561" s="342"/>
      <c r="H561" s="332"/>
      <c r="I561" s="343"/>
      <c r="J561" s="207"/>
      <c r="K561" s="210"/>
      <c r="L561" s="211">
        <v>16.7</v>
      </c>
      <c r="M561" s="211">
        <v>41</v>
      </c>
      <c r="N561" s="211">
        <v>36.9</v>
      </c>
      <c r="O561" s="211">
        <v>69.099999999999994</v>
      </c>
      <c r="P561" s="211">
        <v>41.7</v>
      </c>
      <c r="Q561" s="211">
        <v>38.6</v>
      </c>
      <c r="R561" s="211">
        <v>100</v>
      </c>
    </row>
    <row r="562" spans="1:18" s="91" customFormat="1" ht="34.5" customHeight="1">
      <c r="A562" s="251" t="s">
        <v>872</v>
      </c>
      <c r="B562" s="119"/>
      <c r="C562" s="209"/>
      <c r="D562" s="331" t="s">
        <v>992</v>
      </c>
      <c r="E562" s="342"/>
      <c r="F562" s="342"/>
      <c r="G562" s="342"/>
      <c r="H562" s="332"/>
      <c r="I562" s="343"/>
      <c r="J562" s="207"/>
      <c r="K562" s="210"/>
      <c r="L562" s="211">
        <v>10.7</v>
      </c>
      <c r="M562" s="211">
        <v>20.6</v>
      </c>
      <c r="N562" s="211">
        <v>15</v>
      </c>
      <c r="O562" s="211">
        <v>36.700000000000003</v>
      </c>
      <c r="P562" s="211">
        <v>11.6</v>
      </c>
      <c r="Q562" s="211">
        <v>28.2</v>
      </c>
      <c r="R562" s="211">
        <v>100</v>
      </c>
    </row>
    <row r="563" spans="1:18" s="91" customFormat="1" ht="34.5" customHeight="1">
      <c r="A563" s="251" t="s">
        <v>873</v>
      </c>
      <c r="B563" s="119"/>
      <c r="C563" s="209"/>
      <c r="D563" s="331" t="s">
        <v>379</v>
      </c>
      <c r="E563" s="342"/>
      <c r="F563" s="342"/>
      <c r="G563" s="342"/>
      <c r="H563" s="332"/>
      <c r="I563" s="343"/>
      <c r="J563" s="207"/>
      <c r="K563" s="210"/>
      <c r="L563" s="211">
        <v>4</v>
      </c>
      <c r="M563" s="211">
        <v>16.2</v>
      </c>
      <c r="N563" s="211">
        <v>15.1</v>
      </c>
      <c r="O563" s="211">
        <v>22.1</v>
      </c>
      <c r="P563" s="211">
        <v>12.6</v>
      </c>
      <c r="Q563" s="211">
        <v>14.8</v>
      </c>
      <c r="R563" s="211">
        <v>81.3</v>
      </c>
    </row>
    <row r="564" spans="1:18" s="91" customFormat="1" ht="34.5" customHeight="1">
      <c r="A564" s="251" t="s">
        <v>874</v>
      </c>
      <c r="B564" s="119"/>
      <c r="C564" s="209"/>
      <c r="D564" s="331" t="s">
        <v>380</v>
      </c>
      <c r="E564" s="342"/>
      <c r="F564" s="342"/>
      <c r="G564" s="342"/>
      <c r="H564" s="332"/>
      <c r="I564" s="343"/>
      <c r="J564" s="207"/>
      <c r="K564" s="210"/>
      <c r="L564" s="211">
        <v>19.2</v>
      </c>
      <c r="M564" s="211">
        <v>19.2</v>
      </c>
      <c r="N564" s="211">
        <v>10.9</v>
      </c>
      <c r="O564" s="211">
        <v>0</v>
      </c>
      <c r="P564" s="211">
        <v>8.8000000000000007</v>
      </c>
      <c r="Q564" s="211">
        <v>0.4</v>
      </c>
      <c r="R564" s="211">
        <v>25</v>
      </c>
    </row>
    <row r="565" spans="1:18" s="91" customFormat="1" ht="34.5" customHeight="1">
      <c r="A565" s="251" t="s">
        <v>875</v>
      </c>
      <c r="B565" s="119"/>
      <c r="C565" s="280"/>
      <c r="D565" s="331" t="s">
        <v>869</v>
      </c>
      <c r="E565" s="342"/>
      <c r="F565" s="342"/>
      <c r="G565" s="342"/>
      <c r="H565" s="332"/>
      <c r="I565" s="343"/>
      <c r="J565" s="207"/>
      <c r="K565" s="210"/>
      <c r="L565" s="211">
        <v>3.2</v>
      </c>
      <c r="M565" s="211">
        <v>10.1</v>
      </c>
      <c r="N565" s="211">
        <v>5.6</v>
      </c>
      <c r="O565" s="211">
        <v>18</v>
      </c>
      <c r="P565" s="211">
        <v>8</v>
      </c>
      <c r="Q565" s="211">
        <v>28.2</v>
      </c>
      <c r="R565" s="211">
        <v>43.8</v>
      </c>
    </row>
    <row r="566" spans="1:18" s="91" customFormat="1" ht="34.5" customHeight="1">
      <c r="A566" s="251" t="s">
        <v>876</v>
      </c>
      <c r="B566" s="119"/>
      <c r="C566" s="285"/>
      <c r="D566" s="331" t="s">
        <v>993</v>
      </c>
      <c r="E566" s="342"/>
      <c r="F566" s="342"/>
      <c r="G566" s="342"/>
      <c r="H566" s="332"/>
      <c r="I566" s="343"/>
      <c r="J566" s="213"/>
      <c r="K566" s="214"/>
      <c r="L566" s="211">
        <v>26.2</v>
      </c>
      <c r="M566" s="211">
        <v>31.2</v>
      </c>
      <c r="N566" s="211">
        <v>25.9</v>
      </c>
      <c r="O566" s="211">
        <v>45.4</v>
      </c>
      <c r="P566" s="211">
        <v>20.9</v>
      </c>
      <c r="Q566" s="211">
        <v>31.7</v>
      </c>
      <c r="R566" s="211">
        <v>100</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v>0</v>
      </c>
      <c r="Q576" s="211">
        <v>0</v>
      </c>
      <c r="R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v>0</v>
      </c>
      <c r="Q577" s="211">
        <v>0</v>
      </c>
      <c r="R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v>0</v>
      </c>
      <c r="Q578" s="211">
        <v>0</v>
      </c>
      <c r="R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v>0</v>
      </c>
      <c r="Q579" s="211">
        <v>0</v>
      </c>
      <c r="R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v>0</v>
      </c>
      <c r="Q580" s="211">
        <v>0</v>
      </c>
      <c r="R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v>0</v>
      </c>
      <c r="Q581" s="211">
        <v>0</v>
      </c>
      <c r="R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v>0</v>
      </c>
      <c r="Q582" s="211">
        <v>0</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c r="O588" s="66" t="s">
        <v>1059</v>
      </c>
      <c r="P588" s="66" t="s">
        <v>1062</v>
      </c>
      <c r="Q588" s="66" t="s">
        <v>1065</v>
      </c>
      <c r="R588" s="66" t="s">
        <v>1067</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1060</v>
      </c>
      <c r="P589" s="70" t="s">
        <v>1049</v>
      </c>
      <c r="Q589" s="70" t="s">
        <v>1049</v>
      </c>
      <c r="R589" s="70" t="s">
        <v>1068</v>
      </c>
    </row>
    <row r="590" spans="1:22" s="115" customFormat="1" ht="70" customHeight="1">
      <c r="A590" s="252" t="s">
        <v>891</v>
      </c>
      <c r="C590" s="320" t="s">
        <v>386</v>
      </c>
      <c r="D590" s="321"/>
      <c r="E590" s="321"/>
      <c r="F590" s="321"/>
      <c r="G590" s="321"/>
      <c r="H590" s="322"/>
      <c r="I590" s="134" t="s">
        <v>387</v>
      </c>
      <c r="J590" s="116" t="str">
        <f>IF(SUM(L590:R590)=0,IF(COUNTIF(L590:R590,"未確認")&gt;0,"未確認",IF(COUNTIF(L590:R590,"~*")&gt;0,"*",SUM(L590:R590))),SUM(L590:R590))</f>
        <v>*</v>
      </c>
      <c r="K590" s="201" t="str">
        <f>IF(OR(COUNTIF(L590:R590,"未確認")&gt;0,COUNTIF(L590:R590,"*")&gt;0),"※","")</f>
        <v>※</v>
      </c>
      <c r="L590" s="117" t="s">
        <v>541</v>
      </c>
      <c r="M590" s="117" t="s">
        <v>541</v>
      </c>
      <c r="N590" s="117">
        <v>0</v>
      </c>
      <c r="O590" s="117">
        <v>0</v>
      </c>
      <c r="P590" s="117" t="s">
        <v>541</v>
      </c>
      <c r="Q590" s="117" t="s">
        <v>541</v>
      </c>
      <c r="R590" s="117" t="s">
        <v>541</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19</v>
      </c>
      <c r="K591" s="201" t="str">
        <f>IF(OR(COUNTIF(L591:R591,"未確認")&gt;0,COUNTIF(L591:R591,"*")&gt;0),"※","")</f>
        <v>※</v>
      </c>
      <c r="L591" s="117" t="s">
        <v>541</v>
      </c>
      <c r="M591" s="117" t="s">
        <v>541</v>
      </c>
      <c r="N591" s="117" t="s">
        <v>541</v>
      </c>
      <c r="O591" s="117">
        <v>0</v>
      </c>
      <c r="P591" s="117" t="s">
        <v>541</v>
      </c>
      <c r="Q591" s="117" t="s">
        <v>541</v>
      </c>
      <c r="R591" s="117">
        <v>19</v>
      </c>
    </row>
    <row r="592" spans="1:22" s="115" customFormat="1" ht="72" customHeight="1">
      <c r="A592" s="252" t="s">
        <v>974</v>
      </c>
      <c r="B592" s="84"/>
      <c r="C592" s="320" t="s">
        <v>390</v>
      </c>
      <c r="D592" s="321"/>
      <c r="E592" s="321"/>
      <c r="F592" s="321"/>
      <c r="G592" s="321"/>
      <c r="H592" s="322"/>
      <c r="I592" s="134" t="s">
        <v>391</v>
      </c>
      <c r="J592" s="116" t="str">
        <f>IF(SUM(L592:R592)=0,IF(COUNTIF(L592:R592,"未確認")&gt;0,"未確認",IF(COUNTIF(L592:R592,"~*")&gt;0,"*",SUM(L592:R592))),SUM(L592:R592))</f>
        <v>*</v>
      </c>
      <c r="K592" s="201" t="str">
        <f>IF(OR(COUNTIF(L592:R592,"未確認")&gt;0,COUNTIF(L592:R592,"*")&gt;0),"※","")</f>
        <v>※</v>
      </c>
      <c r="L592" s="117" t="s">
        <v>541</v>
      </c>
      <c r="M592" s="117">
        <v>0</v>
      </c>
      <c r="N592" s="117">
        <v>0</v>
      </c>
      <c r="O592" s="117">
        <v>0</v>
      </c>
      <c r="P592" s="117">
        <v>0</v>
      </c>
      <c r="Q592" s="117" t="s">
        <v>541</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96</v>
      </c>
      <c r="K593" s="201" t="str">
        <f>IF(OR(COUNTIF(L593:R593,"未確認")&gt;0,COUNTIF(L593:R593,"*")&gt;0),"※","")</f>
        <v>※</v>
      </c>
      <c r="L593" s="117">
        <v>17</v>
      </c>
      <c r="M593" s="117">
        <v>25</v>
      </c>
      <c r="N593" s="117">
        <v>26</v>
      </c>
      <c r="O593" s="117">
        <v>0</v>
      </c>
      <c r="P593" s="117" t="s">
        <v>541</v>
      </c>
      <c r="Q593" s="117">
        <v>28</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2049</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915</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2761</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1482</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2898</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v>0</v>
      </c>
      <c r="M600" s="117">
        <v>0</v>
      </c>
      <c r="N600" s="117">
        <v>0</v>
      </c>
      <c r="O600" s="117">
        <v>0</v>
      </c>
      <c r="P600" s="117">
        <v>0</v>
      </c>
      <c r="Q600" s="117">
        <v>0</v>
      </c>
      <c r="R600" s="117" t="s">
        <v>541</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t="s">
        <v>541</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t="s">
        <v>541</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66" t="s">
        <v>1059</v>
      </c>
      <c r="P611" s="66" t="s">
        <v>1062</v>
      </c>
      <c r="Q611" s="66" t="s">
        <v>1065</v>
      </c>
      <c r="R611" s="66" t="s">
        <v>1067</v>
      </c>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1060</v>
      </c>
      <c r="P612" s="70" t="s">
        <v>1049</v>
      </c>
      <c r="Q612" s="70" t="s">
        <v>1049</v>
      </c>
      <c r="R612" s="70" t="s">
        <v>1068</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140</v>
      </c>
      <c r="K613" s="201" t="str">
        <f t="shared" ref="K613:K623" si="29">IF(OR(COUNTIF(L613:R613,"未確認")&gt;0,COUNTIF(L613:R613,"*")&gt;0),"※","")</f>
        <v>※</v>
      </c>
      <c r="L613" s="117">
        <v>22</v>
      </c>
      <c r="M613" s="117">
        <v>22</v>
      </c>
      <c r="N613" s="117">
        <v>45</v>
      </c>
      <c r="O613" s="117" t="s">
        <v>541</v>
      </c>
      <c r="P613" s="117" t="s">
        <v>541</v>
      </c>
      <c r="Q613" s="117">
        <v>51</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13</v>
      </c>
      <c r="K616" s="201" t="str">
        <f t="shared" si="29"/>
        <v>※</v>
      </c>
      <c r="L616" s="117" t="s">
        <v>541</v>
      </c>
      <c r="M616" s="117" t="s">
        <v>541</v>
      </c>
      <c r="N616" s="117">
        <v>13</v>
      </c>
      <c r="O616" s="117">
        <v>0</v>
      </c>
      <c r="P616" s="117" t="s">
        <v>541</v>
      </c>
      <c r="Q616" s="117" t="s">
        <v>541</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13</v>
      </c>
      <c r="K619" s="201" t="str">
        <f t="shared" si="29"/>
        <v>※</v>
      </c>
      <c r="L619" s="117" t="s">
        <v>541</v>
      </c>
      <c r="M619" s="117" t="s">
        <v>541</v>
      </c>
      <c r="N619" s="117">
        <v>0</v>
      </c>
      <c r="O619" s="117">
        <v>0</v>
      </c>
      <c r="P619" s="117">
        <v>0</v>
      </c>
      <c r="Q619" s="117">
        <v>13</v>
      </c>
      <c r="R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c r="Q621" s="117" t="s">
        <v>541</v>
      </c>
      <c r="R621" s="117">
        <v>0</v>
      </c>
    </row>
    <row r="622" spans="1:22" s="118" customFormat="1" ht="70" customHeight="1">
      <c r="A622" s="252" t="s">
        <v>915</v>
      </c>
      <c r="B622" s="119"/>
      <c r="C622" s="320" t="s">
        <v>427</v>
      </c>
      <c r="D622" s="321"/>
      <c r="E622" s="321"/>
      <c r="F622" s="321"/>
      <c r="G622" s="321"/>
      <c r="H622" s="322"/>
      <c r="I622" s="122" t="s">
        <v>428</v>
      </c>
      <c r="J622" s="116">
        <f t="shared" si="28"/>
        <v>44</v>
      </c>
      <c r="K622" s="201" t="str">
        <f t="shared" si="29"/>
        <v>※</v>
      </c>
      <c r="L622" s="117">
        <v>24</v>
      </c>
      <c r="M622" s="117">
        <v>20</v>
      </c>
      <c r="N622" s="117">
        <v>0</v>
      </c>
      <c r="O622" s="117">
        <v>0</v>
      </c>
      <c r="P622" s="117" t="s">
        <v>541</v>
      </c>
      <c r="Q622" s="117" t="s">
        <v>541</v>
      </c>
      <c r="R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66" t="s">
        <v>1059</v>
      </c>
      <c r="P629" s="66" t="s">
        <v>1062</v>
      </c>
      <c r="Q629" s="66" t="s">
        <v>1065</v>
      </c>
      <c r="R629" s="66" t="s">
        <v>1067</v>
      </c>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1060</v>
      </c>
      <c r="P630" s="70" t="s">
        <v>1049</v>
      </c>
      <c r="Q630" s="70" t="s">
        <v>1049</v>
      </c>
      <c r="R630" s="70" t="s">
        <v>1068</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t="s">
        <v>541</v>
      </c>
      <c r="N631" s="117" t="s">
        <v>541</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329</v>
      </c>
      <c r="K632" s="201" t="str">
        <f t="shared" si="31"/>
        <v/>
      </c>
      <c r="L632" s="117">
        <v>100</v>
      </c>
      <c r="M632" s="117">
        <v>80</v>
      </c>
      <c r="N632" s="117">
        <v>60</v>
      </c>
      <c r="O632" s="117">
        <v>0</v>
      </c>
      <c r="P632" s="117">
        <v>36</v>
      </c>
      <c r="Q632" s="117">
        <v>53</v>
      </c>
      <c r="R632" s="117">
        <v>0</v>
      </c>
    </row>
    <row r="633" spans="1:22" s="118" customFormat="1" ht="56">
      <c r="A633" s="252" t="s">
        <v>919</v>
      </c>
      <c r="B633" s="119"/>
      <c r="C633" s="320" t="s">
        <v>436</v>
      </c>
      <c r="D633" s="321"/>
      <c r="E633" s="321"/>
      <c r="F633" s="321"/>
      <c r="G633" s="321"/>
      <c r="H633" s="322"/>
      <c r="I633" s="122" t="s">
        <v>437</v>
      </c>
      <c r="J633" s="116">
        <f t="shared" si="30"/>
        <v>149</v>
      </c>
      <c r="K633" s="201" t="str">
        <f t="shared" si="31"/>
        <v/>
      </c>
      <c r="L633" s="117">
        <v>46</v>
      </c>
      <c r="M633" s="117">
        <v>30</v>
      </c>
      <c r="N633" s="117">
        <v>30</v>
      </c>
      <c r="O633" s="117">
        <v>0</v>
      </c>
      <c r="P633" s="117">
        <v>20</v>
      </c>
      <c r="Q633" s="117">
        <v>23</v>
      </c>
      <c r="R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35</v>
      </c>
      <c r="K635" s="201" t="str">
        <f t="shared" si="31"/>
        <v>※</v>
      </c>
      <c r="L635" s="117" t="s">
        <v>541</v>
      </c>
      <c r="M635" s="117" t="s">
        <v>541</v>
      </c>
      <c r="N635" s="117">
        <v>35</v>
      </c>
      <c r="O635" s="117">
        <v>0</v>
      </c>
      <c r="P635" s="117" t="s">
        <v>541</v>
      </c>
      <c r="Q635" s="117" t="s">
        <v>541</v>
      </c>
      <c r="R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c r="Q636" s="117">
        <v>0</v>
      </c>
      <c r="R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c r="P637" s="117" t="s">
        <v>541</v>
      </c>
      <c r="Q637" s="117" t="s">
        <v>541</v>
      </c>
      <c r="R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66" t="s">
        <v>1059</v>
      </c>
      <c r="P644" s="66" t="s">
        <v>1062</v>
      </c>
      <c r="Q644" s="66" t="s">
        <v>1065</v>
      </c>
      <c r="R644" s="66" t="s">
        <v>1067</v>
      </c>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1060</v>
      </c>
      <c r="P645" s="70" t="s">
        <v>1049</v>
      </c>
      <c r="Q645" s="70" t="s">
        <v>1049</v>
      </c>
      <c r="R645" s="70" t="s">
        <v>1068</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276</v>
      </c>
      <c r="K646" s="201" t="str">
        <f t="shared" ref="K646:K660" si="33">IF(OR(COUNTIF(L646:R646,"未確認")&gt;0,COUNTIF(L646:R646,"*")&gt;0),"※","")</f>
        <v/>
      </c>
      <c r="L646" s="117">
        <v>73</v>
      </c>
      <c r="M646" s="117">
        <v>61</v>
      </c>
      <c r="N646" s="117">
        <v>43</v>
      </c>
      <c r="O646" s="117">
        <v>0</v>
      </c>
      <c r="P646" s="117">
        <v>13</v>
      </c>
      <c r="Q646" s="117">
        <v>71</v>
      </c>
      <c r="R646" s="117">
        <v>15</v>
      </c>
    </row>
    <row r="647" spans="1:22" s="118" customFormat="1" ht="70" customHeight="1">
      <c r="A647" s="252" t="s">
        <v>926</v>
      </c>
      <c r="B647" s="84"/>
      <c r="C647" s="188"/>
      <c r="D647" s="221"/>
      <c r="E647" s="320" t="s">
        <v>938</v>
      </c>
      <c r="F647" s="321"/>
      <c r="G647" s="321"/>
      <c r="H647" s="322"/>
      <c r="I647" s="122" t="s">
        <v>452</v>
      </c>
      <c r="J647" s="116">
        <f t="shared" si="32"/>
        <v>58</v>
      </c>
      <c r="K647" s="201" t="str">
        <f t="shared" si="33"/>
        <v>※</v>
      </c>
      <c r="L647" s="117">
        <v>18</v>
      </c>
      <c r="M647" s="117">
        <v>40</v>
      </c>
      <c r="N647" s="117">
        <v>0</v>
      </c>
      <c r="O647" s="117">
        <v>0</v>
      </c>
      <c r="P647" s="117" t="s">
        <v>541</v>
      </c>
      <c r="Q647" s="117" t="s">
        <v>541</v>
      </c>
      <c r="R647" s="117" t="s">
        <v>541</v>
      </c>
    </row>
    <row r="648" spans="1:22" s="118" customFormat="1" ht="70" customHeight="1">
      <c r="A648" s="252" t="s">
        <v>927</v>
      </c>
      <c r="B648" s="84"/>
      <c r="C648" s="188"/>
      <c r="D648" s="221"/>
      <c r="E648" s="320" t="s">
        <v>939</v>
      </c>
      <c r="F648" s="321"/>
      <c r="G648" s="321"/>
      <c r="H648" s="322"/>
      <c r="I648" s="122" t="s">
        <v>454</v>
      </c>
      <c r="J648" s="116">
        <f t="shared" si="32"/>
        <v>44</v>
      </c>
      <c r="K648" s="201" t="str">
        <f t="shared" si="33"/>
        <v>※</v>
      </c>
      <c r="L648" s="117">
        <v>0</v>
      </c>
      <c r="M648" s="117">
        <v>0</v>
      </c>
      <c r="N648" s="117">
        <v>0</v>
      </c>
      <c r="O648" s="117">
        <v>0</v>
      </c>
      <c r="P648" s="117">
        <v>0</v>
      </c>
      <c r="Q648" s="117">
        <v>44</v>
      </c>
      <c r="R648" s="117" t="s">
        <v>541</v>
      </c>
    </row>
    <row r="649" spans="1:22" s="118" customFormat="1" ht="70" customHeight="1">
      <c r="A649" s="252" t="s">
        <v>928</v>
      </c>
      <c r="B649" s="84"/>
      <c r="C649" s="295"/>
      <c r="D649" s="297"/>
      <c r="E649" s="320" t="s">
        <v>940</v>
      </c>
      <c r="F649" s="321"/>
      <c r="G649" s="321"/>
      <c r="H649" s="322"/>
      <c r="I649" s="122" t="s">
        <v>456</v>
      </c>
      <c r="J649" s="116">
        <f t="shared" si="32"/>
        <v>49</v>
      </c>
      <c r="K649" s="201" t="str">
        <f t="shared" si="33"/>
        <v>※</v>
      </c>
      <c r="L649" s="117">
        <v>0</v>
      </c>
      <c r="M649" s="117" t="s">
        <v>541</v>
      </c>
      <c r="N649" s="117">
        <v>23</v>
      </c>
      <c r="O649" s="117">
        <v>0</v>
      </c>
      <c r="P649" s="117">
        <v>10</v>
      </c>
      <c r="Q649" s="117">
        <v>16</v>
      </c>
      <c r="R649" s="117" t="s">
        <v>541</v>
      </c>
    </row>
    <row r="650" spans="1:22" s="118" customFormat="1" ht="84" customHeight="1">
      <c r="A650" s="252" t="s">
        <v>929</v>
      </c>
      <c r="B650" s="84"/>
      <c r="C650" s="295"/>
      <c r="D650" s="297"/>
      <c r="E650" s="320" t="s">
        <v>941</v>
      </c>
      <c r="F650" s="321"/>
      <c r="G650" s="321"/>
      <c r="H650" s="322"/>
      <c r="I650" s="122" t="s">
        <v>458</v>
      </c>
      <c r="J650" s="116">
        <f t="shared" si="32"/>
        <v>54</v>
      </c>
      <c r="K650" s="201" t="str">
        <f t="shared" si="33"/>
        <v>※</v>
      </c>
      <c r="L650" s="117">
        <v>54</v>
      </c>
      <c r="M650" s="117" t="s">
        <v>541</v>
      </c>
      <c r="N650" s="117" t="s">
        <v>541</v>
      </c>
      <c r="O650" s="117">
        <v>0</v>
      </c>
      <c r="P650" s="117" t="s">
        <v>541</v>
      </c>
      <c r="Q650" s="117">
        <v>0</v>
      </c>
      <c r="R650" s="117" t="s">
        <v>541</v>
      </c>
    </row>
    <row r="651" spans="1:22" s="118" customFormat="1" ht="70" customHeight="1">
      <c r="A651" s="252" t="s">
        <v>930</v>
      </c>
      <c r="B651" s="84"/>
      <c r="C651" s="188"/>
      <c r="D651" s="221"/>
      <c r="E651" s="320" t="s">
        <v>942</v>
      </c>
      <c r="F651" s="321"/>
      <c r="G651" s="321"/>
      <c r="H651" s="322"/>
      <c r="I651" s="122" t="s">
        <v>460</v>
      </c>
      <c r="J651" s="116">
        <f t="shared" si="32"/>
        <v>39</v>
      </c>
      <c r="K651" s="201" t="str">
        <f t="shared" si="33"/>
        <v>※</v>
      </c>
      <c r="L651" s="117" t="s">
        <v>541</v>
      </c>
      <c r="M651" s="117">
        <v>14</v>
      </c>
      <c r="N651" s="117">
        <v>15</v>
      </c>
      <c r="O651" s="117">
        <v>0</v>
      </c>
      <c r="P651" s="117" t="s">
        <v>541</v>
      </c>
      <c r="Q651" s="117">
        <v>10</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257</v>
      </c>
      <c r="K655" s="201" t="str">
        <f t="shared" si="33"/>
        <v/>
      </c>
      <c r="L655" s="117">
        <v>71</v>
      </c>
      <c r="M655" s="117">
        <v>55</v>
      </c>
      <c r="N655" s="117">
        <v>39</v>
      </c>
      <c r="O655" s="117">
        <v>0</v>
      </c>
      <c r="P655" s="117">
        <v>11</v>
      </c>
      <c r="Q655" s="117">
        <v>66</v>
      </c>
      <c r="R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221</v>
      </c>
      <c r="K657" s="201" t="str">
        <f t="shared" si="33"/>
        <v>※</v>
      </c>
      <c r="L657" s="117">
        <v>62</v>
      </c>
      <c r="M657" s="117">
        <v>50</v>
      </c>
      <c r="N657" s="117">
        <v>35</v>
      </c>
      <c r="O657" s="117">
        <v>0</v>
      </c>
      <c r="P657" s="117" t="s">
        <v>541</v>
      </c>
      <c r="Q657" s="117">
        <v>59</v>
      </c>
      <c r="R657" s="117">
        <v>15</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t="s">
        <v>541</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66" t="s">
        <v>1059</v>
      </c>
      <c r="P665" s="66" t="s">
        <v>1062</v>
      </c>
      <c r="Q665" s="66" t="s">
        <v>1065</v>
      </c>
      <c r="R665" s="66" t="s">
        <v>1067</v>
      </c>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1060</v>
      </c>
      <c r="P666" s="70" t="s">
        <v>1049</v>
      </c>
      <c r="Q666" s="70" t="s">
        <v>1049</v>
      </c>
      <c r="R666" s="70" t="s">
        <v>1068</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66" t="s">
        <v>1059</v>
      </c>
      <c r="P681" s="66" t="s">
        <v>1062</v>
      </c>
      <c r="Q681" s="66" t="s">
        <v>1065</v>
      </c>
      <c r="R681" s="66" t="s">
        <v>1067</v>
      </c>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1060</v>
      </c>
      <c r="P682" s="70" t="s">
        <v>1049</v>
      </c>
      <c r="Q682" s="70" t="s">
        <v>1049</v>
      </c>
      <c r="R682" s="70" t="s">
        <v>1068</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v>0</v>
      </c>
      <c r="P684" s="117">
        <v>0</v>
      </c>
      <c r="Q684" s="117" t="s">
        <v>541</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66" t="s">
        <v>1059</v>
      </c>
      <c r="P691" s="66" t="s">
        <v>1062</v>
      </c>
      <c r="Q691" s="66" t="s">
        <v>1065</v>
      </c>
      <c r="R691" s="66" t="s">
        <v>1067</v>
      </c>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1060</v>
      </c>
      <c r="P692" s="70" t="s">
        <v>1049</v>
      </c>
      <c r="Q692" s="70" t="s">
        <v>1049</v>
      </c>
      <c r="R692" s="70" t="s">
        <v>1068</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v>0</v>
      </c>
      <c r="M693" s="117">
        <v>0</v>
      </c>
      <c r="N693" s="117" t="s">
        <v>541</v>
      </c>
      <c r="O693" s="117">
        <v>0</v>
      </c>
      <c r="P693" s="117">
        <v>0</v>
      </c>
      <c r="Q693" s="117" t="s">
        <v>541</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v>0</v>
      </c>
      <c r="O695" s="117">
        <v>0</v>
      </c>
      <c r="P695" s="117" t="s">
        <v>541</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66" t="s">
        <v>1059</v>
      </c>
      <c r="P704" s="66" t="s">
        <v>1062</v>
      </c>
      <c r="Q704" s="66" t="s">
        <v>1065</v>
      </c>
      <c r="R704" s="66" t="s">
        <v>1067</v>
      </c>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1060</v>
      </c>
      <c r="P705" s="70" t="s">
        <v>1049</v>
      </c>
      <c r="Q705" s="70" t="s">
        <v>1049</v>
      </c>
      <c r="R705" s="70" t="s">
        <v>1068</v>
      </c>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IF(SUM(L706:R706)=0,IF(COUNTIF(L706:R706,"未確認")&gt;0,"未確認",IF(COUNTIF(L706:R706,"~*")&gt;0,"*",SUM(L706:R706))),SUM(L706:R706))</f>
        <v>*</v>
      </c>
      <c r="K706" s="201" t="str">
        <f>IF(OR(COUNTIF(L706:R706,"未確認")&gt;0,COUNTIF(L706:R706,"*")&gt;0),"※","")</f>
        <v>※</v>
      </c>
      <c r="L706" s="117">
        <v>0</v>
      </c>
      <c r="M706" s="117" t="s">
        <v>541</v>
      </c>
      <c r="N706" s="117" t="s">
        <v>541</v>
      </c>
      <c r="O706" s="117">
        <v>0</v>
      </c>
      <c r="P706" s="117">
        <v>0</v>
      </c>
      <c r="Q706" s="117" t="s">
        <v>541</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3D1C872-85C9-48F5-A9C9-2EB6D758D15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2019-12-23T02:09:18Z</dcterms:modified>
</cp:coreProperties>
</file>