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D89C29C-32CC-4C67-9995-A6EC71E4C42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<sst xmlns="http://schemas.openxmlformats.org/spreadsheetml/2006/main" count="3309" uniqueCount="1061">
  <si>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</si>
  <si>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</si>
  <si>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</si>
  <si>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</si>
  <si>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</si>
  <si>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</si>
  <si>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</si>
  <si>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</si>
  <si>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</si>
  <si>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</si>
  <si>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</si>
  <si>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</si>
  <si>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</si>
  <si>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</si>
  <si>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</si>
  <si>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</si>
  <si>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</si>
  <si>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</si>
  <si>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</si>
  <si>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</si>
  <si>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</si>
  <si>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</si>
  <si>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</si>
  <si>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</si>
  <si>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</si>
  <si>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</si>
  <si>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</si>
  <si>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</si>
  <si>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</si>
  <si>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</si>
  <si>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</si>
  <si>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</si>
  <si>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</si>
  <si>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</si>
  <si>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</si>
  <si>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</si>
  <si>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</si>
  <si>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</si>
  <si>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</si>
  <si>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</si>
  <si>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</si>
  <si>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</si>
  <si>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</si>
  <si>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</si>
  <si>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</si>
  <si>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</si>
  <si>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</si>
  <si>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</si>
  <si>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</si>
  <si>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</si>
  <si>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</si>
  <si>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</si>
  <si>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</si>
  <si>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</si>
  <si>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</si>
  <si>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</si>
  <si>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</si>
  <si>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</si>
  <si>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</si>
  <si>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</si>
  <si>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</si>
  <si>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</si>
  <si>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</si>
  <si>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</si>
  <si>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</si>
  <si>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</si>
  <si>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</si>
  <si>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</si>
  <si>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</si>
  <si>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</si>
  <si>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</si>
  <si>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</si>
  <si>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</si>
  <si>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</si>
  <si>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</si>
  <si>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</si>
  <si>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</si>
  <si>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</si>
  <si>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</si>
  <si>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</si>
  <si>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</si>
  <si>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</si>
  <si>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</si>
  <si>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</si>
  <si>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</si>
  <si>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</si>
  <si>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</si>
  <si>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</si>
  <si>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</si>
  <si>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</si>
  <si>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</si>
  <si>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</si>
  <si>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</si>
  <si>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</si>
  <si>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</si>
  <si>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</si>
  <si>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</si>
  <si>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</si>
  <si>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</si>
  <si>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</si>
  <si>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</si>
  <si>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</si>
  <si>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</si>
  <si>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</si>
  <si>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</si>
  <si>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</si>
  <si>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</si>
  <si>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</si>
  <si>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</si>
  <si>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</si>
  <si>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</si>
  <si>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</si>
  <si>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</si>
  <si>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</si>
  <si>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</si>
  <si>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</si>
  <si>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</si>
  <si>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</si>
  <si>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</si>
  <si>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</si>
  <si>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</si>
  <si>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</si>
  <si>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</si>
  <si>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</si>
  <si>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</si>
  <si>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</si>
  <si>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</si>
  <si>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</si>
  <si>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</si>
  <si>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</si>
  <si>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</si>
  <si>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</si>
  <si>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</si>
  <si>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</si>
  <si>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</si>
  <si>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</si>
  <si>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</si>
  <si>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</si>
  <si>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</si>
  <si>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</si>
  <si>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</si>
  <si>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</si>
  <si>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</si>
  <si>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</si>
  <si>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</si>
  <si>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</si>
  <si>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</si>
  <si>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</si>
  <si>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</si>
  <si>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</si>
  <si>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</si>
  <si>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</si>
  <si>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</si>
  <si>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</si>
  <si>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</si>
  <si>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</si>
  <si>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</si>
  <si>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</si>
  <si>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</si>
  <si>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</si>
  <si>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</si>
  <si>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</si>
  <si>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</si>
  <si>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</si>
  <si>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</si>
  <si>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</si>
  <si>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</si>
  <si>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</si>
  <si>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</si>
  <si>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</si>
  <si>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</si>
  <si>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</si>
  <si>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</si>
  <si>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</si>
  <si>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</si>
  <si>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</si>
  <si>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</si>
  <si>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</si>
  <si>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</si>
  <si>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</si>
  <si>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</si>
  <si>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</si>
  <si>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</si>
  <si>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</si>
  <si>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</si>
  <si>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</si>
  <si>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</si>
  <si>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</si>
  <si>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</si>
  <si>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</si>
  <si>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</si>
  <si>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</si>
  <si>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</si>
  <si>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</si>
  <si>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</si>
  <si>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</si>
  <si>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</si>
  <si>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</si>
  <si>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</si>
  <si>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</si>
  <si>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</si>
  <si>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</si>
  <si>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</si>
  <si>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</si>
  <si>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</si>
  <si>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</si>
  <si>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</si>
  <si>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</si>
  <si>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</si>
  <si>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</si>
  <si>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</si>
  <si>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</si>
  <si>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</si>
  <si>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</si>
  <si>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</si>
  <si>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</si>
  <si>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</si>
  <si>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</si>
  <si>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</si>
  <si>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</si>
  <si>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</si>
  <si>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</si>
  <si>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</si>
  <si>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</si>
  <si>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</si>
  <si>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</si>
  <si>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</si>
  <si>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</si>
  <si>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</si>
  <si>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</si>
  <si>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</si>
  <si>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</si>
  <si>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</si>
  <si>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</si>
  <si>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</si>
  <si>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</si>
  <si>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</si>
  <si>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</si>
  <si>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</si>
  <si>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</si>
  <si>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</si>
  <si>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</si>
  <si>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</si>
  <si>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</si>
  <si>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</si>
  <si>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</si>
  <si>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</si>
  <si>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</si>
  <si>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</si>
  <si>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</si>
  <si>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</si>
  <si>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</si>
  <si>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</si>
  <si>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</si>
  <si>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</si>
  <si>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</si>
  <si>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</si>
  <si>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</si>
  <si>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</si>
  <si>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</si>
  <si>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</si>
  <si>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</si>
  <si>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</si>
  <si>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</si>
  <si>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</si>
  <si>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</si>
  <si>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</si>
  <si>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</si>
  <si>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</si>
  <si>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</si>
  <si>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</si>
  <si>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</si>
  <si>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</si>
  <si>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</si>
  <si>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</si>
  <si>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</si>
  <si>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</si>
  <si>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</si>
  <si>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</si>
  <si>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</si>
  <si>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</si>
  <si>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</si>
  <si>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</si>
  <si>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</si>
  <si>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</si>
  <si>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</si>
  <si>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</si>
  <si>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</si>
  <si>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</si>
  <si>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</si>
  <si>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</si>
  <si>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</si>
  <si>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</si>
  <si>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</si>
  <si>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</si>
  <si>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</si>
  <si>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</si>
  <si>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</si>
  <si>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</si>
  <si>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</si>
  <si>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</si>
  <si>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</si>
  <si>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</si>
  <si>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</si>
  <si>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</si>
  <si>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</si>
  <si>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</si>
  <si>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</si>
  <si>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</si>
  <si>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</si>
  <si>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</si>
  <si>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</si>
  <si>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</si>
  <si>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</si>
  <si>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</si>
  <si>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</si>
  <si>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</si>
  <si>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</si>
  <si>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</si>
  <si>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</si>
  <si>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</si>
  <si>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</si>
  <si>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</si>
  <si>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</si>
  <si>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</si>
  <si>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</si>
  <si>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</si>
  <si>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</si>
  <si>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</si>
  <si>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</si>
  <si>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</si>
  <si>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</si>
  <si>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</si>
  <si>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</si>
  <si>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</si>
  <si>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</si>
  <si>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</si>
  <si>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</si>
  <si>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</si>
  <si>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</si>
  <si>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</si>
  <si>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</si>
  <si>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</si>
  <si>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</si>
  <si>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</si>
  <si>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</si>
  <si>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</si>
  <si>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</si>
  <si>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</si>
  <si>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</si>
  <si>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</si>
  <si>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</si>
  <si>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</si>
  <si>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</si>
  <si>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</si>
  <si>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</si>
  <si>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</si>
  <si>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</si>
  <si>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</si>
  <si>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</si>
  <si>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</si>
  <si>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</si>
  <si>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</si>
  <si>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</si>
  <si>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</si>
  <si>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</si>
  <si>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</si>
  <si>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</si>
  <si>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</si>
  <si>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</si>
  <si>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</si>
  <si>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</si>
  <si>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</si>
  <si>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</si>
  <si>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</si>
  <si>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</si>
  <si>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</si>
  <si>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</si>
  <si>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</si>
  <si>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</si>
  <si>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</si>
  <si>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</si>
  <si>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</si>
  <si>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</si>
  <si>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</si>
  <si>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</si>
  <si>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</si>
  <si>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</si>
  <si>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</si>
  <si>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</si>
  <si>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</si>
  <si>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</si>
  <si>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</si>
  <si>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</si>
  <si>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</si>
  <si>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</si>
  <si>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</si>
  <si>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</si>
  <si>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</si>
  <si>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</si>
  <si>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</si>
  <si>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</si>
  <si>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</si>
  <si>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</si>
  <si>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</si>
  <si>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</si>
  <si>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</si>
  <si>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</si>
  <si>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</si>
  <si>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</si>
  <si>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</si>
  <si>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</si>
  <si>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</si>
  <si>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</si>
  <si>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</si>
  <si>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</si>
  <si>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</si>
  <si>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</si>
  <si>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</si>
  <si>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</si>
  <si>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</si>
  <si>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</si>
  <si>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</si>
  <si>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</si>
  <si>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</si>
  <si>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</si>
  <si>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</si>
  <si>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</si>
  <si>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</si>
  <si>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</si>
  <si>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</si>
  <si>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</si>
  <si>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</si>
  <si>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</si>
  <si>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</si>
  <si>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</si>
  <si>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</si>
  <si>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</si>
  <si>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</si>
  <si>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</si>
  <si>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</si>
  <si>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</si>
  <si>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</si>
  <si>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</si>
  <si>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</si>
  <si>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</si>
  <si>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</si>
  <si>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</si>
  <si>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</si>
  <si>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</si>
  <si>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</si>
  <si>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</si>
  <si>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</si>
  <si>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</si>
  <si>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</si>
  <si>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</si>
  <si>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</si>
  <si>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</si>
  <si>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</si>
  <si>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</si>
  <si>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</si>
  <si>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</si>
  <si>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</si>
  <si>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</si>
  <si>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</si>
  <si>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</si>
  <si>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</si>
  <si>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</si>
  <si>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</si>
  <si>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</si>
  <si>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</si>
  <si>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</si>
  <si>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</si>
  <si>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</si>
  <si>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</si>
  <si>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</si>
  <si>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</si>
  <si>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</si>
  <si>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</si>
  <si>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</si>
  <si>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</si>
  <si>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</si>
  <si>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</si>
  <si>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</si>
  <si>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</si>
  <si>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</si>
  <si>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</si>
  <si>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</si>
  <si>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</si>
  <si>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</si>
  <si>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</si>
  <si>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</si>
  <si>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</si>
  <si>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</si>
  <si>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</si>
  <si>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</si>
  <si>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</si>
  <si>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</si>
  <si>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</si>
  <si>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</si>
  <si>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</si>
  <si>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</si>
  <si>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</si>
  <si>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</si>
  <si>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</si>
  <si>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</si>
  <si>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</si>
  <si>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</si>
  <si>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</si>
  <si>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</si>
  <si>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</si>
  <si>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</si>
  <si>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</si>
  <si>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</si>
  <si>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</si>
  <si>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</si>
  <si>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</si>
  <si>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</si>
  <si>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</si>
  <si>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</si>
  <si>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</si>
  <si>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</si>
  <si>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</si>
  <si>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</si>
  <si>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</si>
  <si>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</si>
  <si>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</si>
  <si>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</si>
  <si>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</si>
  <si>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</si>
  <si>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</si>
  <si>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</si>
  <si>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</si>
  <si>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</si>
  <si>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</si>
  <si>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</si>
  <si>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</si>
  <si>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</si>
  <si>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</si>
  <si>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</si>
  <si>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</si>
  <si>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</si>
  <si>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</si>
  <si>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</si>
  <si>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</si>
  <si>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</si>
  <si>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</si>
  <si>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</si>
  <si>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</si>
  <si>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</si>
  <si>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</si>
  <si>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</si>
  <si>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</si>
  <si>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</si>
  <si>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</si>
  <si>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</si>
  <si>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</si>
  <si>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</si>
  <si>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</si>
  <si>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</si>
  <si>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</si>
  <si>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</si>
  <si>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</si>
  <si>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</si>
  <si>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</si>
  <si>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</si>
  <si>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</si>
  <si>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</si>
  <si>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</si>
  <si>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</si>
  <si>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</si>
  <si>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</si>
  <si>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</si>
  <si>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</si>
  <si>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</si>
  <si>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</si>
  <si>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</si>
  <si>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</si>
  <si>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</si>
  <si>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</si>
  <si>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</si>
  <si>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</si>
  <si>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</si>
  <si>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</si>
  <si>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</si>
  <si>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</si>
  <si>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</si>
  <si>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</si>
  <si>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</si>
  <si>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</si>
  <si>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</si>
  <si>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</si>
  <si>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</si>
  <si>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</si>
  <si>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</si>
  <si>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</si>
  <si>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</si>
  <si>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</si>
  <si>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</si>
  <si>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</si>
  <si>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</si>
  <si>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</si>
  <si>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</si>
  <si>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</si>
  <si>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</si>
  <si>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</si>
  <si>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</si>
  <si>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</si>
  <si>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</si>
  <si>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</si>
  <si>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</si>
  <si>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</si>
  <si>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</si>
  <si>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</si>
  <si>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</si>
  <si>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</si>
  <si>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</si>
  <si>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</si>
  <si>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</si>
  <si>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</si>
  <si>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</si>
  <si>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</si>
  <si>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</si>
  <si>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</si>
  <si>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</si>
  <si>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</si>
  <si>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</si>
  <si>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</si>
  <si>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</si>
  <si>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</si>
  <si>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</si>
  <si>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</si>
  <si>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</si>
  <si>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</si>
  <si>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</si>
  <si>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</si>
  <si>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</si>
  <si>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</si>
  <si>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</si>
  <si>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</si>
  <si>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</si>
  <si>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</si>
  <si>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</si>
  <si>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</si>
  <si>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</si>
  <si>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</si>
  <si>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</si>
  <si>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</si>
  <si>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</si>
  <si>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</si>
  <si>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</si>
  <si>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</si>
  <si>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</si>
  <si>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</si>
  <si>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</si>
  <si>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</si>
  <si>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</si>
  <si>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</si>
  <si>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</si>
  <si>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</si>
  <si>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</si>
  <si>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</si>
  <si>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</si>
  <si>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</si>
  <si>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</si>
  <si>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</si>
  <si>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</si>
  <si>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</si>
  <si>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</si>
  <si>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</si>
  <si>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</si>
  <si>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</si>
  <si>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</si>
  <si>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</si>
  <si>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</si>
  <si>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</si>
  <si>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</si>
  <si>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</si>
  <si>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</si>
  <si>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</si>
  <si>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</si>
  <si>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</si>
  <si>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</si>
  <si>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</si>
  <si>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</si>
  <si>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</si>
  <si>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</si>
  <si>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</si>
  <si>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</si>
  <si>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</si>
  <si>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</si>
  <si>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</si>
  <si>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</si>
  <si>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</si>
  <si>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</si>
  <si>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</si>
  <si>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</si>
  <si>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</si>
  <si>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</si>
  <si>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</si>
  <si>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</si>
  <si>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</si>
  <si>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</si>
  <si>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</si>
  <si>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</si>
  <si>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</si>
  <si>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</si>
  <si>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</si>
  <si>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</si>
  <si>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</si>
  <si>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</si>
  <si>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</si>
  <si>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</si>
  <si>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</si>
  <si>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</si>
  <si>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</si>
  <si>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</si>
  <si>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</si>
  <si>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</si>
  <si>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</si>
  <si>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</si>
  <si>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</si>
  <si>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</si>
  <si>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</si>
  <si>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</si>
  <si>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</si>
  <si>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</si>
  <si>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</si>
  <si>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</si>
  <si>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</si>
  <si>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</si>
  <si>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</si>
  <si>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</si>
  <si>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</si>
  <si>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</si>
  <si>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</si>
  <si>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</si>
  <si>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</si>
  <si>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</si>
  <si>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</si>
  <si>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</si>
  <si>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</si>
  <si>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</si>
  <si>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</si>
  <si>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</si>
  <si>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</si>
  <si>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</si>
  <si>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</si>
  <si>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</si>
  <si>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</si>
  <si>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</si>
  <si>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</si>
  <si>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</si>
  <si>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</si>
  <si>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</si>
  <si>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</si>
  <si>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</si>
  <si>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</si>
  <si>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</si>
  <si>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</si>
  <si>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</si>
  <si>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</si>
  <si>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</si>
  <si>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</si>
  <si>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</si>
  <si>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</si>
  <si>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</si>
  <si>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</si>
  <si>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</si>
  <si>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</si>
  <si>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</si>
  <si>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</si>
  <si>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</si>
  <si>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</si>
  <si>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</si>
  <si>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</si>
  <si>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</si>
  <si>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</si>
  <si>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</si>
  <si>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</si>
  <si>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</si>
  <si>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</si>
  <si>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</si>
  <si>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</si>
  <si>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</si>
  <si>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</si>
  <si>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</si>
  <si>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</si>
  <si>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</si>
  <si>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</si>
  <si>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</si>
  <si>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</si>
  <si>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</si>
  <si>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</si>
  <si>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</si>
  <si>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</si>
  <si>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</si>
  <si>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</si>
  <si>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</si>
  <si>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</si>
  <si>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</si>
  <si>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</si>
  <si>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</si>
  <si>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</si>
  <si>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</si>
  <si>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</si>
  <si>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</si>
  <si>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</si>
  <si>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</si>
  <si>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</si>
  <si>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</si>
  <si>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</si>
  <si>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</si>
  <si>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</si>
  <si>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</si>
  <si>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</si>
  <si>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</si>
  <si>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</si>
  <si>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</si>
  <si>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</si>
  <si>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</si>
  <si>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</si>
  <si>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</si>
  <si>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</si>
  <si>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</si>
  <si>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</si>
  <si>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</si>
  <si>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</si>
  <si>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</si>
  <si>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</si>
  <si>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</si>
  <si>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</si>
  <si>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</si>
  <si>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</si>
  <si>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</si>
  <si>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</si>
  <si>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</si>
  <si>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</si>
  <si>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</si>
  <si>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</si>
  <si>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</si>
  <si>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</si>
  <si>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</si>
  <si>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</si>
  <si>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</si>
  <si>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</si>
  <si>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</si>
  <si>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</si>
  <si>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</si>
  <si>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</si>
  <si>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</si>
  <si>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</si>
  <si>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</si>
  <si>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</si>
  <si>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</si>
  <si>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</si>
  <si>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</si>
  <si>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</si>
  <si>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</si>
  <si>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</si>
  <si>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</si>
  <si>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</si>
  <si>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</si>
  <si>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</si>
  <si>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</si>
  <si>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</si>
  <si>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</si>
  <si>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</si>
  <si>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</si>
  <si>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</si>
  <si>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</si>
  <si>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</si>
  <si>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</si>
  <si>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</si>
  <si>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</si>
  <si>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</si>
  <si>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</si>
  <si>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</si>
  <si>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</si>
  <si>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</si>
  <si>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</si>
  <si>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</si>
  <si>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</si>
  <si>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</si>
  <si>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</si>
  <si>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</si>
  <si>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</si>
  <si>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</si>
  <si>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</si>
  <si>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</si>
  <si>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</si>
  <si>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</si>
  <si>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</si>
  <si>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</si>
  <si>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</si>
  <si>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</si>
  <si>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</si>
  <si>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</si>
  <si>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</si>
  <si>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</si>
  <si>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</si>
  <si>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</si>
  <si>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</si>
  <si>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</si>
  <si>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</si>
  <si>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</si>
  <si>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</si>
  <si>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</si>
  <si>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</si>
  <si>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</si>
  <si>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</si>
  <si>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</si>
  <si>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</si>
  <si>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</si>
  <si>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</si>
  <si>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</si>
  <si>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</si>
  <si>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</si>
  <si>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</si>
  <si>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</si>
  <si>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</si>
  <si>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</si>
  <si>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</si>
  <si>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</si>
  <si>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</si>
  <si>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</si>
  <si>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</si>
  <si>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</si>
  <si>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</si>
  <si>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</si>
  <si>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</si>
  <si>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</si>
  <si>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</si>
  <si>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</si>
  <si>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</si>
  <si>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</si>
  <si>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</si>
  <si>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</si>
  <si>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</si>
  <si>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</si>
  <si>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</si>
  <si>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</si>
  <si>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</si>
  <si>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</si>
  <si>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</si>
  <si>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</si>
  <si>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</si>
  <si>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</si>
  <si>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</si>
  <si>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</si>
  <si>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</si>
  <si>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</si>
  <si>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</si>
  <si>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</si>
  <si>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</si>
  <si>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</si>
  <si>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</si>
  <si>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</si>
  <si>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</si>
  <si>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</si>
  <si>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</si>
  <si>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</si>
  <si>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</si>
  <si>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</si>
  <si>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</si>
  <si>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</si>
  <si>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</si>
  <si>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</si>
  <si>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</si>
  <si>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</si>
  <si>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</si>
  <si>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</si>
  <si>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</si>
  <si>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</si>
  <si>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</si>
  <si>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</si>
  <si>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</si>
  <si>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</si>
  <si>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</si>
  <si>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</si>
  <si>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</si>
  <si>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</si>
  <si>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</si>
  <si>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</si>
  <si>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</si>
  <si>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</si>
  <si>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</si>
  <si>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</si>
  <si>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</si>
  <si>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</si>
  <si>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</si>
  <si>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</si>
  <si>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</si>
  <si>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</si>
  <si>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</si>
  <si>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</si>
  <si>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</si>
  <si>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</si>
  <si>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</si>
  <si>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</si>
  <si>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</si>
  <si>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</si>
  <si>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</si>
  <si>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</si>
  <si>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</si>
  <si>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</si>
  <si>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</si>
  <si>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</si>
  <si>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</si>
  <si>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</si>
  <si>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</si>
  <si>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</si>
  <si>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</si>
  <si>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</si>
  <si>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</si>
  <si>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</si>
  <si>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</si>
  <si>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</si>
  <si>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</si>
  <si>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</si>
  <si>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</si>
  <si>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</si>
  <si>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</si>
  <si>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</si>
  <si>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</si>
  <si>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</si>
  <si>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</si>
  <si>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</si>
  <si>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</si>
  <si>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</si>
  <si>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</si>
  <si>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</si>
  <si>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</si>
  <si>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</si>
  <si>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</si>
  <si>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</si>
  <si>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</si>
  <si>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球磨郡公立多良木病院</t>
    <phoneticPr fontId="3"/>
  </si>
  <si>
    <t>〒868-0501 球磨郡多良木町大字多良木４２１０番地</t>
    <phoneticPr fontId="3"/>
  </si>
  <si>
    <t>〇</t>
  </si>
  <si>
    <t>市町村</t>
  </si>
  <si>
    <t>複数の診療科で活用</t>
  </si>
  <si>
    <t>内科</t>
  </si>
  <si>
    <t>整形外科</t>
  </si>
  <si>
    <t>急性期一般入院料２</t>
  </si>
  <si>
    <t>ＤＰＣ標準病院群</t>
  </si>
  <si>
    <t>有</t>
  </si>
  <si>
    <t>看護必要度Ⅱ</t>
    <phoneticPr fontId="3"/>
  </si>
  <si>
    <t>2階病棟</t>
  </si>
  <si>
    <t>急性期機能</t>
  </si>
  <si>
    <t>消化器内科（胃腸内科）</t>
  </si>
  <si>
    <t>外科</t>
  </si>
  <si>
    <t>看護必要度Ⅰ</t>
    <phoneticPr fontId="3"/>
  </si>
  <si>
    <t>3階病棟</t>
  </si>
  <si>
    <t>緩和ケア病棟入院料２</t>
  </si>
  <si>
    <t>-</t>
    <phoneticPr fontId="3"/>
  </si>
  <si>
    <t>4階病棟</t>
  </si>
  <si>
    <t>回復期機能</t>
  </si>
  <si>
    <t>循環器内科</t>
  </si>
  <si>
    <t>地域包括ケア病棟入院料１</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</si>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</sst>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849fe8c15fed5f808006ce95eddb7366e3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1053</v>
      </c>
      <c r="N9" s="282" t="s">
        <v>1056</v>
      </c>
      <c r="O9" s="282" t="s">
        <v>1060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1053</v>
      </c>
      <c r="N22" s="282" t="s">
        <v>1056</v>
      </c>
      <c r="O22" s="282" t="s">
        <v>1060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1053</v>
      </c>
      <c r="N35" s="282" t="s">
        <v>1056</v>
      </c>
      <c r="O35" s="282" t="s">
        <v>1060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1053</v>
      </c>
      <c r="N44" s="282" t="s">
        <v>1056</v>
      </c>
      <c r="O44" s="282" t="s">
        <v>1060</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1053</v>
      </c>
      <c r="N89" s="262" t="s">
        <v>1056</v>
      </c>
      <c r="O89" s="262" t="s">
        <v>1060</v>
      </c>
    </row>
    <row r="90" spans="1:22" s="21" customFormat="1">
      <c r="A90" s="243"/>
      <c r="B90" s="1"/>
      <c r="C90" s="3"/>
      <c r="D90" s="3"/>
      <c r="E90" s="3"/>
      <c r="F90" s="3"/>
      <c r="G90" s="3"/>
      <c r="H90" s="287"/>
      <c r="I90" s="67" t="s">
        <v>36</v>
      </c>
      <c r="J90" s="68"/>
      <c r="K90" s="69"/>
      <c r="L90" s="262" t="s">
        <v>1049</v>
      </c>
      <c r="M90" s="262" t="s">
        <v>1049</v>
      </c>
      <c r="N90" s="262" t="s">
        <v>1057</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1056</v>
      </c>
      <c r="O97" s="66" t="s">
        <v>1060</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1057</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183</v>
      </c>
      <c r="K99" s="237" t="str">
        <f>IF(OR(COUNTIF(L99:O99,"未確認")&gt;0,COUNTIF(L99:O99,"~*")&gt;0),"※","")</f>
        <v/>
      </c>
      <c r="L99" s="258">
        <v>48</v>
      </c>
      <c r="M99" s="258">
        <v>51</v>
      </c>
      <c r="N99" s="258">
        <v>33</v>
      </c>
      <c r="O99" s="258">
        <v>51</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160</v>
      </c>
      <c r="K101" s="237" t="str">
        <f>IF(OR(COUNTIF(L101:O101,"未確認")&gt;0,COUNTIF(L101:O101,"~*")&gt;0),"※","")</f>
        <v/>
      </c>
      <c r="L101" s="258">
        <v>48</v>
      </c>
      <c r="M101" s="258">
        <v>51</v>
      </c>
      <c r="N101" s="258">
        <v>10</v>
      </c>
      <c r="O101" s="258">
        <v>51</v>
      </c>
    </row>
    <row r="102" spans="1:22" s="83" customFormat="1" ht="34.5" customHeight="1">
      <c r="A102" s="244" t="s">
        <v>610</v>
      </c>
      <c r="B102" s="84"/>
      <c r="C102" s="377"/>
      <c r="D102" s="379"/>
      <c r="E102" s="317" t="s">
        <v>612</v>
      </c>
      <c r="F102" s="318"/>
      <c r="G102" s="318"/>
      <c r="H102" s="319"/>
      <c r="I102" s="420"/>
      <c r="J102" s="256">
        <f t="shared" si="0"/>
        <v>165</v>
      </c>
      <c r="K102" s="237" t="str">
        <f t="shared" ref="K102:K111" si="1">IF(OR(COUNTIF(L101:O101,"未確認")&gt;0,COUNTIF(L101:O101,"~*")&gt;0),"※","")</f>
        <v/>
      </c>
      <c r="L102" s="258">
        <v>48</v>
      </c>
      <c r="M102" s="258">
        <v>51</v>
      </c>
      <c r="N102" s="258">
        <v>15</v>
      </c>
      <c r="O102" s="258">
        <v>51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1056</v>
      </c>
      <c r="O118" s="66" t="s">
        <v>1060</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1057</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534</v>
      </c>
      <c r="M122" s="98" t="s">
        <v>1050</v>
      </c>
      <c r="N122" s="98" t="s">
        <v>1050</v>
      </c>
      <c r="O122" s="98" t="s">
        <v>1058</v>
      </c>
    </row>
    <row r="123" spans="1:22" s="83" customFormat="1" ht="40.5" customHeight="1">
      <c r="A123" s="244" t="s">
        <v>620</v>
      </c>
      <c r="B123" s="1"/>
      <c r="C123" s="289"/>
      <c r="D123" s="290"/>
      <c r="E123" s="377"/>
      <c r="F123" s="378"/>
      <c r="G123" s="378"/>
      <c r="H123" s="379"/>
      <c r="I123" s="341"/>
      <c r="J123" s="105"/>
      <c r="K123" s="106"/>
      <c r="L123" s="98" t="s">
        <v>1043</v>
      </c>
      <c r="M123" s="98" t="s">
        <v>1051</v>
      </c>
      <c r="N123" s="98" t="s">
        <v>1051</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1056</v>
      </c>
      <c r="O129" s="66" t="s">
        <v>1060</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1057</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1054</v>
      </c>
      <c r="O131" s="98" t="s">
        <v>1059</v>
      </c>
    </row>
    <row r="132" spans="1:22" s="83" customFormat="1" ht="34.5" customHeight="1">
      <c r="A132" s="244" t="s">
        <v>621</v>
      </c>
      <c r="B132" s="84"/>
      <c r="C132" s="295"/>
      <c r="D132" s="297"/>
      <c r="E132" s="320" t="s">
        <v>58</v>
      </c>
      <c r="F132" s="321"/>
      <c r="G132" s="321"/>
      <c r="H132" s="322"/>
      <c r="I132" s="389"/>
      <c r="J132" s="101"/>
      <c r="K132" s="102"/>
      <c r="L132" s="82">
        <v>48</v>
      </c>
      <c r="M132" s="82">
        <v>51</v>
      </c>
      <c r="N132" s="82">
        <v>10</v>
      </c>
      <c r="O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1056</v>
      </c>
      <c r="O143" s="66" t="s">
        <v>1060</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1057</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24</v>
      </c>
      <c r="K149" s="264" t="str">
        <f t="shared" si="3"/>
        <v/>
      </c>
      <c r="L149" s="117">
        <v>13</v>
      </c>
      <c r="M149" s="117">
        <v>11</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60</v>
      </c>
      <c r="K200" s="264" t="str">
        <f t="shared" si="5"/>
        <v/>
      </c>
      <c r="L200" s="117">
        <v>0</v>
      </c>
      <c r="M200" s="117">
        <v>0</v>
      </c>
      <c r="N200" s="117">
        <v>0</v>
      </c>
      <c r="O200" s="117">
        <v>60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t="str">
        <f t="shared" si="6"/>
        <v>*</v>
      </c>
      <c r="K211" s="264" t="str">
        <f t="shared" si="7"/>
        <v>※</v>
      </c>
      <c r="L211" s="117">
        <v>0</v>
      </c>
      <c r="M211" s="117">
        <v>0</v>
      </c>
      <c r="N211" s="117" t="s">
        <v>541</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1056</v>
      </c>
      <c r="O226" s="66" t="s">
        <v>1060</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1057</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1056</v>
      </c>
      <c r="O234" s="66" t="s">
        <v>1060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1057</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1056</v>
      </c>
      <c r="O244" s="66" t="s">
        <v>1060</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1057</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1056</v>
      </c>
      <c r="O253" s="66" t="s">
        <v>1060</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1057</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1056</v>
      </c>
      <c r="O263" s="66" t="s">
        <v>1060</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1057</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74</v>
      </c>
      <c r="K269" s="81" t="str">
        <f t="shared" si="8"/>
        <v/>
      </c>
      <c r="L269" s="147">
        <v>22</v>
      </c>
      <c r="M269" s="147">
        <v>25</v>
      </c>
      <c r="N269" s="147">
        <v>10</v>
      </c>
      <c r="O269" s="147">
        <v>17</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1.6</v>
      </c>
      <c r="M270" s="148">
        <v>0</v>
      </c>
      <c r="N270" s="148">
        <v>0.8</v>
      </c>
      <c r="O270" s="148">
        <v>1.6</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0.8</v>
      </c>
    </row>
    <row r="273" spans="1:15" s="83" customFormat="1" ht="34.5" customHeight="1">
      <c r="A273" s="249" t="s">
        <v>727</v>
      </c>
      <c r="B273" s="120"/>
      <c r="C273" s="371" t="s">
        <v>152</v>
      </c>
      <c r="D273" s="372"/>
      <c r="E273" s="372"/>
      <c r="F273" s="372"/>
      <c r="G273" s="371" t="s">
        <v>146</v>
      </c>
      <c r="H273" s="371"/>
      <c r="I273" s="404"/>
      <c r="J273" s="266">
        <f t="shared" si="9"/>
        <v>12</v>
      </c>
      <c r="K273" s="81" t="str">
        <f t="shared" si="8"/>
        <v/>
      </c>
      <c r="L273" s="147">
        <v>3</v>
      </c>
      <c r="M273" s="147">
        <v>4</v>
      </c>
      <c r="N273" s="147">
        <v>0</v>
      </c>
      <c r="O273" s="147">
        <v>5</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1</v>
      </c>
      <c r="K275" s="81" t="str">
        <f t="shared" si="8"/>
        <v/>
      </c>
      <c r="L275" s="147">
        <v>1</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5</v>
      </c>
      <c r="N297" s="147">
        <v>21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v>
      </c>
      <c r="N298" s="148">
        <v>4.5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3.2</v>
      </c>
      <c r="N300" s="148">
        <v>3.2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1056</v>
      </c>
      <c r="O322" s="66" t="s">
        <v>1060</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1057</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1056</v>
      </c>
      <c r="O342" s="66" t="s">
        <v>1060</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1057</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1056</v>
      </c>
      <c r="O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1057</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v>30</v>
      </c>
      <c r="O369" s="172"/>
    </row>
    <row r="370" spans="1:15" s="118" customFormat="1" ht="34.5" customHeight="1">
      <c r="A370" s="243"/>
      <c r="B370" s="173"/>
      <c r="C370" s="383"/>
      <c r="D370" s="384"/>
      <c r="E370" s="384"/>
      <c r="F370" s="384"/>
      <c r="G370" s="384"/>
      <c r="H370" s="385"/>
      <c r="I370" s="389"/>
      <c r="J370" s="174"/>
      <c r="K370" s="102"/>
      <c r="L370" s="175"/>
      <c r="M370" s="175"/>
      <c r="N370" s="175">
        <v>6</v>
      </c>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v>30</v>
      </c>
      <c r="O372" s="177"/>
    </row>
    <row r="373" spans="1:15" s="118" customFormat="1" ht="34.5" customHeight="1">
      <c r="A373" s="243"/>
      <c r="B373" s="173"/>
      <c r="C373" s="386"/>
      <c r="D373" s="387"/>
      <c r="E373" s="387"/>
      <c r="F373" s="387"/>
      <c r="G373" s="387"/>
      <c r="H373" s="388"/>
      <c r="I373" s="389"/>
      <c r="J373" s="178"/>
      <c r="K373" s="106"/>
      <c r="L373" s="179"/>
      <c r="M373" s="179"/>
      <c r="N373" s="179">
        <v>6</v>
      </c>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1056</v>
      </c>
      <c r="O390" s="66" t="s">
        <v>1060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1057</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2518</v>
      </c>
      <c r="K392" s="81" t="str">
        <f t="shared" ref="K392:K397" si="12">IF(OR(COUNTIF(L392:O392,"未確認")&gt;0,COUNTIF(L392:O392,"~*")&gt;0),"※","")</f>
        <v/>
      </c>
      <c r="L392" s="147">
        <v>898</v>
      </c>
      <c r="M392" s="147">
        <v>962</v>
      </c>
      <c r="N392" s="147">
        <v>9</v>
      </c>
      <c r="O392" s="147">
        <v>649</v>
      </c>
    </row>
    <row r="393" spans="1:22" s="83" customFormat="1" ht="34.5" customHeight="1">
      <c r="A393" s="249" t="s">
        <v>773</v>
      </c>
      <c r="B393" s="84"/>
      <c r="C393" s="370"/>
      <c r="D393" s="380"/>
      <c r="E393" s="320" t="s">
        <v>224</v>
      </c>
      <c r="F393" s="321"/>
      <c r="G393" s="321"/>
      <c r="H393" s="322"/>
      <c r="I393" s="343"/>
      <c r="J393" s="140">
        <f t="shared" si="11"/>
        <v>533</v>
      </c>
      <c r="K393" s="81" t="str">
        <f t="shared" si="12"/>
        <v/>
      </c>
      <c r="L393" s="147">
        <v>110</v>
      </c>
      <c r="M393" s="147">
        <v>213</v>
      </c>
      <c r="N393" s="147">
        <v>3</v>
      </c>
      <c r="O393" s="147">
        <v>207</v>
      </c>
    </row>
    <row r="394" spans="1:22" s="83" customFormat="1" ht="34.5" customHeight="1">
      <c r="A394" s="250" t="s">
        <v>774</v>
      </c>
      <c r="B394" s="84"/>
      <c r="C394" s="370"/>
      <c r="D394" s="381"/>
      <c r="E394" s="320" t="s">
        <v>225</v>
      </c>
      <c r="F394" s="321"/>
      <c r="G394" s="321"/>
      <c r="H394" s="322"/>
      <c r="I394" s="343"/>
      <c r="J394" s="140">
        <f t="shared" si="11"/>
        <v>259</v>
      </c>
      <c r="K394" s="81" t="str">
        <f t="shared" si="12"/>
        <v/>
      </c>
      <c r="L394" s="147">
        <v>89</v>
      </c>
      <c r="M394" s="147">
        <v>113</v>
      </c>
      <c r="N394" s="147">
        <v>0</v>
      </c>
      <c r="O394" s="147">
        <v>57</v>
      </c>
    </row>
    <row r="395" spans="1:22" s="83" customFormat="1" ht="34.5" customHeight="1">
      <c r="A395" s="250" t="s">
        <v>775</v>
      </c>
      <c r="B395" s="84"/>
      <c r="C395" s="370"/>
      <c r="D395" s="382"/>
      <c r="E395" s="320" t="s">
        <v>226</v>
      </c>
      <c r="F395" s="321"/>
      <c r="G395" s="321"/>
      <c r="H395" s="322"/>
      <c r="I395" s="343"/>
      <c r="J395" s="140">
        <f t="shared" si="11"/>
        <v>1726</v>
      </c>
      <c r="K395" s="81" t="str">
        <f t="shared" si="12"/>
        <v/>
      </c>
      <c r="L395" s="147">
        <v>699</v>
      </c>
      <c r="M395" s="147">
        <v>636</v>
      </c>
      <c r="N395" s="147">
        <v>6</v>
      </c>
      <c r="O395" s="147">
        <v>385</v>
      </c>
    </row>
    <row r="396" spans="1:22" s="83" customFormat="1" ht="34.5" customHeight="1">
      <c r="A396" s="250" t="s">
        <v>776</v>
      </c>
      <c r="B396" s="1"/>
      <c r="C396" s="370"/>
      <c r="D396" s="320" t="s">
        <v>227</v>
      </c>
      <c r="E396" s="321"/>
      <c r="F396" s="321"/>
      <c r="G396" s="321"/>
      <c r="H396" s="322"/>
      <c r="I396" s="343"/>
      <c r="J396" s="140">
        <f t="shared" si="11"/>
        <v>47694</v>
      </c>
      <c r="K396" s="81" t="str">
        <f t="shared" si="12"/>
        <v/>
      </c>
      <c r="L396" s="147">
        <v>15052</v>
      </c>
      <c r="M396" s="147">
        <v>16509</v>
      </c>
      <c r="N396" s="147">
        <v>185</v>
      </c>
      <c r="O396" s="147">
        <v>15948</v>
      </c>
    </row>
    <row r="397" spans="1:22" s="83" customFormat="1" ht="34.5" customHeight="1">
      <c r="A397" s="250" t="s">
        <v>777</v>
      </c>
      <c r="B397" s="119"/>
      <c r="C397" s="370"/>
      <c r="D397" s="320" t="s">
        <v>228</v>
      </c>
      <c r="E397" s="321"/>
      <c r="F397" s="321"/>
      <c r="G397" s="321"/>
      <c r="H397" s="322"/>
      <c r="I397" s="344"/>
      <c r="J397" s="140">
        <f t="shared" si="11"/>
        <v>2935</v>
      </c>
      <c r="K397" s="81" t="str">
        <f t="shared" si="12"/>
        <v/>
      </c>
      <c r="L397" s="147">
        <v>1104</v>
      </c>
      <c r="M397" s="147">
        <v>1163</v>
      </c>
      <c r="N397" s="147">
        <v>9</v>
      </c>
      <c r="O397" s="147">
        <v>659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1056</v>
      </c>
      <c r="O403" s="66" t="s">
        <v>1060</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1057</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2518</v>
      </c>
      <c r="K405" s="81" t="str">
        <f t="shared" ref="K405:K422" si="14">IF(OR(COUNTIF(L405:O405,"未確認")&gt;0,COUNTIF(L405:O405,"~*")&gt;0),"※","")</f>
        <v/>
      </c>
      <c r="L405" s="147">
        <v>898</v>
      </c>
      <c r="M405" s="147">
        <v>962</v>
      </c>
      <c r="N405" s="147">
        <v>9</v>
      </c>
      <c r="O405" s="147">
        <v>649</v>
      </c>
    </row>
    <row r="406" spans="1:22" s="83" customFormat="1" ht="34.5" customHeight="1">
      <c r="A406" s="251" t="s">
        <v>779</v>
      </c>
      <c r="B406" s="119"/>
      <c r="C406" s="369"/>
      <c r="D406" s="375" t="s">
        <v>233</v>
      </c>
      <c r="E406" s="377" t="s">
        <v>234</v>
      </c>
      <c r="F406" s="378"/>
      <c r="G406" s="378"/>
      <c r="H406" s="379"/>
      <c r="I406" s="361"/>
      <c r="J406" s="140">
        <f t="shared" si="13"/>
        <v>49</v>
      </c>
      <c r="K406" s="81" t="str">
        <f t="shared" si="14"/>
        <v/>
      </c>
      <c r="L406" s="147">
        <v>0</v>
      </c>
      <c r="M406" s="147">
        <v>0</v>
      </c>
      <c r="N406" s="147">
        <v>0</v>
      </c>
      <c r="O406" s="147">
        <v>49</v>
      </c>
    </row>
    <row r="407" spans="1:22" s="83" customFormat="1" ht="34.5" customHeight="1">
      <c r="A407" s="251" t="s">
        <v>780</v>
      </c>
      <c r="B407" s="119"/>
      <c r="C407" s="369"/>
      <c r="D407" s="369"/>
      <c r="E407" s="320" t="s">
        <v>235</v>
      </c>
      <c r="F407" s="321"/>
      <c r="G407" s="321"/>
      <c r="H407" s="322"/>
      <c r="I407" s="361"/>
      <c r="J407" s="140">
        <f t="shared" si="13"/>
        <v>2139</v>
      </c>
      <c r="K407" s="81" t="str">
        <f t="shared" si="14"/>
        <v/>
      </c>
      <c r="L407" s="147">
        <v>807</v>
      </c>
      <c r="M407" s="147">
        <v>818</v>
      </c>
      <c r="N407" s="147">
        <v>6</v>
      </c>
      <c r="O407" s="147">
        <v>508</v>
      </c>
    </row>
    <row r="408" spans="1:22" s="83" customFormat="1" ht="34.5" customHeight="1">
      <c r="A408" s="251" t="s">
        <v>781</v>
      </c>
      <c r="B408" s="119"/>
      <c r="C408" s="369"/>
      <c r="D408" s="369"/>
      <c r="E408" s="320" t="s">
        <v>236</v>
      </c>
      <c r="F408" s="321"/>
      <c r="G408" s="321"/>
      <c r="H408" s="322"/>
      <c r="I408" s="361"/>
      <c r="J408" s="140">
        <f t="shared" si="13"/>
        <v>131</v>
      </c>
      <c r="K408" s="81" t="str">
        <f t="shared" si="14"/>
        <v/>
      </c>
      <c r="L408" s="147">
        <v>11</v>
      </c>
      <c r="M408" s="147">
        <v>25</v>
      </c>
      <c r="N408" s="147">
        <v>3</v>
      </c>
      <c r="O408" s="147">
        <v>92</v>
      </c>
    </row>
    <row r="409" spans="1:22" s="83" customFormat="1" ht="34.5" customHeight="1">
      <c r="A409" s="251" t="s">
        <v>782</v>
      </c>
      <c r="B409" s="119"/>
      <c r="C409" s="369"/>
      <c r="D409" s="369"/>
      <c r="E409" s="317" t="s">
        <v>989</v>
      </c>
      <c r="F409" s="318"/>
      <c r="G409" s="318"/>
      <c r="H409" s="319"/>
      <c r="I409" s="361"/>
      <c r="J409" s="140">
        <f t="shared" si="13"/>
        <v>199</v>
      </c>
      <c r="K409" s="81" t="str">
        <f t="shared" si="14"/>
        <v/>
      </c>
      <c r="L409" s="147">
        <v>80</v>
      </c>
      <c r="M409" s="147">
        <v>119</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2518</v>
      </c>
      <c r="K413" s="81" t="str">
        <f t="shared" si="14"/>
        <v/>
      </c>
      <c r="L413" s="147">
        <v>898</v>
      </c>
      <c r="M413" s="147">
        <v>962</v>
      </c>
      <c r="N413" s="147">
        <v>9</v>
      </c>
      <c r="O413" s="147">
        <v>649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1874</v>
      </c>
      <c r="K415" s="81" t="str">
        <f t="shared" si="14"/>
        <v/>
      </c>
      <c r="L415" s="147">
        <v>713</v>
      </c>
      <c r="M415" s="147">
        <v>715</v>
      </c>
      <c r="N415" s="147">
        <v>1</v>
      </c>
      <c r="O415" s="147">
        <v>445</v>
      </c>
    </row>
    <row r="416" spans="1:22" s="83" customFormat="1" ht="34.5" customHeight="1">
      <c r="A416" s="251" t="s">
        <v>789</v>
      </c>
      <c r="B416" s="119"/>
      <c r="C416" s="369"/>
      <c r="D416" s="369"/>
      <c r="E416" s="320" t="s">
        <v>243</v>
      </c>
      <c r="F416" s="321"/>
      <c r="G416" s="321"/>
      <c r="H416" s="322"/>
      <c r="I416" s="361"/>
      <c r="J416" s="140">
        <f t="shared" si="13"/>
        <v>161</v>
      </c>
      <c r="K416" s="81" t="str">
        <f t="shared" si="14"/>
        <v/>
      </c>
      <c r="L416" s="147">
        <v>49</v>
      </c>
      <c r="M416" s="147">
        <v>52</v>
      </c>
      <c r="N416" s="147">
        <v>0</v>
      </c>
      <c r="O416" s="147">
        <v>60</v>
      </c>
    </row>
    <row r="417" spans="1:22" s="83" customFormat="1" ht="34.5" customHeight="1">
      <c r="A417" s="251" t="s">
        <v>790</v>
      </c>
      <c r="B417" s="119"/>
      <c r="C417" s="369"/>
      <c r="D417" s="369"/>
      <c r="E417" s="320" t="s">
        <v>244</v>
      </c>
      <c r="F417" s="321"/>
      <c r="G417" s="321"/>
      <c r="H417" s="322"/>
      <c r="I417" s="361"/>
      <c r="J417" s="140">
        <f t="shared" si="13"/>
        <v>122</v>
      </c>
      <c r="K417" s="81" t="str">
        <f t="shared" si="14"/>
        <v/>
      </c>
      <c r="L417" s="147">
        <v>16</v>
      </c>
      <c r="M417" s="147">
        <v>25</v>
      </c>
      <c r="N417" s="147">
        <v>0</v>
      </c>
      <c r="O417" s="147">
        <v>81</v>
      </c>
    </row>
    <row r="418" spans="1:22" s="83" customFormat="1" ht="34.5" customHeight="1">
      <c r="A418" s="251" t="s">
        <v>791</v>
      </c>
      <c r="B418" s="119"/>
      <c r="C418" s="369"/>
      <c r="D418" s="369"/>
      <c r="E418" s="320" t="s">
        <v>245</v>
      </c>
      <c r="F418" s="321"/>
      <c r="G418" s="321"/>
      <c r="H418" s="322"/>
      <c r="I418" s="361"/>
      <c r="J418" s="140">
        <f t="shared" si="13"/>
        <v>112</v>
      </c>
      <c r="K418" s="81" t="str">
        <f t="shared" si="14"/>
        <v/>
      </c>
      <c r="L418" s="147">
        <v>36</v>
      </c>
      <c r="M418" s="147">
        <v>54</v>
      </c>
      <c r="N418" s="147">
        <v>0</v>
      </c>
      <c r="O418" s="147">
        <v>22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17</v>
      </c>
      <c r="M420" s="147">
        <v>17</v>
      </c>
      <c r="N420" s="147">
        <v>0</v>
      </c>
      <c r="O420" s="147">
        <v>9</v>
      </c>
    </row>
    <row r="421" spans="1:22" s="83" customFormat="1" ht="34.5" customHeight="1">
      <c r="A421" s="251" t="s">
        <v>794</v>
      </c>
      <c r="B421" s="119"/>
      <c r="C421" s="369"/>
      <c r="D421" s="369"/>
      <c r="E421" s="320" t="s">
        <v>247</v>
      </c>
      <c r="F421" s="321"/>
      <c r="G421" s="321"/>
      <c r="H421" s="322"/>
      <c r="I421" s="361"/>
      <c r="J421" s="140">
        <f t="shared" si="13"/>
        <v>204</v>
      </c>
      <c r="K421" s="81" t="str">
        <f t="shared" si="14"/>
        <v/>
      </c>
      <c r="L421" s="147">
        <v>67</v>
      </c>
      <c r="M421" s="147">
        <v>98</v>
      </c>
      <c r="N421" s="147">
        <v>8</v>
      </c>
      <c r="O421" s="147">
        <v>31</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1</v>
      </c>
      <c r="N422" s="147">
        <v>0</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1056</v>
      </c>
      <c r="O428" s="66" t="s">
        <v>1060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1057</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2518</v>
      </c>
      <c r="K430" s="193" t="str">
        <f>IF(OR(COUNTIF(L430:O430,"未確認")&gt;0,COUNTIF(L430:O430,"~*")&gt;0),"※","")</f>
        <v/>
      </c>
      <c r="L430" s="147">
        <v>898</v>
      </c>
      <c r="M430" s="147">
        <v>962</v>
      </c>
      <c r="N430" s="147">
        <v>9</v>
      </c>
      <c r="O430" s="147">
        <v>649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77</v>
      </c>
      <c r="K431" s="193" t="str">
        <f>IF(OR(COUNTIF(L431:O431,"未確認")&gt;0,COUNTIF(L431:O431,"~*")&gt;0),"※","")</f>
        <v/>
      </c>
      <c r="L431" s="147">
        <v>18</v>
      </c>
      <c r="M431" s="147">
        <v>24</v>
      </c>
      <c r="N431" s="147">
        <v>0</v>
      </c>
      <c r="O431" s="147">
        <v>35</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13</v>
      </c>
      <c r="K432" s="193" t="str">
        <f>IF(OR(COUNTIF(L432:O432,"未確認")&gt;0,COUNTIF(L432:O432,"~*")&gt;0),"※","")</f>
        <v/>
      </c>
      <c r="L432" s="147">
        <v>3</v>
      </c>
      <c r="M432" s="147">
        <v>8</v>
      </c>
      <c r="N432" s="147">
        <v>0</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2428</v>
      </c>
      <c r="K433" s="193" t="str">
        <f>IF(OR(COUNTIF(L433:O433,"未確認")&gt;0,COUNTIF(L433:O433,"~*")&gt;0),"※","")</f>
        <v/>
      </c>
      <c r="L433" s="147">
        <v>877</v>
      </c>
      <c r="M433" s="147">
        <v>930</v>
      </c>
      <c r="N433" s="147">
        <v>9</v>
      </c>
      <c r="O433" s="147">
        <v>612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1056</v>
      </c>
      <c r="O441" s="66" t="s">
        <v>1060</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1057</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24</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22</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14</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13</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1056</v>
      </c>
      <c r="O466" s="66" t="s">
        <v>1060</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1057</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1056</v>
      </c>
      <c r="O502" s="66" t="s">
        <v>1060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1057</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1056</v>
      </c>
      <c r="O514" s="66" t="s">
        <v>1060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1057</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1056</v>
      </c>
      <c r="O520" s="66" t="s">
        <v>1060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1057</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1056</v>
      </c>
      <c r="O525" s="66" t="s">
        <v>1060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1057</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1056</v>
      </c>
      <c r="O530" s="66" t="s">
        <v>1060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1057</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1056</v>
      </c>
      <c r="O543" s="66" t="s">
        <v>1060</v>
      </c>
    </row>
    <row r="544" spans="1:22" s="1" customFormat="1" ht="20.25" customHeight="1">
      <c r="A544" s="243"/>
      <c r="C544" s="62"/>
      <c r="D544" s="3"/>
      <c r="E544" s="3"/>
      <c r="F544" s="3"/>
      <c r="G544" s="3"/>
      <c r="H544" s="287"/>
      <c r="I544" s="67" t="s">
        <v>36</v>
      </c>
      <c r="J544" s="68"/>
      <c r="K544" s="186"/>
      <c r="L544" s="70" t="s">
        <v>1049</v>
      </c>
      <c r="M544" s="70" t="s">
        <v>1049</v>
      </c>
      <c r="N544" s="70" t="s">
        <v>1057</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1055</v>
      </c>
      <c r="O558" s="211" t="s">
        <v>1052</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36.700000000000003</v>
      </c>
      <c r="M560" s="211">
        <v>32.5</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20</v>
      </c>
      <c r="M561" s="211">
        <v>14.5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15.5</v>
      </c>
      <c r="M562" s="211">
        <v>11.4</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4.3</v>
      </c>
      <c r="M563" s="211">
        <v>3.4</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5.4</v>
      </c>
      <c r="M564" s="211">
        <v>3.5</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15.7</v>
      </c>
      <c r="M565" s="211">
        <v>9.1</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15.5</v>
      </c>
      <c r="M566" s="211">
        <v>11.4</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24.4</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10.6</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8.1999999999999993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2.6</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4.9000000000000004</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8.1999999999999993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1056</v>
      </c>
      <c r="O588" s="66" t="s">
        <v>1060</v>
      </c>
    </row>
    <row r="589" spans="1:22" s="1" customFormat="1" ht="20.25" customHeight="1">
      <c r="A589" s="243"/>
      <c r="C589" s="62"/>
      <c r="D589" s="3"/>
      <c r="E589" s="3"/>
      <c r="F589" s="3"/>
      <c r="G589" s="3"/>
      <c r="H589" s="287"/>
      <c r="I589" s="67" t="s">
        <v>36</v>
      </c>
      <c r="J589" s="68"/>
      <c r="K589" s="186"/>
      <c r="L589" s="70" t="s">
        <v>1049</v>
      </c>
      <c r="M589" s="70" t="s">
        <v>1049</v>
      </c>
      <c r="N589" s="70" t="s">
        <v>1057</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930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1056</v>
      </c>
      <c r="O611" s="66" t="s">
        <v>1060</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1057</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43</v>
      </c>
      <c r="K618" s="201" t="str">
        <f t="shared" si="29"/>
        <v/>
      </c>
      <c r="L618" s="117">
        <v>0</v>
      </c>
      <c r="M618" s="117">
        <v>0</v>
      </c>
      <c r="N618" s="117">
        <v>0</v>
      </c>
      <c r="O618" s="117">
        <v>43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1056</v>
      </c>
      <c r="O629" s="66" t="s">
        <v>1060</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1057</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1056</v>
      </c>
      <c r="O644" s="66" t="s">
        <v>1060</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1057</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IF(SUM(L646:O646)=0,IF(COUNTIF(L646:O646,"未確認")&gt;0,"未確認",IF(COUNTIF(L646:O646,"~*")&gt;0,"*",SUM(L646:O646))),SUM(L646:O646))</f>
        <v>*</v>
      </c>
      <c r="K646" s="201" t="str">
        <f t="shared" ref="K646:K660" si="33">IF(OR(COUNTIF(L646:O646,"未確認")&gt;0,COUNTIF(L646:O646,"*")&gt;0),"※","")</f>
        <v>※</v>
      </c>
      <c r="L646" s="117" t="s">
        <v>541</v>
      </c>
      <c r="M646" s="117" t="s">
        <v>541</v>
      </c>
      <c r="N646" s="117">
        <v>0</v>
      </c>
      <c r="O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t="s">
        <v>541</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1056</v>
      </c>
      <c r="O665" s="66" t="s">
        <v>1060</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1057</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1056</v>
      </c>
      <c r="O681" s="66" t="s">
        <v>1060</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1057</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1056</v>
      </c>
      <c r="O691" s="66" t="s">
        <v>1060</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1057</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1056</v>
      </c>
      <c r="O704" s="66" t="s">
        <v>1060</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1057</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794F0E4-A28E-4901-8E39-4057B8198B6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2019-12-23T02:09:24Z</dcterms:modified>
</cp:coreProperties>
</file>