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162.180\造林間伐班\令和08年度\25　花粉の少ない森林への転換促進事業\02_県内\03_林業経営体等募集\県HP掲載資料\"/>
    </mc:Choice>
  </mc:AlternateContent>
  <xr:revisionPtr revIDLastSave="0" documentId="13_ncr:1_{FB609C30-E56F-4A62-8F38-04EB63DEF92C}" xr6:coauthVersionLast="47" xr6:coauthVersionMax="47" xr10:uidLastSave="{00000000-0000-0000-0000-000000000000}"/>
  <bookViews>
    <workbookView xWindow="-120" yWindow="-120" windowWidth="29040" windowHeight="15720" xr2:uid="{DA8A4442-C2E7-4827-9AEB-F5DE96793320}"/>
  </bookViews>
  <sheets>
    <sheet name="第４号様式" sheetId="1" r:id="rId1"/>
    <sheet name="第４号様式（記載例）" sheetId="2" r:id="rId2"/>
  </sheets>
  <definedNames>
    <definedName name="_xlnm.Print_Area" localSheetId="0">第４号様式!$A$1:$R$75</definedName>
    <definedName name="_xlnm.Print_Area" localSheetId="1">'第４号様式（記載例）'!$A$1:$R$75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 l="1"/>
  <c r="D53" i="2"/>
  <c r="E52" i="2"/>
  <c r="D52" i="2"/>
  <c r="N46" i="2"/>
  <c r="M46" i="2"/>
  <c r="K46" i="2"/>
  <c r="J46" i="2"/>
  <c r="H46" i="2"/>
  <c r="P45" i="2"/>
  <c r="N45" i="2"/>
  <c r="M45" i="2"/>
  <c r="K45" i="2"/>
  <c r="J45" i="2"/>
  <c r="Q45" i="2" s="1"/>
  <c r="H45" i="2"/>
  <c r="Q44" i="2"/>
  <c r="P44" i="2"/>
  <c r="M44" i="2"/>
  <c r="J44" i="2"/>
  <c r="Q43" i="2"/>
  <c r="P42" i="2"/>
  <c r="M42" i="2"/>
  <c r="J42" i="2"/>
  <c r="Q42" i="2" s="1"/>
  <c r="Q41" i="2"/>
  <c r="P40" i="2"/>
  <c r="M40" i="2"/>
  <c r="J40" i="2"/>
  <c r="Q40" i="2" s="1"/>
  <c r="Q39" i="2"/>
  <c r="P38" i="2"/>
  <c r="Q38" i="2" s="1"/>
  <c r="M38" i="2"/>
  <c r="J38" i="2"/>
  <c r="Q37" i="2"/>
  <c r="P36" i="2"/>
  <c r="M36" i="2"/>
  <c r="J36" i="2"/>
  <c r="Q36" i="2" s="1"/>
  <c r="Q35" i="2"/>
  <c r="P34" i="2"/>
  <c r="M34" i="2"/>
  <c r="J34" i="2"/>
  <c r="Q34" i="2" s="1"/>
  <c r="Q33" i="2"/>
  <c r="P32" i="2"/>
  <c r="N32" i="2"/>
  <c r="K32" i="2"/>
  <c r="H32" i="2"/>
  <c r="P31" i="2"/>
  <c r="N31" i="2"/>
  <c r="M31" i="2"/>
  <c r="K31" i="2"/>
  <c r="J31" i="2"/>
  <c r="H31" i="2"/>
  <c r="P30" i="2"/>
  <c r="M30" i="2"/>
  <c r="J30" i="2"/>
  <c r="Q30" i="2" s="1"/>
  <c r="Q29" i="2"/>
  <c r="P28" i="2"/>
  <c r="Q28" i="2" s="1"/>
  <c r="M28" i="2"/>
  <c r="J28" i="2"/>
  <c r="Q27" i="2"/>
  <c r="P26" i="2"/>
  <c r="M26" i="2"/>
  <c r="J26" i="2"/>
  <c r="Q26" i="2" s="1"/>
  <c r="Q25" i="2"/>
  <c r="P24" i="2"/>
  <c r="M24" i="2"/>
  <c r="J24" i="2"/>
  <c r="Q24" i="2" s="1"/>
  <c r="Q23" i="2"/>
  <c r="Q31" i="2" s="1"/>
  <c r="Q22" i="2"/>
  <c r="P22" i="2"/>
  <c r="M22" i="2"/>
  <c r="M32" i="2" s="1"/>
  <c r="J22" i="2"/>
  <c r="J32" i="2" s="1"/>
  <c r="Q21" i="2"/>
  <c r="N20" i="2"/>
  <c r="K20" i="2"/>
  <c r="H20" i="2"/>
  <c r="P19" i="2"/>
  <c r="N19" i="2"/>
  <c r="M19" i="2"/>
  <c r="K19" i="2"/>
  <c r="J19" i="2"/>
  <c r="H19" i="2"/>
  <c r="P18" i="2"/>
  <c r="M18" i="2"/>
  <c r="J18" i="2"/>
  <c r="Q18" i="2" s="1"/>
  <c r="Q17" i="2"/>
  <c r="P16" i="2"/>
  <c r="M16" i="2"/>
  <c r="M20" i="2" s="1"/>
  <c r="J16" i="2"/>
  <c r="Q16" i="2" s="1"/>
  <c r="Q15" i="2"/>
  <c r="J14" i="2"/>
  <c r="J20" i="2" s="1"/>
  <c r="Q13" i="2"/>
  <c r="Q19" i="2" s="1"/>
  <c r="Q12" i="2"/>
  <c r="M12" i="2"/>
  <c r="J12" i="2"/>
  <c r="Q11" i="2"/>
  <c r="P10" i="2"/>
  <c r="P46" i="2" s="1"/>
  <c r="M10" i="2"/>
  <c r="J10" i="2"/>
  <c r="Q10" i="2" s="1"/>
  <c r="Q9" i="2"/>
  <c r="E53" i="1"/>
  <c r="D53" i="1"/>
  <c r="E52" i="1"/>
  <c r="D52" i="1"/>
  <c r="N46" i="1"/>
  <c r="M46" i="1"/>
  <c r="K46" i="1"/>
  <c r="H46" i="1"/>
  <c r="P45" i="1"/>
  <c r="N45" i="1"/>
  <c r="M45" i="1"/>
  <c r="K45" i="1"/>
  <c r="J45" i="1"/>
  <c r="Q45" i="1" s="1"/>
  <c r="H45" i="1"/>
  <c r="P44" i="1"/>
  <c r="M44" i="1"/>
  <c r="J44" i="1"/>
  <c r="Q44" i="1" s="1"/>
  <c r="Q43" i="1"/>
  <c r="Q42" i="1"/>
  <c r="P42" i="1"/>
  <c r="M42" i="1"/>
  <c r="J42" i="1"/>
  <c r="Q41" i="1"/>
  <c r="P40" i="1"/>
  <c r="M40" i="1"/>
  <c r="J40" i="1"/>
  <c r="Q40" i="1" s="1"/>
  <c r="Q39" i="1"/>
  <c r="P38" i="1"/>
  <c r="M38" i="1"/>
  <c r="J38" i="1"/>
  <c r="Q38" i="1" s="1"/>
  <c r="Q37" i="1"/>
  <c r="P36" i="1"/>
  <c r="Q36" i="1" s="1"/>
  <c r="M36" i="1"/>
  <c r="J36" i="1"/>
  <c r="Q35" i="1"/>
  <c r="P34" i="1"/>
  <c r="M34" i="1"/>
  <c r="J34" i="1"/>
  <c r="Q34" i="1" s="1"/>
  <c r="Q33" i="1"/>
  <c r="N32" i="1"/>
  <c r="K32" i="1"/>
  <c r="H32" i="1"/>
  <c r="Q31" i="1"/>
  <c r="P31" i="1"/>
  <c r="N31" i="1"/>
  <c r="M31" i="1"/>
  <c r="K31" i="1"/>
  <c r="J31" i="1"/>
  <c r="H31" i="1"/>
  <c r="P30" i="1"/>
  <c r="M30" i="1"/>
  <c r="J30" i="1"/>
  <c r="Q30" i="1" s="1"/>
  <c r="Q29" i="1"/>
  <c r="P28" i="1"/>
  <c r="M28" i="1"/>
  <c r="J28" i="1"/>
  <c r="Q28" i="1" s="1"/>
  <c r="Q27" i="1"/>
  <c r="P26" i="1"/>
  <c r="Q26" i="1" s="1"/>
  <c r="M26" i="1"/>
  <c r="J26" i="1"/>
  <c r="Q25" i="1"/>
  <c r="P24" i="1"/>
  <c r="M24" i="1"/>
  <c r="J24" i="1"/>
  <c r="Q24" i="1" s="1"/>
  <c r="Q23" i="1"/>
  <c r="P22" i="1"/>
  <c r="P32" i="1" s="1"/>
  <c r="M22" i="1"/>
  <c r="M32" i="1" s="1"/>
  <c r="J22" i="1"/>
  <c r="Q22" i="1" s="1"/>
  <c r="Q32" i="1" s="1"/>
  <c r="Q21" i="1"/>
  <c r="N20" i="1"/>
  <c r="K20" i="1"/>
  <c r="H20" i="1"/>
  <c r="P19" i="1"/>
  <c r="N19" i="1"/>
  <c r="M19" i="1"/>
  <c r="K19" i="1"/>
  <c r="J19" i="1"/>
  <c r="H19" i="1"/>
  <c r="P18" i="1"/>
  <c r="M18" i="1"/>
  <c r="Q18" i="1" s="1"/>
  <c r="J18" i="1"/>
  <c r="Q17" i="1"/>
  <c r="P16" i="1"/>
  <c r="M16" i="1"/>
  <c r="J16" i="1"/>
  <c r="Q16" i="1" s="1"/>
  <c r="Q15" i="1"/>
  <c r="P14" i="1"/>
  <c r="M14" i="1"/>
  <c r="J14" i="1"/>
  <c r="Q14" i="1" s="1"/>
  <c r="Q13" i="1"/>
  <c r="Q19" i="1" s="1"/>
  <c r="P12" i="1"/>
  <c r="P20" i="1" s="1"/>
  <c r="M12" i="1"/>
  <c r="J12" i="1"/>
  <c r="Q12" i="1" s="1"/>
  <c r="Q20" i="1" s="1"/>
  <c r="Q11" i="1"/>
  <c r="Q10" i="1"/>
  <c r="P10" i="1"/>
  <c r="M10" i="1"/>
  <c r="M20" i="1" s="1"/>
  <c r="J10" i="1"/>
  <c r="J46" i="1" s="1"/>
  <c r="Q9" i="1"/>
  <c r="Q46" i="2" l="1"/>
  <c r="Q32" i="2"/>
  <c r="Q14" i="2"/>
  <c r="Q20" i="2" s="1"/>
  <c r="P20" i="2"/>
  <c r="J32" i="1"/>
  <c r="J20" i="1"/>
  <c r="P46" i="1"/>
  <c r="Q46" i="1" s="1"/>
</calcChain>
</file>

<file path=xl/sharedStrings.xml><?xml version="1.0" encoding="utf-8"?>
<sst xmlns="http://schemas.openxmlformats.org/spreadsheetml/2006/main" count="217" uniqueCount="63">
  <si>
    <t>第４号様式（第５条、第６条、第10条関係）</t>
    <rPh sb="0" eb="1">
      <t>ダイ</t>
    </rPh>
    <rPh sb="2" eb="5">
      <t>ゴウヨウシキ</t>
    </rPh>
    <rPh sb="6" eb="7">
      <t>ダイ</t>
    </rPh>
    <rPh sb="8" eb="9">
      <t>ジョウ</t>
    </rPh>
    <rPh sb="10" eb="11">
      <t>ダイ</t>
    </rPh>
    <rPh sb="12" eb="13">
      <t>ジョウ</t>
    </rPh>
    <rPh sb="14" eb="15">
      <t>ダイ</t>
    </rPh>
    <rPh sb="17" eb="18">
      <t>ジョウ</t>
    </rPh>
    <rPh sb="18" eb="20">
      <t>カンケイ</t>
    </rPh>
    <phoneticPr fontId="3"/>
  </si>
  <si>
    <t>１　花粉の少ない森林への転換活動に対する支援</t>
    <phoneticPr fontId="3"/>
  </si>
  <si>
    <t>番号</t>
    <rPh sb="0" eb="2">
      <t>バンゴウ</t>
    </rPh>
    <phoneticPr fontId="3"/>
  </si>
  <si>
    <t>林業経営体等名</t>
    <rPh sb="0" eb="2">
      <t>リンギョウ</t>
    </rPh>
    <rPh sb="2" eb="5">
      <t>ケイエイタイ</t>
    </rPh>
    <rPh sb="5" eb="6">
      <t>トウ</t>
    </rPh>
    <rPh sb="6" eb="7">
      <t>メイ</t>
    </rPh>
    <phoneticPr fontId="3"/>
  </si>
  <si>
    <t>森林経営計画</t>
    <rPh sb="0" eb="6">
      <t>シンリンケイエイケイカク</t>
    </rPh>
    <phoneticPr fontId="3"/>
  </si>
  <si>
    <t>森林経営計画</t>
    <rPh sb="0" eb="2">
      <t>シンリン</t>
    </rPh>
    <rPh sb="2" eb="4">
      <t>ケイエイ</t>
    </rPh>
    <rPh sb="4" eb="6">
      <t>ケイカク</t>
    </rPh>
    <phoneticPr fontId="3"/>
  </si>
  <si>
    <t>森林所有者名</t>
    <rPh sb="0" eb="6">
      <t>シンリンショユウシャメイ</t>
    </rPh>
    <phoneticPr fontId="3"/>
  </si>
  <si>
    <t>対象森林の所在地</t>
  </si>
  <si>
    <t>植替活動金</t>
    <rPh sb="0" eb="2">
      <t>ウエカ</t>
    </rPh>
    <rPh sb="2" eb="5">
      <t>カツドウキン</t>
    </rPh>
    <phoneticPr fontId="3"/>
  </si>
  <si>
    <t>植替促進費</t>
    <rPh sb="0" eb="2">
      <t>ウエカ</t>
    </rPh>
    <rPh sb="2" eb="5">
      <t>ソクシンヒ</t>
    </rPh>
    <phoneticPr fontId="3"/>
  </si>
  <si>
    <t>補助金計</t>
    <rPh sb="0" eb="3">
      <t>ホジョキン</t>
    </rPh>
    <rPh sb="3" eb="4">
      <t>ケイ</t>
    </rPh>
    <phoneticPr fontId="3"/>
  </si>
  <si>
    <t>作成者（事業体）名</t>
    <rPh sb="0" eb="3">
      <t>サクセイシャ</t>
    </rPh>
    <rPh sb="4" eb="6">
      <t>ジギョウ</t>
    </rPh>
    <phoneticPr fontId="3"/>
  </si>
  <si>
    <t>対象面積</t>
    <rPh sb="0" eb="4">
      <t>タイショウメンセキ</t>
    </rPh>
    <phoneticPr fontId="3"/>
  </si>
  <si>
    <t>事業量</t>
    <rPh sb="0" eb="3">
      <t>ジギョウリョウ</t>
    </rPh>
    <phoneticPr fontId="3"/>
  </si>
  <si>
    <t>適用単価</t>
    <rPh sb="0" eb="4">
      <t>テキヨウタンカ</t>
    </rPh>
    <phoneticPr fontId="3"/>
  </si>
  <si>
    <t>補助金</t>
    <rPh sb="0" eb="3">
      <t>ホジョキン</t>
    </rPh>
    <phoneticPr fontId="3"/>
  </si>
  <si>
    <t>チェーンソーによる伐採</t>
    <rPh sb="9" eb="11">
      <t>バッサイ</t>
    </rPh>
    <phoneticPr fontId="3"/>
  </si>
  <si>
    <t>チェーンソー以外による伐採</t>
    <rPh sb="6" eb="8">
      <t>イガイ</t>
    </rPh>
    <rPh sb="11" eb="13">
      <t>バッサイ</t>
    </rPh>
    <phoneticPr fontId="3"/>
  </si>
  <si>
    <t>（ha）</t>
    <phoneticPr fontId="3"/>
  </si>
  <si>
    <t>（円）</t>
    <rPh sb="1" eb="2">
      <t>エン</t>
    </rPh>
    <phoneticPr fontId="3"/>
  </si>
  <si>
    <t>変更</t>
    <rPh sb="0" eb="2">
      <t>ヘンコウ</t>
    </rPh>
    <phoneticPr fontId="3"/>
  </si>
  <si>
    <t>当初</t>
    <rPh sb="0" eb="2">
      <t>トウショ</t>
    </rPh>
    <phoneticPr fontId="3"/>
  </si>
  <si>
    <t>変更小計</t>
    <phoneticPr fontId="3"/>
  </si>
  <si>
    <t>小計</t>
    <phoneticPr fontId="3"/>
  </si>
  <si>
    <t>当初小計</t>
    <phoneticPr fontId="3"/>
  </si>
  <si>
    <t>合計</t>
    <rPh sb="0" eb="1">
      <t>ゴウ</t>
    </rPh>
    <rPh sb="1" eb="2">
      <t>ケイ</t>
    </rPh>
    <phoneticPr fontId="3"/>
  </si>
  <si>
    <t>２　林業経営体等の取りまとめに関する事務</t>
    <phoneticPr fontId="3"/>
  </si>
  <si>
    <t>事業参加者名</t>
    <rPh sb="0" eb="6">
      <t>ジギョウサンカシャメイ</t>
    </rPh>
    <phoneticPr fontId="3"/>
  </si>
  <si>
    <t>事業費</t>
    <rPh sb="0" eb="3">
      <t>ジギョウヒ</t>
    </rPh>
    <phoneticPr fontId="3"/>
  </si>
  <si>
    <t>備考</t>
    <rPh sb="0" eb="2">
      <t>ビコウ</t>
    </rPh>
    <phoneticPr fontId="3"/>
  </si>
  <si>
    <t>（内訳）</t>
    <rPh sb="1" eb="3">
      <t>ウチワケ</t>
    </rPh>
    <phoneticPr fontId="3"/>
  </si>
  <si>
    <t>　人件費</t>
    <rPh sb="1" eb="4">
      <t>ジンケンヒ</t>
    </rPh>
    <phoneticPr fontId="3"/>
  </si>
  <si>
    <t>　技術者給</t>
    <phoneticPr fontId="3"/>
  </si>
  <si>
    <t>　賃金</t>
    <rPh sb="1" eb="3">
      <t>チンギン</t>
    </rPh>
    <phoneticPr fontId="3"/>
  </si>
  <si>
    <t>　謝金</t>
    <rPh sb="1" eb="3">
      <t>シャキン</t>
    </rPh>
    <phoneticPr fontId="3"/>
  </si>
  <si>
    <t>　旅費</t>
    <rPh sb="1" eb="3">
      <t>リョヒ</t>
    </rPh>
    <phoneticPr fontId="3"/>
  </si>
  <si>
    <t>　需用費</t>
    <rPh sb="1" eb="4">
      <t>ジュヨウヒ</t>
    </rPh>
    <phoneticPr fontId="3"/>
  </si>
  <si>
    <t>　役務費</t>
    <rPh sb="1" eb="4">
      <t>エキムヒ</t>
    </rPh>
    <phoneticPr fontId="3"/>
  </si>
  <si>
    <t>　委託費</t>
    <phoneticPr fontId="3"/>
  </si>
  <si>
    <t>　使用料及び賃借料</t>
    <phoneticPr fontId="3"/>
  </si>
  <si>
    <t>注１：</t>
    <rPh sb="0" eb="1">
      <t>チュウ</t>
    </rPh>
    <phoneticPr fontId="3"/>
  </si>
  <si>
    <t>森林経営計画認定書は、要領第５条第４項の規定による県から事業参加者への承認通知以降の日付であること。</t>
    <rPh sb="0" eb="2">
      <t>シンリン</t>
    </rPh>
    <rPh sb="2" eb="4">
      <t>ケイエイ</t>
    </rPh>
    <rPh sb="4" eb="6">
      <t>ケイカク</t>
    </rPh>
    <rPh sb="6" eb="8">
      <t>ニンテイ</t>
    </rPh>
    <rPh sb="8" eb="9">
      <t>ショ</t>
    </rPh>
    <rPh sb="11" eb="13">
      <t>ヨウリョウ</t>
    </rPh>
    <rPh sb="13" eb="14">
      <t>ダイ</t>
    </rPh>
    <rPh sb="15" eb="16">
      <t>ジョウ</t>
    </rPh>
    <rPh sb="16" eb="17">
      <t>ダイ</t>
    </rPh>
    <rPh sb="18" eb="19">
      <t>コウ</t>
    </rPh>
    <rPh sb="20" eb="22">
      <t>キテイ</t>
    </rPh>
    <rPh sb="25" eb="26">
      <t>ケン</t>
    </rPh>
    <rPh sb="28" eb="30">
      <t>ジギョウ</t>
    </rPh>
    <rPh sb="30" eb="33">
      <t>サンカシャ</t>
    </rPh>
    <rPh sb="35" eb="37">
      <t>ショウニン</t>
    </rPh>
    <rPh sb="37" eb="39">
      <t>ツウチ</t>
    </rPh>
    <rPh sb="39" eb="41">
      <t>イコウ</t>
    </rPh>
    <rPh sb="42" eb="44">
      <t>ヒヅケ</t>
    </rPh>
    <phoneticPr fontId="3"/>
  </si>
  <si>
    <t>注２：</t>
    <rPh sb="0" eb="1">
      <t>チュウ</t>
    </rPh>
    <phoneticPr fontId="3"/>
  </si>
  <si>
    <t>変更計画の内容の記載は、変更前と変更後の内容が容易に比較対照できるよう二段書き（上段変更後、下段変更前）とすること。</t>
    <rPh sb="0" eb="2">
      <t>ヘンコウ</t>
    </rPh>
    <rPh sb="2" eb="4">
      <t>ケイカク</t>
    </rPh>
    <rPh sb="5" eb="7">
      <t>ナイヨウ</t>
    </rPh>
    <rPh sb="8" eb="10">
      <t>キサイ</t>
    </rPh>
    <rPh sb="12" eb="14">
      <t>ヘンコウ</t>
    </rPh>
    <rPh sb="14" eb="15">
      <t>マエ</t>
    </rPh>
    <rPh sb="16" eb="18">
      <t>ヘンコウ</t>
    </rPh>
    <rPh sb="18" eb="19">
      <t>ゴ</t>
    </rPh>
    <rPh sb="20" eb="22">
      <t>ナイヨウ</t>
    </rPh>
    <rPh sb="23" eb="25">
      <t>ヨウイ</t>
    </rPh>
    <rPh sb="26" eb="28">
      <t>ヒカク</t>
    </rPh>
    <rPh sb="28" eb="30">
      <t>タイショウ</t>
    </rPh>
    <rPh sb="35" eb="36">
      <t>フタ</t>
    </rPh>
    <rPh sb="36" eb="37">
      <t>ダン</t>
    </rPh>
    <rPh sb="37" eb="38">
      <t>カ</t>
    </rPh>
    <rPh sb="40" eb="42">
      <t>ジョウダン</t>
    </rPh>
    <rPh sb="42" eb="44">
      <t>ヘンコウ</t>
    </rPh>
    <rPh sb="44" eb="45">
      <t>ゴ</t>
    </rPh>
    <rPh sb="46" eb="48">
      <t>ゲダン</t>
    </rPh>
    <rPh sb="48" eb="50">
      <t>ヘンコウ</t>
    </rPh>
    <rPh sb="50" eb="51">
      <t>マエ</t>
    </rPh>
    <phoneticPr fontId="3"/>
  </si>
  <si>
    <t>注３：</t>
    <rPh sb="0" eb="1">
      <t>チュウ</t>
    </rPh>
    <phoneticPr fontId="3"/>
  </si>
  <si>
    <t>２の「林業経営体等の取りまとめに関する事務」は事業参加者のみ記載すること。</t>
    <rPh sb="3" eb="5">
      <t>リンギョウ</t>
    </rPh>
    <rPh sb="5" eb="7">
      <t>ケイエイ</t>
    </rPh>
    <rPh sb="7" eb="8">
      <t>タイ</t>
    </rPh>
    <rPh sb="8" eb="9">
      <t>トウ</t>
    </rPh>
    <rPh sb="10" eb="11">
      <t>ト</t>
    </rPh>
    <rPh sb="16" eb="17">
      <t>カン</t>
    </rPh>
    <rPh sb="19" eb="21">
      <t>ジム</t>
    </rPh>
    <rPh sb="23" eb="28">
      <t>ジギョウサンカシャ</t>
    </rPh>
    <rPh sb="30" eb="32">
      <t>キサイ</t>
    </rPh>
    <phoneticPr fontId="3"/>
  </si>
  <si>
    <t>注４：</t>
    <rPh sb="0" eb="1">
      <t>チュウ</t>
    </rPh>
    <phoneticPr fontId="3"/>
  </si>
  <si>
    <t>不要な文字は抹消すること。</t>
    <rPh sb="0" eb="2">
      <t>フヨウ</t>
    </rPh>
    <rPh sb="3" eb="5">
      <t>モジ</t>
    </rPh>
    <rPh sb="6" eb="8">
      <t>マッショウ</t>
    </rPh>
    <phoneticPr fontId="3"/>
  </si>
  <si>
    <t>××林業経営体</t>
  </si>
  <si>
    <t>〇〇　〇〇</t>
  </si>
  <si>
    <t>●●計画1林班1小班</t>
  </si>
  <si>
    <t>△△　△△</t>
  </si>
  <si>
    <t>▲▲計画2林班1小班</t>
  </si>
  <si>
    <t>□□　□□</t>
  </si>
  <si>
    <t>■■計画3林班1小班</t>
  </si>
  <si>
    <t>変更小計</t>
    <rPh sb="0" eb="2">
      <t>ヘンコウ</t>
    </rPh>
    <phoneticPr fontId="3"/>
  </si>
  <si>
    <t>小計</t>
    <rPh sb="0" eb="2">
      <t>ショウケイ</t>
    </rPh>
    <phoneticPr fontId="3"/>
  </si>
  <si>
    <t>当初小計</t>
    <rPh sb="0" eb="2">
      <t>トウショ</t>
    </rPh>
    <phoneticPr fontId="3"/>
  </si>
  <si>
    <t>変更小計</t>
  </si>
  <si>
    <t>小計</t>
  </si>
  <si>
    <t>当初小計</t>
  </si>
  <si>
    <t>○○民間事業者</t>
    <rPh sb="2" eb="7">
      <t>ミンカンジギョウシャ</t>
    </rPh>
    <phoneticPr fontId="3"/>
  </si>
  <si>
    <t>令和７年度（補正）熊本県花粉の少ない森林への転換促進事業計画書</t>
    <rPh sb="0" eb="2">
      <t>レイワ</t>
    </rPh>
    <rPh sb="3" eb="5">
      <t>ネンド</t>
    </rPh>
    <rPh sb="6" eb="8">
      <t>ホセイ</t>
    </rPh>
    <rPh sb="9" eb="12">
      <t>クマモトケン</t>
    </rPh>
    <rPh sb="12" eb="14">
      <t>カフン</t>
    </rPh>
    <rPh sb="15" eb="16">
      <t>スク</t>
    </rPh>
    <rPh sb="18" eb="20">
      <t>シンリン</t>
    </rPh>
    <rPh sb="22" eb="28">
      <t>テンカンソクシンジギョウ</t>
    </rPh>
    <rPh sb="28" eb="30">
      <t>ケイカク</t>
    </rPh>
    <rPh sb="30" eb="3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</si>
</sst>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11"/>
      <color theme="1"/>
      <name val="ＭＳ Ｐゴシック"/>
      <family val="2"/>
      <charset val="128"/>
    </font>
    <font>
      <sz val="11"/>
      <color theme="1"/>
      <name val="HGｺﾞｼｯｸM"/>
      <family val="3"/>
      <charset val="128"/>
    </font>
    <font>
      <sz val="6"/>
      <name val="ＭＳ Ｐゴシック"/>
      <family val="2"/>
      <charset val="128"/>
    </font>
    <font>
      <sz val="11"/>
      <color rgb="FFFF0000"/>
      <name val="HGｺﾞｼｯｸM"/>
      <family val="3"/>
      <charset val="128"/>
    </font>
    <font>
      <sz val="11"/>
      <color theme="0"/>
      <name val="HGｺﾞｼｯｸM"/>
      <family val="3"/>
      <charset val="128"/>
    </font>
    <font>
      <sz val="10"/>
      <color theme="1"/>
      <name val="HGｺﾞｼｯｸM"/>
      <family val="3"/>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style="thin">
        <color auto="1"/>
      </bottom>
      <diagonal/>
    </border>
    <border>
      <left style="dotted">
        <color auto="1"/>
      </left>
      <right style="dotted">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double">
        <color indexed="64"/>
      </bottom>
      <diagonal/>
    </border>
    <border>
      <left style="thin">
        <color auto="1"/>
      </left>
      <right style="thin">
        <color auto="1"/>
      </right>
      <top style="double">
        <color indexed="64"/>
      </top>
      <bottom/>
      <diagonal/>
    </border>
    <border>
      <left/>
      <right style="thin">
        <color auto="1"/>
      </right>
      <top style="double">
        <color indexed="64"/>
      </top>
      <bottom/>
      <diagonal/>
    </border>
    <border>
      <left style="thin">
        <color auto="1"/>
      </left>
      <right style="thin">
        <color auto="1"/>
      </right>
      <top/>
      <bottom style="medium">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2" xfId="0" applyFont="1" applyBorder="1" applyAlignment="1">
      <alignment horizontal="centerContinuous" vertical="center"/>
    </xf>
    <xf numFmtId="0" fontId="2" fillId="0" borderId="7" xfId="0" applyFont="1" applyBorder="1">
      <alignment vertical="center"/>
    </xf>
    <xf numFmtId="0" fontId="2" fillId="0" borderId="7"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11"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1" xfId="0" applyFont="1" applyBorder="1" applyAlignment="1">
      <alignment horizontal="center" vertical="center" shrinkToFit="1"/>
    </xf>
    <xf numFmtId="0" fontId="5" fillId="0" borderId="1" xfId="0" applyFont="1" applyBorder="1">
      <alignment vertical="center"/>
    </xf>
    <xf numFmtId="0" fontId="4" fillId="0" borderId="0" xfId="0" applyFont="1">
      <alignment vertical="center"/>
    </xf>
    <xf numFmtId="0" fontId="2" fillId="2" borderId="11" xfId="0" applyFont="1" applyFill="1" applyBorder="1">
      <alignment vertical="center"/>
    </xf>
    <xf numFmtId="2" fontId="2" fillId="2" borderId="11" xfId="0" applyNumberFormat="1" applyFont="1" applyFill="1" applyBorder="1">
      <alignment vertical="center"/>
    </xf>
    <xf numFmtId="0" fontId="2" fillId="2" borderId="11" xfId="0" applyFont="1" applyFill="1" applyBorder="1" applyAlignment="1">
      <alignment horizontal="center" vertical="center"/>
    </xf>
    <xf numFmtId="2" fontId="2" fillId="2" borderId="11" xfId="0" applyNumberFormat="1" applyFont="1" applyFill="1" applyBorder="1" applyAlignment="1">
      <alignment horizontal="center" vertical="center"/>
    </xf>
    <xf numFmtId="38" fontId="2" fillId="2" borderId="11" xfId="1" applyFont="1" applyFill="1" applyBorder="1">
      <alignment vertical="center"/>
    </xf>
    <xf numFmtId="38" fontId="2" fillId="2" borderId="11" xfId="0" applyNumberFormat="1" applyFont="1" applyFill="1" applyBorder="1">
      <alignment vertical="center"/>
    </xf>
    <xf numFmtId="0" fontId="2" fillId="2" borderId="13" xfId="0" applyFont="1" applyFill="1" applyBorder="1">
      <alignment vertical="center"/>
    </xf>
    <xf numFmtId="2" fontId="2" fillId="2" borderId="13" xfId="0" applyNumberFormat="1" applyFont="1" applyFill="1" applyBorder="1">
      <alignment vertical="center"/>
    </xf>
    <xf numFmtId="0" fontId="2" fillId="2" borderId="13" xfId="0" applyFont="1" applyFill="1" applyBorder="1" applyAlignment="1">
      <alignment horizontal="center" vertical="center"/>
    </xf>
    <xf numFmtId="2" fontId="2" fillId="2" borderId="13" xfId="0" applyNumberFormat="1" applyFont="1" applyFill="1" applyBorder="1" applyAlignment="1">
      <alignment horizontal="center" vertical="center"/>
    </xf>
    <xf numFmtId="38" fontId="2" fillId="2" borderId="13" xfId="1" applyFont="1" applyFill="1" applyBorder="1">
      <alignment vertical="center"/>
    </xf>
    <xf numFmtId="38" fontId="2" fillId="2" borderId="13" xfId="0" applyNumberFormat="1" applyFont="1" applyFill="1" applyBorder="1">
      <alignment vertical="center"/>
    </xf>
    <xf numFmtId="0" fontId="2" fillId="0" borderId="14" xfId="0" applyFont="1" applyBorder="1">
      <alignment vertical="center"/>
    </xf>
    <xf numFmtId="0" fontId="4" fillId="0" borderId="14" xfId="0" applyFont="1" applyBorder="1" applyAlignment="1">
      <alignment horizontal="center" vertical="center"/>
    </xf>
    <xf numFmtId="0" fontId="4" fillId="0" borderId="15" xfId="0" applyFont="1" applyBorder="1">
      <alignment vertical="center"/>
    </xf>
    <xf numFmtId="2" fontId="5" fillId="0" borderId="14" xfId="0" applyNumberFormat="1" applyFont="1" applyBorder="1">
      <alignment vertical="center"/>
    </xf>
    <xf numFmtId="38" fontId="5" fillId="0" borderId="14" xfId="1" applyFont="1" applyBorder="1" applyAlignment="1">
      <alignment vertical="center" shrinkToFit="1"/>
    </xf>
    <xf numFmtId="38" fontId="5" fillId="0" borderId="14" xfId="1" applyFont="1" applyBorder="1" applyAlignment="1">
      <alignment vertical="center"/>
    </xf>
    <xf numFmtId="0" fontId="2" fillId="2" borderId="16" xfId="0" applyFont="1" applyFill="1" applyBorder="1" applyAlignment="1">
      <alignment horizontal="center" vertical="center"/>
    </xf>
    <xf numFmtId="0" fontId="2" fillId="2" borderId="16" xfId="0" applyFont="1" applyFill="1" applyBorder="1">
      <alignment vertical="center"/>
    </xf>
    <xf numFmtId="2" fontId="2" fillId="2" borderId="16" xfId="0" applyNumberFormat="1" applyFont="1" applyFill="1" applyBorder="1">
      <alignment vertical="center"/>
    </xf>
    <xf numFmtId="2" fontId="2" fillId="2" borderId="16" xfId="0" applyNumberFormat="1" applyFont="1" applyFill="1" applyBorder="1" applyAlignment="1">
      <alignment horizontal="center" vertical="center"/>
    </xf>
    <xf numFmtId="38" fontId="2" fillId="2" borderId="16" xfId="1" applyFont="1" applyFill="1" applyBorder="1">
      <alignment vertical="center"/>
    </xf>
    <xf numFmtId="38" fontId="2" fillId="2" borderId="16" xfId="0" applyNumberFormat="1" applyFont="1" applyFill="1" applyBorder="1">
      <alignmen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7" xfId="0" applyFont="1" applyBorder="1" applyAlignment="1">
      <alignment horizontal="center" vertical="center" shrinkToFit="1"/>
    </xf>
    <xf numFmtId="0" fontId="5" fillId="0" borderId="7" xfId="0" applyFont="1" applyBorder="1">
      <alignment vertical="center"/>
    </xf>
    <xf numFmtId="0" fontId="2" fillId="2" borderId="7" xfId="0" applyFont="1" applyFill="1" applyBorder="1" applyAlignment="1">
      <alignment horizontal="center" vertical="center"/>
    </xf>
    <xf numFmtId="0" fontId="2" fillId="2" borderId="7" xfId="0" applyFont="1" applyFill="1" applyBorder="1">
      <alignment vertical="center"/>
    </xf>
    <xf numFmtId="2" fontId="2" fillId="2" borderId="7" xfId="0" applyNumberFormat="1" applyFont="1" applyFill="1" applyBorder="1">
      <alignment vertical="center"/>
    </xf>
    <xf numFmtId="2" fontId="2" fillId="2" borderId="7" xfId="0" applyNumberFormat="1" applyFont="1" applyFill="1" applyBorder="1" applyAlignment="1">
      <alignment horizontal="center" vertical="center"/>
    </xf>
    <xf numFmtId="38" fontId="2" fillId="2" borderId="7" xfId="1" applyFont="1" applyFill="1" applyBorder="1">
      <alignment vertical="center"/>
    </xf>
    <xf numFmtId="38" fontId="2" fillId="2" borderId="7" xfId="0" applyNumberFormat="1" applyFont="1" applyFill="1" applyBorder="1">
      <alignment vertical="center"/>
    </xf>
    <xf numFmtId="40" fontId="5" fillId="0" borderId="1" xfId="1" applyNumberFormat="1" applyFont="1" applyBorder="1" applyAlignment="1">
      <alignment vertical="center"/>
    </xf>
    <xf numFmtId="38" fontId="5" fillId="0" borderId="1" xfId="1" applyFont="1" applyBorder="1" applyAlignment="1">
      <alignment vertical="center" shrinkToFit="1"/>
    </xf>
    <xf numFmtId="38" fontId="5" fillId="0" borderId="1" xfId="1" applyFont="1" applyBorder="1" applyAlignment="1">
      <alignment vertical="center"/>
    </xf>
    <xf numFmtId="0" fontId="2" fillId="0" borderId="3" xfId="0" applyFont="1" applyBorder="1" applyAlignment="1">
      <alignment horizontal="center" vertical="justify"/>
    </xf>
    <xf numFmtId="0" fontId="2" fillId="0" borderId="2" xfId="0" applyFont="1" applyBorder="1" applyAlignment="1">
      <alignment horizontal="center" vertical="justify"/>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lignment vertical="center"/>
    </xf>
    <xf numFmtId="0" fontId="2" fillId="0" borderId="18" xfId="0" applyFont="1" applyBorder="1" applyAlignment="1">
      <alignment vertical="top"/>
    </xf>
    <xf numFmtId="0" fontId="2" fillId="0" borderId="12" xfId="0" applyFont="1" applyBorder="1" applyAlignment="1">
      <alignment vertical="top"/>
    </xf>
    <xf numFmtId="0" fontId="2" fillId="0" borderId="18"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38" fontId="4" fillId="0" borderId="3" xfId="0" applyNumberFormat="1" applyFont="1" applyBorder="1">
      <alignment vertical="center"/>
    </xf>
    <xf numFmtId="38" fontId="4" fillId="0" borderId="1" xfId="0" applyNumberFormat="1" applyFont="1" applyBorder="1">
      <alignment vertical="center"/>
    </xf>
    <xf numFmtId="0" fontId="2" fillId="0" borderId="17" xfId="0" applyFont="1" applyBorder="1" applyAlignment="1">
      <alignment vertical="center" wrapText="1"/>
    </xf>
    <xf numFmtId="0" fontId="2" fillId="0" borderId="0" xfId="0" applyFont="1" applyAlignment="1">
      <alignment vertical="center" wrapText="1"/>
    </xf>
    <xf numFmtId="0" fontId="4" fillId="0" borderId="17" xfId="0" applyFont="1" applyBorder="1">
      <alignment vertical="center"/>
    </xf>
    <xf numFmtId="38" fontId="5" fillId="0" borderId="17" xfId="0" applyNumberFormat="1" applyFont="1" applyBorder="1">
      <alignment vertical="center"/>
    </xf>
    <xf numFmtId="38" fontId="5" fillId="0" borderId="7" xfId="0" applyNumberFormat="1" applyFont="1" applyBorder="1">
      <alignment vertical="center"/>
    </xf>
    <xf numFmtId="0" fontId="4" fillId="0" borderId="17" xfId="0" applyFont="1" applyBorder="1" applyAlignment="1">
      <alignment vertical="center" wrapText="1"/>
    </xf>
    <xf numFmtId="0" fontId="4" fillId="0" borderId="0" xfId="0" applyFont="1" applyAlignment="1">
      <alignment vertical="center" wrapText="1"/>
    </xf>
    <xf numFmtId="0" fontId="2" fillId="2" borderId="17" xfId="0" applyFont="1" applyFill="1" applyBorder="1">
      <alignment vertical="center"/>
    </xf>
    <xf numFmtId="0" fontId="2" fillId="2" borderId="8" xfId="0" applyFont="1" applyFill="1" applyBorder="1">
      <alignment vertical="center"/>
    </xf>
    <xf numFmtId="38" fontId="2" fillId="2" borderId="17" xfId="0" applyNumberFormat="1" applyFont="1" applyFill="1" applyBorder="1">
      <alignment vertical="center"/>
    </xf>
    <xf numFmtId="38" fontId="2" fillId="2" borderId="0" xfId="1" applyFont="1" applyFill="1" applyBorder="1">
      <alignment vertical="center"/>
    </xf>
    <xf numFmtId="38" fontId="2" fillId="0" borderId="17" xfId="1" applyFont="1" applyBorder="1">
      <alignment vertical="center"/>
    </xf>
    <xf numFmtId="38" fontId="2" fillId="0" borderId="7" xfId="0" applyNumberFormat="1" applyFont="1" applyBorder="1">
      <alignment vertical="center"/>
    </xf>
    <xf numFmtId="38" fontId="4" fillId="0" borderId="0" xfId="1" applyFont="1" applyFill="1" applyBorder="1">
      <alignment vertical="center"/>
    </xf>
    <xf numFmtId="0" fontId="2" fillId="0" borderId="18" xfId="0" applyFont="1" applyBorder="1">
      <alignment vertical="center"/>
    </xf>
    <xf numFmtId="38" fontId="2" fillId="2" borderId="19" xfId="1" applyFont="1" applyFill="1" applyBorder="1">
      <alignment vertical="center"/>
    </xf>
    <xf numFmtId="0" fontId="6" fillId="0" borderId="0" xfId="0" applyFont="1">
      <alignment vertical="center"/>
    </xf>
    <xf numFmtId="0" fontId="4" fillId="0" borderId="14" xfId="0" applyFont="1" applyBorder="1" applyAlignment="1">
      <alignment horizontal="center" vertical="center" shrinkToFit="1"/>
    </xf>
    <xf numFmtId="0" fontId="5" fillId="0" borderId="14" xfId="0" applyFont="1" applyBorder="1">
      <alignment vertical="center"/>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405695</xdr:colOff>
      <xdr:row>51</xdr:row>
      <xdr:rowOff>70555</xdr:rowOff>
    </xdr:from>
    <xdr:ext cx="748923" cy="328423"/>
    <xdr:sp macro="" textlink="">
      <xdr:nvSpPr>
        <xdr:cNvPr id="2" name="テキスト ボックス 1">
          <a:extLst>
            <a:ext uri="{FF2B5EF4-FFF2-40B4-BE49-F238E27FC236}">
              <a16:creationId xmlns:a16="http://schemas.microsoft.com/office/drawing/2014/main" id="{54EA73BB-3F10-6F93-1389-8D193503AE58}"/>
            </a:ext>
          </a:extLst>
        </xdr:cNvPr>
        <xdr:cNvSpPr txBox="1"/>
      </xdr:nvSpPr>
      <xdr:spPr>
        <a:xfrm>
          <a:off x="529167" y="6120694"/>
          <a:ext cx="748923" cy="328423"/>
        </a:xfrm>
        <a:prstGeom prst="rect">
          <a:avLst/>
        </a:prstGeom>
        <a:solidFill>
          <a:srgbClr val="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該当なし</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222956</xdr:colOff>
      <xdr:row>10</xdr:row>
      <xdr:rowOff>150988</xdr:rowOff>
    </xdr:from>
    <xdr:to>
      <xdr:col>2</xdr:col>
      <xdr:colOff>991306</xdr:colOff>
      <xdr:row>13</xdr:row>
      <xdr:rowOff>11993</xdr:rowOff>
    </xdr:to>
    <xdr:sp macro="" textlink="">
      <xdr:nvSpPr>
        <xdr:cNvPr id="2" name="正方形/長方形 1">
          <a:extLst>
            <a:ext uri="{FF2B5EF4-FFF2-40B4-BE49-F238E27FC236}">
              <a16:creationId xmlns:a16="http://schemas.microsoft.com/office/drawing/2014/main" id="{40140DC6-72F7-4B08-80B1-C6A3F340B605}"/>
            </a:ext>
          </a:extLst>
        </xdr:cNvPr>
        <xdr:cNvSpPr/>
      </xdr:nvSpPr>
      <xdr:spPr>
        <a:xfrm>
          <a:off x="775406" y="1998838"/>
          <a:ext cx="768350" cy="34678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記載例</a:t>
          </a:r>
        </a:p>
      </xdr:txBody>
    </xdr:sp>
    <xdr:clientData/>
  </xdr:twoCellAnchor>
  <xdr:twoCellAnchor>
    <xdr:from>
      <xdr:col>2</xdr:col>
      <xdr:colOff>155809</xdr:colOff>
      <xdr:row>54</xdr:row>
      <xdr:rowOff>23525</xdr:rowOff>
    </xdr:from>
    <xdr:to>
      <xdr:col>2</xdr:col>
      <xdr:colOff>962377</xdr:colOff>
      <xdr:row>59</xdr:row>
      <xdr:rowOff>149930</xdr:rowOff>
    </xdr:to>
    <xdr:sp macro="" textlink="">
      <xdr:nvSpPr>
        <xdr:cNvPr id="3" name="正方形/長方形 2">
          <a:extLst>
            <a:ext uri="{FF2B5EF4-FFF2-40B4-BE49-F238E27FC236}">
              <a16:creationId xmlns:a16="http://schemas.microsoft.com/office/drawing/2014/main" id="{51CA53D2-66CA-4BF8-8378-395951F6306F}"/>
            </a:ext>
          </a:extLst>
        </xdr:cNvPr>
        <xdr:cNvSpPr/>
      </xdr:nvSpPr>
      <xdr:spPr>
        <a:xfrm>
          <a:off x="708259" y="4986050"/>
          <a:ext cx="806568" cy="28833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05C0-B567-4259-899D-C5876472D32D}">
  <sheetPr>
    <pageSetUpPr fitToPage="1"/>
  </sheetPr>
  <dimension ref="B1:S84"/>
  <sheetViews>
    <sheetView showZeros="0" tabSelected="1" view="pageBreakPreview" zoomScale="108" zoomScaleNormal="100" zoomScaleSheetLayoutView="108" workbookViewId="0">
      <selection activeCell="K59" sqref="K59"/>
    </sheetView>
  </sheetViews>
  <sheetFormatPr defaultColWidth="8.75" defaultRowHeight="13.5" x14ac:dyDescent="0.15"/>
  <cols>
    <col min="1" max="1" width="1.625" style="1" customWidth="1"/>
    <col min="2" max="2" width="5.625" style="1" customWidth="1"/>
    <col min="3" max="5" width="15.625" style="1" customWidth="1"/>
    <col min="6" max="6" width="20.5" style="1" bestFit="1" customWidth="1"/>
    <col min="7" max="7" width="20.625" style="1" customWidth="1"/>
    <col min="8" max="17" width="10.625" style="1" customWidth="1"/>
    <col min="18" max="18" width="1.625" style="1" customWidth="1"/>
    <col min="19" max="16384" width="8.75" style="1"/>
  </cols>
  <sheetData>
    <row r="1" spans="2:19" x14ac:dyDescent="0.15">
      <c r="B1" s="1" t="s">
        <v>0</v>
      </c>
    </row>
    <row r="2" spans="2:19" ht="15" customHeight="1" x14ac:dyDescent="0.15">
      <c r="B2" s="2" t="s">
        <v>62</v>
      </c>
      <c r="C2" s="2"/>
      <c r="D2" s="2"/>
      <c r="E2" s="2"/>
      <c r="F2" s="2"/>
      <c r="G2" s="2"/>
      <c r="H2" s="2"/>
      <c r="I2" s="2"/>
      <c r="J2" s="2"/>
      <c r="K2" s="2"/>
      <c r="L2" s="2"/>
      <c r="M2" s="2"/>
      <c r="N2" s="2"/>
      <c r="O2" s="2"/>
      <c r="P2" s="2"/>
      <c r="Q2" s="2"/>
    </row>
    <row r="3" spans="2:19" ht="15" customHeight="1" x14ac:dyDescent="0.15"/>
    <row r="4" spans="2:19" ht="15" customHeight="1" x14ac:dyDescent="0.15">
      <c r="B4" s="1" t="s">
        <v>1</v>
      </c>
    </row>
    <row r="5" spans="2:19" ht="15" customHeight="1" x14ac:dyDescent="0.15">
      <c r="B5" s="3" t="s">
        <v>2</v>
      </c>
      <c r="C5" s="3" t="s">
        <v>3</v>
      </c>
      <c r="D5" s="3" t="s">
        <v>4</v>
      </c>
      <c r="E5" s="3" t="s">
        <v>5</v>
      </c>
      <c r="F5" s="3" t="s">
        <v>6</v>
      </c>
      <c r="G5" s="4" t="s">
        <v>7</v>
      </c>
      <c r="H5" s="5" t="s">
        <v>8</v>
      </c>
      <c r="I5" s="6"/>
      <c r="J5" s="6"/>
      <c r="K5" s="7" t="s">
        <v>9</v>
      </c>
      <c r="L5" s="8"/>
      <c r="M5" s="8"/>
      <c r="N5" s="6"/>
      <c r="O5" s="6"/>
      <c r="P5" s="9"/>
      <c r="Q5" s="3" t="s">
        <v>10</v>
      </c>
    </row>
    <row r="6" spans="2:19" ht="15" customHeight="1" x14ac:dyDescent="0.15">
      <c r="B6" s="10"/>
      <c r="C6" s="10"/>
      <c r="D6" s="11" t="s">
        <v>11</v>
      </c>
      <c r="E6" s="12" t="s">
        <v>12</v>
      </c>
      <c r="F6" s="12"/>
      <c r="G6" s="13"/>
      <c r="H6" s="3" t="s">
        <v>13</v>
      </c>
      <c r="I6" s="3" t="s">
        <v>14</v>
      </c>
      <c r="J6" s="3" t="s">
        <v>15</v>
      </c>
      <c r="K6" s="7" t="s">
        <v>16</v>
      </c>
      <c r="L6" s="8"/>
      <c r="M6" s="14"/>
      <c r="N6" s="5" t="s">
        <v>17</v>
      </c>
      <c r="O6" s="15"/>
      <c r="P6" s="9"/>
      <c r="Q6" s="12"/>
    </row>
    <row r="7" spans="2:19" ht="15" customHeight="1" x14ac:dyDescent="0.15">
      <c r="B7" s="10"/>
      <c r="C7" s="10"/>
      <c r="D7" s="12"/>
      <c r="E7" s="12"/>
      <c r="F7" s="12"/>
      <c r="G7" s="13"/>
      <c r="H7" s="12"/>
      <c r="I7" s="12"/>
      <c r="J7" s="12"/>
      <c r="K7" s="3" t="s">
        <v>13</v>
      </c>
      <c r="L7" s="3" t="s">
        <v>14</v>
      </c>
      <c r="M7" s="3" t="s">
        <v>15</v>
      </c>
      <c r="N7" s="3" t="s">
        <v>13</v>
      </c>
      <c r="O7" s="3" t="s">
        <v>14</v>
      </c>
      <c r="P7" s="3" t="s">
        <v>15</v>
      </c>
      <c r="Q7" s="12"/>
    </row>
    <row r="8" spans="2:19" ht="15" customHeight="1" x14ac:dyDescent="0.15">
      <c r="B8" s="16"/>
      <c r="C8" s="16"/>
      <c r="D8" s="17"/>
      <c r="E8" s="17" t="s">
        <v>18</v>
      </c>
      <c r="F8" s="17"/>
      <c r="G8" s="18"/>
      <c r="H8" s="17" t="s">
        <v>18</v>
      </c>
      <c r="I8" s="19" t="s">
        <v>19</v>
      </c>
      <c r="J8" s="17" t="s">
        <v>19</v>
      </c>
      <c r="K8" s="17" t="s">
        <v>18</v>
      </c>
      <c r="L8" s="19" t="s">
        <v>19</v>
      </c>
      <c r="M8" s="17" t="s">
        <v>19</v>
      </c>
      <c r="N8" s="17" t="s">
        <v>18</v>
      </c>
      <c r="O8" s="19" t="s">
        <v>19</v>
      </c>
      <c r="P8" s="17" t="s">
        <v>19</v>
      </c>
      <c r="Q8" s="17" t="s">
        <v>19</v>
      </c>
    </row>
    <row r="9" spans="2:19" s="25" customFormat="1" ht="12" customHeight="1" x14ac:dyDescent="0.15">
      <c r="B9" s="20"/>
      <c r="C9" s="20"/>
      <c r="D9" s="20"/>
      <c r="E9" s="21"/>
      <c r="F9" s="21"/>
      <c r="G9" s="22"/>
      <c r="H9" s="21"/>
      <c r="I9" s="23"/>
      <c r="J9" s="21"/>
      <c r="K9" s="21"/>
      <c r="L9" s="23"/>
      <c r="M9" s="21"/>
      <c r="N9" s="21"/>
      <c r="O9" s="23"/>
      <c r="P9" s="21"/>
      <c r="Q9" s="24">
        <f>SUM(J9,M9,P9)</f>
        <v>0</v>
      </c>
      <c r="S9" s="25" t="s">
        <v>20</v>
      </c>
    </row>
    <row r="10" spans="2:19" ht="12" customHeight="1" x14ac:dyDescent="0.15">
      <c r="B10" s="26"/>
      <c r="C10" s="26"/>
      <c r="D10" s="26"/>
      <c r="E10" s="27"/>
      <c r="F10" s="28"/>
      <c r="G10" s="29"/>
      <c r="H10" s="27"/>
      <c r="I10" s="30">
        <v>120000</v>
      </c>
      <c r="J10" s="30">
        <f>+H10*I10</f>
        <v>0</v>
      </c>
      <c r="K10" s="27"/>
      <c r="L10" s="30">
        <v>350000</v>
      </c>
      <c r="M10" s="30">
        <f>+K10*L10</f>
        <v>0</v>
      </c>
      <c r="N10" s="27"/>
      <c r="O10" s="30">
        <v>250000</v>
      </c>
      <c r="P10" s="30">
        <f>+N10*O10</f>
        <v>0</v>
      </c>
      <c r="Q10" s="31">
        <f>SUM(J10,M10,P10)</f>
        <v>0</v>
      </c>
      <c r="S10" s="1" t="s">
        <v>21</v>
      </c>
    </row>
    <row r="11" spans="2:19" s="25" customFormat="1" ht="12" customHeight="1" x14ac:dyDescent="0.15">
      <c r="B11" s="20"/>
      <c r="C11" s="20"/>
      <c r="D11" s="20"/>
      <c r="E11" s="21"/>
      <c r="F11" s="21"/>
      <c r="G11" s="22"/>
      <c r="H11" s="21"/>
      <c r="I11" s="23"/>
      <c r="J11" s="21"/>
      <c r="K11" s="21"/>
      <c r="L11" s="23"/>
      <c r="M11" s="21"/>
      <c r="N11" s="21"/>
      <c r="O11" s="23"/>
      <c r="P11" s="21"/>
      <c r="Q11" s="24">
        <f t="shared" ref="Q11:Q46" si="0">SUM(J11,M11,P11)</f>
        <v>0</v>
      </c>
      <c r="S11" s="25" t="s">
        <v>20</v>
      </c>
    </row>
    <row r="12" spans="2:19" ht="12" customHeight="1" x14ac:dyDescent="0.15">
      <c r="B12" s="26"/>
      <c r="C12" s="26"/>
      <c r="D12" s="26"/>
      <c r="E12" s="27"/>
      <c r="F12" s="28"/>
      <c r="G12" s="29"/>
      <c r="H12" s="27"/>
      <c r="I12" s="30">
        <v>120000</v>
      </c>
      <c r="J12" s="30">
        <f t="shared" ref="J12" si="1">+H12*I12</f>
        <v>0</v>
      </c>
      <c r="K12" s="27"/>
      <c r="L12" s="30">
        <v>350000</v>
      </c>
      <c r="M12" s="30">
        <f t="shared" ref="M12" si="2">+K12*L12</f>
        <v>0</v>
      </c>
      <c r="N12" s="27"/>
      <c r="O12" s="30">
        <v>250000</v>
      </c>
      <c r="P12" s="30">
        <f t="shared" ref="P12" si="3">+N12*O12</f>
        <v>0</v>
      </c>
      <c r="Q12" s="31">
        <f t="shared" si="0"/>
        <v>0</v>
      </c>
      <c r="S12" s="1" t="s">
        <v>21</v>
      </c>
    </row>
    <row r="13" spans="2:19" s="25" customFormat="1" ht="12" customHeight="1" x14ac:dyDescent="0.15">
      <c r="B13" s="20"/>
      <c r="C13" s="20"/>
      <c r="D13" s="20"/>
      <c r="E13" s="21"/>
      <c r="F13" s="21"/>
      <c r="G13" s="22"/>
      <c r="H13" s="21"/>
      <c r="I13" s="23"/>
      <c r="J13" s="21"/>
      <c r="K13" s="21"/>
      <c r="L13" s="23"/>
      <c r="M13" s="21"/>
      <c r="N13" s="21"/>
      <c r="O13" s="23"/>
      <c r="P13" s="21"/>
      <c r="Q13" s="24">
        <f t="shared" si="0"/>
        <v>0</v>
      </c>
      <c r="S13" s="25" t="s">
        <v>20</v>
      </c>
    </row>
    <row r="14" spans="2:19" ht="12" customHeight="1" x14ac:dyDescent="0.15">
      <c r="B14" s="26"/>
      <c r="C14" s="26"/>
      <c r="D14" s="26"/>
      <c r="E14" s="27"/>
      <c r="F14" s="28"/>
      <c r="G14" s="29"/>
      <c r="H14" s="27"/>
      <c r="I14" s="30">
        <v>120000</v>
      </c>
      <c r="J14" s="30">
        <f t="shared" ref="J14" si="4">+H14*I14</f>
        <v>0</v>
      </c>
      <c r="K14" s="27"/>
      <c r="L14" s="30">
        <v>350000</v>
      </c>
      <c r="M14" s="30">
        <f t="shared" ref="M14" si="5">+K14*L14</f>
        <v>0</v>
      </c>
      <c r="N14" s="27"/>
      <c r="O14" s="30">
        <v>250000</v>
      </c>
      <c r="P14" s="30">
        <f t="shared" ref="P14" si="6">+N14*O14</f>
        <v>0</v>
      </c>
      <c r="Q14" s="31">
        <f t="shared" si="0"/>
        <v>0</v>
      </c>
      <c r="S14" s="1" t="s">
        <v>21</v>
      </c>
    </row>
    <row r="15" spans="2:19" s="25" customFormat="1" ht="12" customHeight="1" x14ac:dyDescent="0.15">
      <c r="B15" s="20"/>
      <c r="C15" s="20"/>
      <c r="D15" s="20"/>
      <c r="E15" s="21"/>
      <c r="F15" s="21"/>
      <c r="G15" s="22"/>
      <c r="H15" s="21"/>
      <c r="I15" s="23"/>
      <c r="J15" s="21"/>
      <c r="K15" s="21"/>
      <c r="L15" s="23"/>
      <c r="M15" s="21"/>
      <c r="N15" s="21"/>
      <c r="O15" s="23"/>
      <c r="P15" s="21"/>
      <c r="Q15" s="24">
        <f t="shared" si="0"/>
        <v>0</v>
      </c>
      <c r="S15" s="25" t="s">
        <v>20</v>
      </c>
    </row>
    <row r="16" spans="2:19" ht="12" customHeight="1" x14ac:dyDescent="0.15">
      <c r="B16" s="26"/>
      <c r="C16" s="26"/>
      <c r="D16" s="26"/>
      <c r="E16" s="27"/>
      <c r="F16" s="28"/>
      <c r="G16" s="29"/>
      <c r="H16" s="27"/>
      <c r="I16" s="30">
        <v>120000</v>
      </c>
      <c r="J16" s="30">
        <f t="shared" ref="J16" si="7">+H16*I16</f>
        <v>0</v>
      </c>
      <c r="K16" s="27"/>
      <c r="L16" s="30">
        <v>350000</v>
      </c>
      <c r="M16" s="30">
        <f t="shared" ref="M16" si="8">+K16*L16</f>
        <v>0</v>
      </c>
      <c r="N16" s="27"/>
      <c r="O16" s="30">
        <v>250000</v>
      </c>
      <c r="P16" s="30">
        <f t="shared" ref="P16" si="9">+N16*O16</f>
        <v>0</v>
      </c>
      <c r="Q16" s="31">
        <f t="shared" si="0"/>
        <v>0</v>
      </c>
      <c r="S16" s="1" t="s">
        <v>21</v>
      </c>
    </row>
    <row r="17" spans="2:19" s="25" customFormat="1" ht="12" customHeight="1" x14ac:dyDescent="0.15">
      <c r="B17" s="20"/>
      <c r="C17" s="20"/>
      <c r="D17" s="20"/>
      <c r="E17" s="21"/>
      <c r="F17" s="21"/>
      <c r="G17" s="22"/>
      <c r="H17" s="21"/>
      <c r="I17" s="23"/>
      <c r="J17" s="21"/>
      <c r="K17" s="21"/>
      <c r="L17" s="23"/>
      <c r="M17" s="21"/>
      <c r="N17" s="21"/>
      <c r="O17" s="23"/>
      <c r="P17" s="21"/>
      <c r="Q17" s="24">
        <f t="shared" si="0"/>
        <v>0</v>
      </c>
      <c r="S17" s="25" t="s">
        <v>20</v>
      </c>
    </row>
    <row r="18" spans="2:19" ht="12" customHeight="1" thickBot="1" x14ac:dyDescent="0.2">
      <c r="B18" s="32"/>
      <c r="C18" s="32"/>
      <c r="D18" s="32"/>
      <c r="E18" s="33"/>
      <c r="F18" s="34"/>
      <c r="G18" s="35"/>
      <c r="H18" s="33"/>
      <c r="I18" s="36">
        <v>120000</v>
      </c>
      <c r="J18" s="36">
        <f t="shared" ref="J18" si="10">+H18*I18</f>
        <v>0</v>
      </c>
      <c r="K18" s="33"/>
      <c r="L18" s="36">
        <v>350000</v>
      </c>
      <c r="M18" s="36">
        <f t="shared" ref="M18" si="11">+K18*L18</f>
        <v>0</v>
      </c>
      <c r="N18" s="33"/>
      <c r="O18" s="36">
        <v>250000</v>
      </c>
      <c r="P18" s="36">
        <f t="shared" ref="P18" si="12">+N18*O18</f>
        <v>0</v>
      </c>
      <c r="Q18" s="37">
        <f t="shared" si="0"/>
        <v>0</v>
      </c>
      <c r="S18" s="1" t="s">
        <v>21</v>
      </c>
    </row>
    <row r="19" spans="2:19" s="25" customFormat="1" ht="12" customHeight="1" thickTop="1" x14ac:dyDescent="0.15">
      <c r="B19" s="38"/>
      <c r="C19" s="38"/>
      <c r="D19" s="38"/>
      <c r="E19" s="39"/>
      <c r="F19" s="39"/>
      <c r="G19" s="40"/>
      <c r="H19" s="41">
        <f>SUMIF($S8:$S17,"変更",H8:H17)</f>
        <v>0</v>
      </c>
      <c r="I19" s="42"/>
      <c r="J19" s="43">
        <f>SUMIF($S8:$S17,"変更",J8:J17)</f>
        <v>0</v>
      </c>
      <c r="K19" s="41">
        <f>SUMIF($S8:$S17,"変更",K8:K17)</f>
        <v>0</v>
      </c>
      <c r="L19" s="42"/>
      <c r="M19" s="43">
        <f>SUMIF($S8:$S17,"変更",M8:M17)</f>
        <v>0</v>
      </c>
      <c r="N19" s="41">
        <f>SUMIF($S8:$S17,"変更",N8:N17)</f>
        <v>0</v>
      </c>
      <c r="O19" s="42"/>
      <c r="P19" s="43">
        <f>SUMIF($S8:$S17,"変更",P8:P17)</f>
        <v>0</v>
      </c>
      <c r="Q19" s="43">
        <f>SUMIF($S8:$S17,"変更",Q8:Q17)</f>
        <v>0</v>
      </c>
      <c r="S19" s="25" t="s">
        <v>22</v>
      </c>
    </row>
    <row r="20" spans="2:19" ht="12" customHeight="1" thickBot="1" x14ac:dyDescent="0.2">
      <c r="B20" s="44" t="s">
        <v>23</v>
      </c>
      <c r="C20" s="45"/>
      <c r="D20" s="45"/>
      <c r="E20" s="46"/>
      <c r="F20" s="44"/>
      <c r="G20" s="47"/>
      <c r="H20" s="46">
        <f>SUMIF($S9:$S18,"当初",H9:H18)</f>
        <v>0</v>
      </c>
      <c r="I20" s="48">
        <v>120000</v>
      </c>
      <c r="J20" s="48">
        <f>SUMIF($S9:$S18,"当初",J9:J18)</f>
        <v>0</v>
      </c>
      <c r="K20" s="46">
        <f>SUMIF($S9:$S18,"当初",K9:K18)</f>
        <v>0</v>
      </c>
      <c r="L20" s="48">
        <v>350000</v>
      </c>
      <c r="M20" s="48">
        <f>SUMIF($S9:$S18,"当初",M9:M18)</f>
        <v>0</v>
      </c>
      <c r="N20" s="46">
        <f>SUMIF($S9:$S18,"当初",N9:N18)</f>
        <v>0</v>
      </c>
      <c r="O20" s="48">
        <v>250000</v>
      </c>
      <c r="P20" s="48">
        <f>SUMIF($S9:$S18,"当初",P9:P18)</f>
        <v>0</v>
      </c>
      <c r="Q20" s="49">
        <f>SUMIF($S9:$S18,"当初",Q9:Q18)</f>
        <v>0</v>
      </c>
      <c r="S20" s="1" t="s">
        <v>24</v>
      </c>
    </row>
    <row r="21" spans="2:19" s="25" customFormat="1" ht="12" customHeight="1" x14ac:dyDescent="0.15">
      <c r="B21" s="10"/>
      <c r="C21" s="10"/>
      <c r="D21" s="10"/>
      <c r="E21" s="50"/>
      <c r="F21" s="50"/>
      <c r="G21" s="51"/>
      <c r="H21" s="50"/>
      <c r="I21" s="52"/>
      <c r="J21" s="50"/>
      <c r="K21" s="50"/>
      <c r="L21" s="52"/>
      <c r="M21" s="50"/>
      <c r="N21" s="50"/>
      <c r="O21" s="52"/>
      <c r="P21" s="50"/>
      <c r="Q21" s="53">
        <f t="shared" si="0"/>
        <v>0</v>
      </c>
      <c r="S21" s="25" t="s">
        <v>20</v>
      </c>
    </row>
    <row r="22" spans="2:19" ht="12" customHeight="1" x14ac:dyDescent="0.15">
      <c r="B22" s="26"/>
      <c r="C22" s="26"/>
      <c r="D22" s="26"/>
      <c r="E22" s="27"/>
      <c r="F22" s="28"/>
      <c r="G22" s="29"/>
      <c r="H22" s="27"/>
      <c r="I22" s="30">
        <v>120000</v>
      </c>
      <c r="J22" s="30">
        <f>+H22*I22</f>
        <v>0</v>
      </c>
      <c r="K22" s="27"/>
      <c r="L22" s="30">
        <v>350000</v>
      </c>
      <c r="M22" s="30">
        <f>+K22*L22</f>
        <v>0</v>
      </c>
      <c r="N22" s="27"/>
      <c r="O22" s="30">
        <v>250000</v>
      </c>
      <c r="P22" s="30">
        <f>+N22*O22</f>
        <v>0</v>
      </c>
      <c r="Q22" s="31">
        <f t="shared" si="0"/>
        <v>0</v>
      </c>
      <c r="S22" s="1" t="s">
        <v>21</v>
      </c>
    </row>
    <row r="23" spans="2:19" s="25" customFormat="1" ht="12" customHeight="1" x14ac:dyDescent="0.15">
      <c r="B23" s="20"/>
      <c r="C23" s="20"/>
      <c r="D23" s="20"/>
      <c r="E23" s="21"/>
      <c r="F23" s="21"/>
      <c r="G23" s="22"/>
      <c r="H23" s="21"/>
      <c r="I23" s="23"/>
      <c r="J23" s="21"/>
      <c r="K23" s="21"/>
      <c r="L23" s="23"/>
      <c r="M23" s="21"/>
      <c r="N23" s="21"/>
      <c r="O23" s="23"/>
      <c r="P23" s="21"/>
      <c r="Q23" s="24">
        <f t="shared" si="0"/>
        <v>0</v>
      </c>
      <c r="S23" s="25" t="s">
        <v>20</v>
      </c>
    </row>
    <row r="24" spans="2:19" ht="12" customHeight="1" x14ac:dyDescent="0.15">
      <c r="B24" s="26"/>
      <c r="C24" s="26"/>
      <c r="D24" s="26"/>
      <c r="E24" s="27"/>
      <c r="F24" s="28"/>
      <c r="G24" s="29"/>
      <c r="H24" s="27"/>
      <c r="I24" s="30">
        <v>120000</v>
      </c>
      <c r="J24" s="30">
        <f t="shared" ref="J24" si="13">+H24*I24</f>
        <v>0</v>
      </c>
      <c r="K24" s="27"/>
      <c r="L24" s="30">
        <v>350000</v>
      </c>
      <c r="M24" s="30">
        <f t="shared" ref="M24" si="14">+K24*L24</f>
        <v>0</v>
      </c>
      <c r="N24" s="27"/>
      <c r="O24" s="30">
        <v>250000</v>
      </c>
      <c r="P24" s="30">
        <f t="shared" ref="P24" si="15">+N24*O24</f>
        <v>0</v>
      </c>
      <c r="Q24" s="31">
        <f t="shared" si="0"/>
        <v>0</v>
      </c>
      <c r="S24" s="1" t="s">
        <v>21</v>
      </c>
    </row>
    <row r="25" spans="2:19" s="25" customFormat="1" ht="12" customHeight="1" x14ac:dyDescent="0.15">
      <c r="B25" s="20"/>
      <c r="C25" s="20"/>
      <c r="D25" s="20"/>
      <c r="E25" s="21"/>
      <c r="F25" s="21"/>
      <c r="G25" s="22"/>
      <c r="H25" s="21"/>
      <c r="I25" s="23"/>
      <c r="J25" s="21"/>
      <c r="K25" s="21"/>
      <c r="L25" s="23"/>
      <c r="M25" s="21"/>
      <c r="N25" s="21"/>
      <c r="O25" s="23"/>
      <c r="P25" s="21"/>
      <c r="Q25" s="24">
        <f t="shared" si="0"/>
        <v>0</v>
      </c>
      <c r="S25" s="25" t="s">
        <v>20</v>
      </c>
    </row>
    <row r="26" spans="2:19" ht="12" customHeight="1" thickBot="1" x14ac:dyDescent="0.2">
      <c r="B26" s="26"/>
      <c r="C26" s="26"/>
      <c r="D26" s="26"/>
      <c r="E26" s="27"/>
      <c r="F26" s="28"/>
      <c r="G26" s="29"/>
      <c r="H26" s="27"/>
      <c r="I26" s="30">
        <v>120000</v>
      </c>
      <c r="J26" s="30">
        <f t="shared" ref="J26" si="16">+H26*I26</f>
        <v>0</v>
      </c>
      <c r="K26" s="27"/>
      <c r="L26" s="30">
        <v>350000</v>
      </c>
      <c r="M26" s="30">
        <f t="shared" ref="M26" si="17">+K26*L26</f>
        <v>0</v>
      </c>
      <c r="N26" s="27"/>
      <c r="O26" s="30">
        <v>250000</v>
      </c>
      <c r="P26" s="30">
        <f t="shared" ref="P26" si="18">+N26*O26</f>
        <v>0</v>
      </c>
      <c r="Q26" s="31">
        <f t="shared" si="0"/>
        <v>0</v>
      </c>
      <c r="S26" s="1" t="s">
        <v>21</v>
      </c>
    </row>
    <row r="27" spans="2:19" s="25" customFormat="1" ht="12" hidden="1" customHeight="1" x14ac:dyDescent="0.15">
      <c r="B27" s="20"/>
      <c r="C27" s="20"/>
      <c r="D27" s="20"/>
      <c r="E27" s="21"/>
      <c r="F27" s="21"/>
      <c r="G27" s="22"/>
      <c r="H27" s="21"/>
      <c r="I27" s="23"/>
      <c r="J27" s="21"/>
      <c r="K27" s="21"/>
      <c r="L27" s="23"/>
      <c r="M27" s="21"/>
      <c r="N27" s="21"/>
      <c r="O27" s="23"/>
      <c r="P27" s="21"/>
      <c r="Q27" s="24">
        <f t="shared" si="0"/>
        <v>0</v>
      </c>
      <c r="S27" s="25" t="s">
        <v>20</v>
      </c>
    </row>
    <row r="28" spans="2:19" ht="12" hidden="1" customHeight="1" x14ac:dyDescent="0.15">
      <c r="B28" s="26"/>
      <c r="C28" s="26"/>
      <c r="D28" s="26"/>
      <c r="E28" s="27"/>
      <c r="F28" s="28"/>
      <c r="G28" s="29"/>
      <c r="H28" s="27"/>
      <c r="I28" s="30">
        <v>120000</v>
      </c>
      <c r="J28" s="30">
        <f t="shared" ref="J28" si="19">+H28*I28</f>
        <v>0</v>
      </c>
      <c r="K28" s="27"/>
      <c r="L28" s="30">
        <v>350000</v>
      </c>
      <c r="M28" s="30">
        <f t="shared" ref="M28" si="20">+K28*L28</f>
        <v>0</v>
      </c>
      <c r="N28" s="27"/>
      <c r="O28" s="30">
        <v>250000</v>
      </c>
      <c r="P28" s="30">
        <f t="shared" ref="P28" si="21">+N28*O28</f>
        <v>0</v>
      </c>
      <c r="Q28" s="31">
        <f t="shared" si="0"/>
        <v>0</v>
      </c>
      <c r="S28" s="1" t="s">
        <v>21</v>
      </c>
    </row>
    <row r="29" spans="2:19" s="25" customFormat="1" ht="12" hidden="1" customHeight="1" x14ac:dyDescent="0.15">
      <c r="B29" s="20"/>
      <c r="C29" s="20"/>
      <c r="D29" s="20"/>
      <c r="E29" s="21"/>
      <c r="F29" s="21"/>
      <c r="G29" s="22"/>
      <c r="H29" s="21"/>
      <c r="I29" s="23"/>
      <c r="J29" s="21"/>
      <c r="K29" s="21"/>
      <c r="L29" s="23"/>
      <c r="M29" s="21"/>
      <c r="N29" s="21"/>
      <c r="O29" s="23"/>
      <c r="P29" s="21"/>
      <c r="Q29" s="24">
        <f t="shared" si="0"/>
        <v>0</v>
      </c>
      <c r="S29" s="25" t="s">
        <v>20</v>
      </c>
    </row>
    <row r="30" spans="2:19" ht="12" hidden="1" customHeight="1" thickBot="1" x14ac:dyDescent="0.2">
      <c r="B30" s="54"/>
      <c r="C30" s="55"/>
      <c r="D30" s="55"/>
      <c r="E30" s="56"/>
      <c r="F30" s="54"/>
      <c r="G30" s="57"/>
      <c r="H30" s="56"/>
      <c r="I30" s="58">
        <v>120000</v>
      </c>
      <c r="J30" s="58">
        <f t="shared" ref="J30" si="22">+H30*I30</f>
        <v>0</v>
      </c>
      <c r="K30" s="56"/>
      <c r="L30" s="58">
        <v>350000</v>
      </c>
      <c r="M30" s="58">
        <f t="shared" ref="M30" si="23">+K30*L30</f>
        <v>0</v>
      </c>
      <c r="N30" s="56"/>
      <c r="O30" s="58">
        <v>250000</v>
      </c>
      <c r="P30" s="58">
        <f t="shared" ref="P30" si="24">+N30*O30</f>
        <v>0</v>
      </c>
      <c r="Q30" s="59">
        <f t="shared" si="0"/>
        <v>0</v>
      </c>
      <c r="S30" s="1" t="s">
        <v>21</v>
      </c>
    </row>
    <row r="31" spans="2:19" s="25" customFormat="1" ht="12" customHeight="1" thickTop="1" x14ac:dyDescent="0.15">
      <c r="B31" s="38"/>
      <c r="C31" s="38"/>
      <c r="D31" s="38"/>
      <c r="E31" s="39"/>
      <c r="F31" s="39"/>
      <c r="G31" s="40"/>
      <c r="H31" s="41">
        <f>SUMIF($S20:$S29,"変更",H20:H29)</f>
        <v>0</v>
      </c>
      <c r="I31" s="42"/>
      <c r="J31" s="43">
        <f>SUMIF($S20:$S29,"変更",J20:J29)</f>
        <v>0</v>
      </c>
      <c r="K31" s="41">
        <f>SUMIF($S20:$S29,"変更",K20:K29)</f>
        <v>0</v>
      </c>
      <c r="L31" s="42"/>
      <c r="M31" s="43">
        <f>SUMIF($S20:$S29,"変更",M20:M29)</f>
        <v>0</v>
      </c>
      <c r="N31" s="41">
        <f>SUMIF($S20:$S29,"変更",N20:N29)</f>
        <v>0</v>
      </c>
      <c r="O31" s="42"/>
      <c r="P31" s="43">
        <f>SUMIF($S20:$S29,"変更",P20:P29)</f>
        <v>0</v>
      </c>
      <c r="Q31" s="43">
        <f>SUMIF($S20:$S29,"変更",Q20:Q29)</f>
        <v>0</v>
      </c>
      <c r="S31" s="25" t="s">
        <v>22</v>
      </c>
    </row>
    <row r="32" spans="2:19" ht="12" customHeight="1" thickBot="1" x14ac:dyDescent="0.2">
      <c r="B32" s="44" t="s">
        <v>23</v>
      </c>
      <c r="C32" s="45"/>
      <c r="D32" s="45"/>
      <c r="E32" s="46"/>
      <c r="F32" s="44"/>
      <c r="G32" s="47"/>
      <c r="H32" s="46">
        <f>SUMIF($S21:$S30,"当初",H21:H30)</f>
        <v>0</v>
      </c>
      <c r="I32" s="48">
        <v>120000</v>
      </c>
      <c r="J32" s="48">
        <f>SUMIF($S21:$S30,"当初",J21:J30)</f>
        <v>0</v>
      </c>
      <c r="K32" s="46">
        <f>SUMIF($S21:$S30,"当初",K21:K30)</f>
        <v>0</v>
      </c>
      <c r="L32" s="48">
        <v>350000</v>
      </c>
      <c r="M32" s="48">
        <f>SUMIF($S21:$S30,"当初",M21:M30)</f>
        <v>0</v>
      </c>
      <c r="N32" s="46">
        <f>SUMIF($S21:$S30,"当初",N21:N30)</f>
        <v>0</v>
      </c>
      <c r="O32" s="48">
        <v>250000</v>
      </c>
      <c r="P32" s="48">
        <f>SUMIF($S21:$S30,"当初",P21:P30)</f>
        <v>0</v>
      </c>
      <c r="Q32" s="49">
        <f>SUMIF($S21:$S30,"当初",Q21:Q30)</f>
        <v>0</v>
      </c>
      <c r="S32" s="1" t="s">
        <v>24</v>
      </c>
    </row>
    <row r="33" spans="2:19" s="25" customFormat="1" ht="12" customHeight="1" x14ac:dyDescent="0.15">
      <c r="B33" s="20"/>
      <c r="C33" s="20"/>
      <c r="D33" s="20"/>
      <c r="E33" s="21"/>
      <c r="F33" s="21"/>
      <c r="G33" s="22"/>
      <c r="H33" s="21"/>
      <c r="I33" s="23"/>
      <c r="J33" s="21"/>
      <c r="K33" s="21"/>
      <c r="L33" s="23"/>
      <c r="M33" s="21"/>
      <c r="N33" s="21"/>
      <c r="O33" s="23"/>
      <c r="P33" s="21"/>
      <c r="Q33" s="24">
        <f t="shared" si="0"/>
        <v>0</v>
      </c>
      <c r="S33" s="25" t="s">
        <v>20</v>
      </c>
    </row>
    <row r="34" spans="2:19" ht="12" customHeight="1" x14ac:dyDescent="0.15">
      <c r="B34" s="26"/>
      <c r="C34" s="26"/>
      <c r="D34" s="26"/>
      <c r="E34" s="27"/>
      <c r="F34" s="28"/>
      <c r="G34" s="29"/>
      <c r="H34" s="27"/>
      <c r="I34" s="30">
        <v>120000</v>
      </c>
      <c r="J34" s="30">
        <f t="shared" ref="J34" si="25">+H34*I34</f>
        <v>0</v>
      </c>
      <c r="K34" s="27"/>
      <c r="L34" s="30">
        <v>350000</v>
      </c>
      <c r="M34" s="30">
        <f t="shared" ref="M34" si="26">+K34*L34</f>
        <v>0</v>
      </c>
      <c r="N34" s="27"/>
      <c r="O34" s="30">
        <v>250000</v>
      </c>
      <c r="P34" s="30">
        <f t="shared" ref="P34" si="27">+N34*O34</f>
        <v>0</v>
      </c>
      <c r="Q34" s="31">
        <f t="shared" si="0"/>
        <v>0</v>
      </c>
      <c r="S34" s="1" t="s">
        <v>21</v>
      </c>
    </row>
    <row r="35" spans="2:19" s="25" customFormat="1" ht="12" hidden="1" customHeight="1" x14ac:dyDescent="0.15">
      <c r="B35" s="20"/>
      <c r="C35" s="20"/>
      <c r="D35" s="20"/>
      <c r="E35" s="21"/>
      <c r="F35" s="21"/>
      <c r="G35" s="22"/>
      <c r="H35" s="21"/>
      <c r="I35" s="23"/>
      <c r="J35" s="21"/>
      <c r="K35" s="21"/>
      <c r="L35" s="23"/>
      <c r="M35" s="21"/>
      <c r="N35" s="21"/>
      <c r="O35" s="23"/>
      <c r="P35" s="21"/>
      <c r="Q35" s="24">
        <f t="shared" si="0"/>
        <v>0</v>
      </c>
      <c r="S35" s="25" t="s">
        <v>20</v>
      </c>
    </row>
    <row r="36" spans="2:19" ht="12" hidden="1" customHeight="1" x14ac:dyDescent="0.15">
      <c r="B36" s="26"/>
      <c r="C36" s="26"/>
      <c r="D36" s="26"/>
      <c r="E36" s="27"/>
      <c r="F36" s="28"/>
      <c r="G36" s="29"/>
      <c r="H36" s="27"/>
      <c r="I36" s="30">
        <v>120000</v>
      </c>
      <c r="J36" s="30">
        <f>+H36*I36</f>
        <v>0</v>
      </c>
      <c r="K36" s="27"/>
      <c r="L36" s="30">
        <v>350000</v>
      </c>
      <c r="M36" s="30">
        <f>+K36*L36</f>
        <v>0</v>
      </c>
      <c r="N36" s="27"/>
      <c r="O36" s="30">
        <v>250000</v>
      </c>
      <c r="P36" s="30">
        <f>+N36*O36</f>
        <v>0</v>
      </c>
      <c r="Q36" s="31">
        <f t="shared" si="0"/>
        <v>0</v>
      </c>
      <c r="S36" s="1" t="s">
        <v>21</v>
      </c>
    </row>
    <row r="37" spans="2:19" s="25" customFormat="1" ht="12" hidden="1" customHeight="1" x14ac:dyDescent="0.15">
      <c r="B37" s="20"/>
      <c r="C37" s="20"/>
      <c r="D37" s="20"/>
      <c r="E37" s="21"/>
      <c r="F37" s="21"/>
      <c r="G37" s="22"/>
      <c r="H37" s="21"/>
      <c r="I37" s="23"/>
      <c r="J37" s="21"/>
      <c r="K37" s="21"/>
      <c r="L37" s="23"/>
      <c r="M37" s="21"/>
      <c r="N37" s="21"/>
      <c r="O37" s="23"/>
      <c r="P37" s="21"/>
      <c r="Q37" s="24">
        <f t="shared" si="0"/>
        <v>0</v>
      </c>
      <c r="S37" s="25" t="s">
        <v>20</v>
      </c>
    </row>
    <row r="38" spans="2:19" ht="12" hidden="1" customHeight="1" x14ac:dyDescent="0.15">
      <c r="B38" s="26"/>
      <c r="C38" s="26"/>
      <c r="D38" s="26"/>
      <c r="E38" s="27"/>
      <c r="F38" s="28"/>
      <c r="G38" s="29"/>
      <c r="H38" s="27"/>
      <c r="I38" s="30">
        <v>120000</v>
      </c>
      <c r="J38" s="30">
        <f t="shared" ref="J38" si="28">+H38*I38</f>
        <v>0</v>
      </c>
      <c r="K38" s="27"/>
      <c r="L38" s="30">
        <v>350000</v>
      </c>
      <c r="M38" s="30">
        <f t="shared" ref="M38" si="29">+K38*L38</f>
        <v>0</v>
      </c>
      <c r="N38" s="27"/>
      <c r="O38" s="30">
        <v>250000</v>
      </c>
      <c r="P38" s="30">
        <f t="shared" ref="P38" si="30">+N38*O38</f>
        <v>0</v>
      </c>
      <c r="Q38" s="31">
        <f t="shared" si="0"/>
        <v>0</v>
      </c>
      <c r="S38" s="1" t="s">
        <v>21</v>
      </c>
    </row>
    <row r="39" spans="2:19" s="25" customFormat="1" ht="12" hidden="1" customHeight="1" x14ac:dyDescent="0.15">
      <c r="B39" s="20"/>
      <c r="C39" s="20"/>
      <c r="D39" s="20"/>
      <c r="E39" s="21"/>
      <c r="F39" s="21"/>
      <c r="G39" s="22"/>
      <c r="H39" s="21"/>
      <c r="I39" s="23"/>
      <c r="J39" s="21"/>
      <c r="K39" s="21"/>
      <c r="L39" s="23"/>
      <c r="M39" s="21"/>
      <c r="N39" s="21"/>
      <c r="O39" s="23"/>
      <c r="P39" s="21"/>
      <c r="Q39" s="24">
        <f t="shared" si="0"/>
        <v>0</v>
      </c>
      <c r="S39" s="25" t="s">
        <v>20</v>
      </c>
    </row>
    <row r="40" spans="2:19" ht="12" hidden="1" customHeight="1" x14ac:dyDescent="0.15">
      <c r="B40" s="26"/>
      <c r="C40" s="26"/>
      <c r="D40" s="26"/>
      <c r="E40" s="27"/>
      <c r="F40" s="28"/>
      <c r="G40" s="29"/>
      <c r="H40" s="27"/>
      <c r="I40" s="30">
        <v>120000</v>
      </c>
      <c r="J40" s="30">
        <f t="shared" ref="J40" si="31">+H40*I40</f>
        <v>0</v>
      </c>
      <c r="K40" s="27"/>
      <c r="L40" s="30">
        <v>350000</v>
      </c>
      <c r="M40" s="30">
        <f t="shared" ref="M40" si="32">+K40*L40</f>
        <v>0</v>
      </c>
      <c r="N40" s="27"/>
      <c r="O40" s="30">
        <v>250000</v>
      </c>
      <c r="P40" s="30">
        <f t="shared" ref="P40" si="33">+N40*O40</f>
        <v>0</v>
      </c>
      <c r="Q40" s="31">
        <f t="shared" si="0"/>
        <v>0</v>
      </c>
      <c r="S40" s="1" t="s">
        <v>21</v>
      </c>
    </row>
    <row r="41" spans="2:19" s="25" customFormat="1" ht="12" hidden="1" customHeight="1" x14ac:dyDescent="0.15">
      <c r="B41" s="20"/>
      <c r="C41" s="20"/>
      <c r="D41" s="20"/>
      <c r="E41" s="21"/>
      <c r="F41" s="21"/>
      <c r="G41" s="22"/>
      <c r="H41" s="21"/>
      <c r="I41" s="23"/>
      <c r="J41" s="21"/>
      <c r="K41" s="21"/>
      <c r="L41" s="23"/>
      <c r="M41" s="21"/>
      <c r="N41" s="21"/>
      <c r="O41" s="23"/>
      <c r="P41" s="21"/>
      <c r="Q41" s="24">
        <f t="shared" si="0"/>
        <v>0</v>
      </c>
      <c r="S41" s="25" t="s">
        <v>20</v>
      </c>
    </row>
    <row r="42" spans="2:19" ht="12" hidden="1" customHeight="1" x14ac:dyDescent="0.15">
      <c r="B42" s="26"/>
      <c r="C42" s="26"/>
      <c r="D42" s="26"/>
      <c r="E42" s="27"/>
      <c r="F42" s="28"/>
      <c r="G42" s="29"/>
      <c r="H42" s="27"/>
      <c r="I42" s="30">
        <v>120000</v>
      </c>
      <c r="J42" s="30">
        <f t="shared" ref="J42" si="34">+H42*I42</f>
        <v>0</v>
      </c>
      <c r="K42" s="27"/>
      <c r="L42" s="30">
        <v>350000</v>
      </c>
      <c r="M42" s="30">
        <f t="shared" ref="M42" si="35">+K42*L42</f>
        <v>0</v>
      </c>
      <c r="N42" s="27"/>
      <c r="O42" s="30">
        <v>250000</v>
      </c>
      <c r="P42" s="30">
        <f t="shared" ref="P42" si="36">+N42*O42</f>
        <v>0</v>
      </c>
      <c r="Q42" s="31">
        <f t="shared" si="0"/>
        <v>0</v>
      </c>
      <c r="S42" s="1" t="s">
        <v>21</v>
      </c>
    </row>
    <row r="43" spans="2:19" s="25" customFormat="1" ht="12" hidden="1" customHeight="1" x14ac:dyDescent="0.15">
      <c r="B43" s="20"/>
      <c r="C43" s="20"/>
      <c r="D43" s="20"/>
      <c r="E43" s="21"/>
      <c r="F43" s="21"/>
      <c r="G43" s="22"/>
      <c r="H43" s="21"/>
      <c r="I43" s="23"/>
      <c r="J43" s="21"/>
      <c r="K43" s="21"/>
      <c r="L43" s="23"/>
      <c r="M43" s="21"/>
      <c r="N43" s="21"/>
      <c r="O43" s="23"/>
      <c r="P43" s="21"/>
      <c r="Q43" s="24">
        <f t="shared" si="0"/>
        <v>0</v>
      </c>
      <c r="S43" s="25" t="s">
        <v>20</v>
      </c>
    </row>
    <row r="44" spans="2:19" ht="12" hidden="1" customHeight="1" x14ac:dyDescent="0.15">
      <c r="B44" s="26"/>
      <c r="C44" s="26"/>
      <c r="D44" s="26"/>
      <c r="E44" s="27"/>
      <c r="F44" s="28"/>
      <c r="G44" s="29"/>
      <c r="H44" s="27"/>
      <c r="I44" s="30">
        <v>120000</v>
      </c>
      <c r="J44" s="30">
        <f t="shared" ref="J44" si="37">+H44*I44</f>
        <v>0</v>
      </c>
      <c r="K44" s="27"/>
      <c r="L44" s="30">
        <v>350000</v>
      </c>
      <c r="M44" s="30">
        <f t="shared" ref="M44" si="38">+K44*L44</f>
        <v>0</v>
      </c>
      <c r="N44" s="27"/>
      <c r="O44" s="30">
        <v>250000</v>
      </c>
      <c r="P44" s="30">
        <f t="shared" ref="P44" si="39">+N44*O44</f>
        <v>0</v>
      </c>
      <c r="Q44" s="31">
        <f t="shared" si="0"/>
        <v>0</v>
      </c>
      <c r="S44" s="1" t="s">
        <v>21</v>
      </c>
    </row>
    <row r="45" spans="2:19" s="25" customFormat="1" ht="12" customHeight="1" x14ac:dyDescent="0.15">
      <c r="B45" s="3"/>
      <c r="C45" s="20"/>
      <c r="D45" s="20"/>
      <c r="E45" s="21"/>
      <c r="F45" s="21"/>
      <c r="G45" s="22"/>
      <c r="H45" s="60">
        <f>SUMIF($S8:$S43,$S45,H8:H43)</f>
        <v>0</v>
      </c>
      <c r="I45" s="61"/>
      <c r="J45" s="62">
        <f>SUMIF($S8:$S43,$S45,J8:J43)</f>
        <v>0</v>
      </c>
      <c r="K45" s="60">
        <f>SUMIF($S8:$S43,$S45,K8:K43)</f>
        <v>0</v>
      </c>
      <c r="L45" s="61"/>
      <c r="M45" s="62">
        <f>SUMIF($S8:$S43,$S45,M8:M43)</f>
        <v>0</v>
      </c>
      <c r="N45" s="60">
        <f>SUMIF($S8:$S43,$S45,N8:N43)</f>
        <v>0</v>
      </c>
      <c r="O45" s="61"/>
      <c r="P45" s="62">
        <f>SUMIF($S8:$S43,$S45,P8:P43)</f>
        <v>0</v>
      </c>
      <c r="Q45" s="24">
        <f t="shared" si="0"/>
        <v>0</v>
      </c>
      <c r="S45" s="25" t="s">
        <v>20</v>
      </c>
    </row>
    <row r="46" spans="2:19" ht="12" customHeight="1" x14ac:dyDescent="0.15">
      <c r="B46" s="28" t="s">
        <v>25</v>
      </c>
      <c r="C46" s="26"/>
      <c r="D46" s="26"/>
      <c r="E46" s="27"/>
      <c r="F46" s="28"/>
      <c r="G46" s="29"/>
      <c r="H46" s="27">
        <f>SUMIF($S9:$S44,$S46,H9:H44)</f>
        <v>0</v>
      </c>
      <c r="I46" s="30">
        <v>120000</v>
      </c>
      <c r="J46" s="30">
        <f>SUMIF($S9:$S44,$S46,J9:J44)</f>
        <v>0</v>
      </c>
      <c r="K46" s="27">
        <f>SUMIF($S9:$S44,$S46,K9:K44)</f>
        <v>0</v>
      </c>
      <c r="L46" s="30">
        <v>350000</v>
      </c>
      <c r="M46" s="30">
        <f>SUMIF($S9:$S44,$S46,M9:M44)</f>
        <v>0</v>
      </c>
      <c r="N46" s="27">
        <f>SUMIF($S9:$S44,$S46,N9:N44)</f>
        <v>0</v>
      </c>
      <c r="O46" s="30">
        <v>250000</v>
      </c>
      <c r="P46" s="30">
        <f>SUMIF($S9:$S44,$S46,P9:P44)</f>
        <v>0</v>
      </c>
      <c r="Q46" s="31">
        <f t="shared" si="0"/>
        <v>0</v>
      </c>
      <c r="S46" s="1" t="s">
        <v>21</v>
      </c>
    </row>
    <row r="47" spans="2:19" ht="15" customHeight="1" x14ac:dyDescent="0.15"/>
    <row r="48" spans="2:19" ht="15" customHeight="1" x14ac:dyDescent="0.15">
      <c r="B48" s="1" t="s">
        <v>26</v>
      </c>
    </row>
    <row r="49" spans="2:10" ht="15" customHeight="1" x14ac:dyDescent="0.15">
      <c r="B49" s="63" t="s">
        <v>27</v>
      </c>
      <c r="C49" s="64"/>
      <c r="D49" s="65" t="s">
        <v>28</v>
      </c>
      <c r="E49" s="3" t="s">
        <v>15</v>
      </c>
      <c r="F49" s="66" t="s">
        <v>29</v>
      </c>
      <c r="G49" s="67"/>
      <c r="H49" s="68"/>
    </row>
    <row r="50" spans="2:10" ht="15" customHeight="1" x14ac:dyDescent="0.15">
      <c r="B50" s="69"/>
      <c r="C50" s="70"/>
      <c r="D50" s="71" t="s">
        <v>19</v>
      </c>
      <c r="E50" s="17" t="s">
        <v>19</v>
      </c>
      <c r="F50" s="72" t="s">
        <v>19</v>
      </c>
      <c r="G50" s="73"/>
      <c r="H50" s="68"/>
    </row>
    <row r="51" spans="2:10" ht="12" customHeight="1" x14ac:dyDescent="0.15">
      <c r="B51" s="68"/>
      <c r="C51" s="13"/>
      <c r="D51" s="74"/>
      <c r="E51" s="75"/>
      <c r="F51" s="1" t="s">
        <v>30</v>
      </c>
      <c r="H51" s="76"/>
      <c r="I51" s="77"/>
      <c r="J51" s="77"/>
    </row>
    <row r="52" spans="2:10" s="25" customFormat="1" ht="12" customHeight="1" x14ac:dyDescent="0.15">
      <c r="B52" s="78"/>
      <c r="C52" s="51"/>
      <c r="D52" s="79">
        <f>SUM(G52,G54,G56,G58,G60,G62,G64,G66,G68)</f>
        <v>0</v>
      </c>
      <c r="E52" s="80">
        <f>SUM(G52,G54,G56,G58,G60,G62,G64,G66,G68)</f>
        <v>0</v>
      </c>
      <c r="H52" s="81"/>
      <c r="I52" s="82"/>
      <c r="J52" s="82"/>
    </row>
    <row r="53" spans="2:10" ht="12" customHeight="1" x14ac:dyDescent="0.15">
      <c r="B53" s="83"/>
      <c r="C53" s="84"/>
      <c r="D53" s="85">
        <f>SUM(G53,G55,G57,G59,G61,G63,G65,G67,G69)</f>
        <v>0</v>
      </c>
      <c r="E53" s="59">
        <f>SUM(G53,G55,G57,G59,G61,G63,G65,G67,G69)</f>
        <v>0</v>
      </c>
      <c r="F53" s="1" t="s">
        <v>31</v>
      </c>
      <c r="G53" s="86"/>
      <c r="H53" s="87"/>
    </row>
    <row r="54" spans="2:10" ht="12" customHeight="1" x14ac:dyDescent="0.15">
      <c r="B54" s="68"/>
      <c r="C54" s="13"/>
      <c r="D54" s="68"/>
      <c r="E54" s="88"/>
      <c r="F54" s="25"/>
      <c r="G54" s="89"/>
      <c r="H54" s="87"/>
    </row>
    <row r="55" spans="2:10" ht="12" customHeight="1" x14ac:dyDescent="0.15">
      <c r="B55" s="68"/>
      <c r="C55" s="13"/>
      <c r="D55" s="68"/>
      <c r="E55" s="10"/>
      <c r="F55" s="1" t="s">
        <v>32</v>
      </c>
      <c r="G55" s="86"/>
      <c r="H55" s="87"/>
    </row>
    <row r="56" spans="2:10" ht="12" customHeight="1" x14ac:dyDescent="0.15">
      <c r="B56" s="68"/>
      <c r="C56" s="13"/>
      <c r="D56" s="68"/>
      <c r="E56" s="10"/>
      <c r="F56" s="25"/>
      <c r="G56" s="89"/>
      <c r="H56" s="87"/>
    </row>
    <row r="57" spans="2:10" ht="12" customHeight="1" x14ac:dyDescent="0.15">
      <c r="B57" s="68"/>
      <c r="C57" s="13"/>
      <c r="D57" s="68"/>
      <c r="E57" s="10"/>
      <c r="F57" s="1" t="s">
        <v>33</v>
      </c>
      <c r="G57" s="86"/>
      <c r="H57" s="87"/>
    </row>
    <row r="58" spans="2:10" ht="12" customHeight="1" x14ac:dyDescent="0.15">
      <c r="B58" s="68"/>
      <c r="C58" s="13"/>
      <c r="D58" s="68"/>
      <c r="E58" s="10"/>
      <c r="F58" s="25"/>
      <c r="G58" s="89"/>
      <c r="H58" s="87"/>
    </row>
    <row r="59" spans="2:10" ht="12" customHeight="1" x14ac:dyDescent="0.15">
      <c r="B59" s="68"/>
      <c r="C59" s="13"/>
      <c r="D59" s="68"/>
      <c r="E59" s="10"/>
      <c r="F59" s="1" t="s">
        <v>34</v>
      </c>
      <c r="G59" s="86"/>
      <c r="H59" s="87"/>
    </row>
    <row r="60" spans="2:10" ht="12" customHeight="1" x14ac:dyDescent="0.15">
      <c r="B60" s="68"/>
      <c r="C60" s="13"/>
      <c r="D60" s="68"/>
      <c r="E60" s="10"/>
      <c r="F60" s="25"/>
      <c r="G60" s="89"/>
      <c r="H60" s="87"/>
    </row>
    <row r="61" spans="2:10" ht="12" customHeight="1" x14ac:dyDescent="0.15">
      <c r="B61" s="68"/>
      <c r="C61" s="13"/>
      <c r="D61" s="68"/>
      <c r="E61" s="10"/>
      <c r="F61" s="1" t="s">
        <v>35</v>
      </c>
      <c r="G61" s="86"/>
      <c r="H61" s="87"/>
    </row>
    <row r="62" spans="2:10" ht="12" customHeight="1" x14ac:dyDescent="0.15">
      <c r="B62" s="68"/>
      <c r="C62" s="13"/>
      <c r="D62" s="68"/>
      <c r="E62" s="10"/>
      <c r="F62" s="25"/>
      <c r="G62" s="89"/>
      <c r="H62" s="87"/>
    </row>
    <row r="63" spans="2:10" ht="12" customHeight="1" x14ac:dyDescent="0.15">
      <c r="B63" s="68"/>
      <c r="C63" s="13"/>
      <c r="D63" s="68"/>
      <c r="E63" s="10"/>
      <c r="F63" s="1" t="s">
        <v>36</v>
      </c>
      <c r="G63" s="86"/>
      <c r="H63" s="87"/>
    </row>
    <row r="64" spans="2:10" ht="12" customHeight="1" x14ac:dyDescent="0.15">
      <c r="B64" s="68"/>
      <c r="C64" s="13"/>
      <c r="D64" s="68"/>
      <c r="E64" s="10"/>
      <c r="F64" s="25"/>
      <c r="G64" s="89"/>
      <c r="H64" s="87"/>
    </row>
    <row r="65" spans="2:8" ht="12" customHeight="1" x14ac:dyDescent="0.15">
      <c r="B65" s="68"/>
      <c r="C65" s="13"/>
      <c r="D65" s="68"/>
      <c r="E65" s="10"/>
      <c r="F65" s="1" t="s">
        <v>37</v>
      </c>
      <c r="G65" s="86"/>
      <c r="H65" s="87"/>
    </row>
    <row r="66" spans="2:8" ht="12" customHeight="1" x14ac:dyDescent="0.15">
      <c r="B66" s="68"/>
      <c r="C66" s="13"/>
      <c r="D66" s="68"/>
      <c r="E66" s="10"/>
      <c r="F66" s="25"/>
      <c r="G66" s="89"/>
      <c r="H66" s="87"/>
    </row>
    <row r="67" spans="2:8" ht="12" customHeight="1" x14ac:dyDescent="0.15">
      <c r="B67" s="68"/>
      <c r="C67" s="13"/>
      <c r="D67" s="68"/>
      <c r="E67" s="10"/>
      <c r="F67" s="1" t="s">
        <v>38</v>
      </c>
      <c r="G67" s="86"/>
      <c r="H67" s="87"/>
    </row>
    <row r="68" spans="2:8" ht="12" customHeight="1" x14ac:dyDescent="0.15">
      <c r="B68" s="68"/>
      <c r="C68" s="13"/>
      <c r="D68" s="68"/>
      <c r="E68" s="10"/>
      <c r="F68" s="25"/>
      <c r="G68" s="89"/>
      <c r="H68" s="87"/>
    </row>
    <row r="69" spans="2:8" ht="12" customHeight="1" x14ac:dyDescent="0.15">
      <c r="B69" s="90"/>
      <c r="C69" s="18"/>
      <c r="D69" s="90"/>
      <c r="E69" s="16"/>
      <c r="F69" s="90" t="s">
        <v>39</v>
      </c>
      <c r="G69" s="91"/>
      <c r="H69" s="87"/>
    </row>
    <row r="70" spans="2:8" ht="15" customHeight="1" x14ac:dyDescent="0.15"/>
    <row r="71" spans="2:8" s="92" customFormat="1" ht="15" customHeight="1" x14ac:dyDescent="0.15">
      <c r="B71" s="92" t="s">
        <v>40</v>
      </c>
      <c r="C71" s="92" t="s">
        <v>41</v>
      </c>
    </row>
    <row r="72" spans="2:8" s="92" customFormat="1" ht="15" customHeight="1" x14ac:dyDescent="0.15">
      <c r="B72" s="92" t="s">
        <v>42</v>
      </c>
      <c r="C72" s="92" t="s">
        <v>43</v>
      </c>
    </row>
    <row r="73" spans="2:8" s="92" customFormat="1" ht="15" customHeight="1" x14ac:dyDescent="0.15">
      <c r="B73" s="92" t="s">
        <v>44</v>
      </c>
      <c r="C73" s="92" t="s">
        <v>45</v>
      </c>
    </row>
    <row r="74" spans="2:8" s="92" customFormat="1" ht="15" customHeight="1" x14ac:dyDescent="0.15">
      <c r="B74" s="92" t="s">
        <v>46</v>
      </c>
      <c r="C74" s="92" t="s">
        <v>47</v>
      </c>
    </row>
    <row r="75" spans="2:8" ht="15" customHeight="1" x14ac:dyDescent="0.15"/>
    <row r="76" spans="2:8" ht="15" customHeight="1" x14ac:dyDescent="0.15"/>
    <row r="77" spans="2:8" ht="15" customHeight="1" x14ac:dyDescent="0.15"/>
    <row r="78" spans="2:8" ht="15" customHeight="1" x14ac:dyDescent="0.15"/>
    <row r="79" spans="2:8" ht="15" customHeight="1" x14ac:dyDescent="0.15"/>
    <row r="80" spans="2:8" ht="15" customHeight="1" x14ac:dyDescent="0.15"/>
    <row r="81" ht="15" customHeight="1" x14ac:dyDescent="0.15"/>
    <row r="82" ht="15" customHeight="1" x14ac:dyDescent="0.15"/>
    <row r="83" ht="15" customHeight="1" x14ac:dyDescent="0.15"/>
    <row r="84" ht="15" customHeight="1" x14ac:dyDescent="0.15"/>
  </sheetData>
  <mergeCells count="5">
    <mergeCell ref="B2:Q2"/>
    <mergeCell ref="B49:C49"/>
    <mergeCell ref="F49:G49"/>
    <mergeCell ref="F50:G50"/>
    <mergeCell ref="B53:C53"/>
  </mergeCells>
  <phoneticPr fontId="3"/>
  <printOptions horizontalCentered="1"/>
  <pageMargins left="0.19685039370078741" right="0.19685039370078741" top="0.78740157480314965" bottom="0.39370078740157483" header="0.31496062992125984" footer="0.31496062992125984"/>
  <pageSetup paperSize="9" scale="72"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B38A-B79D-4580-BE5B-4876D41E2BF5}">
  <sheetPr>
    <pageSetUpPr fitToPage="1"/>
  </sheetPr>
  <dimension ref="B1:S84"/>
  <sheetViews>
    <sheetView showZeros="0" view="pageBreakPreview" topLeftCell="A11" zoomScale="108" zoomScaleNormal="100" zoomScaleSheetLayoutView="108" workbookViewId="0">
      <selection activeCell="J52" sqref="J52"/>
    </sheetView>
  </sheetViews>
  <sheetFormatPr defaultColWidth="8.75" defaultRowHeight="13.5" x14ac:dyDescent="0.15"/>
  <cols>
    <col min="1" max="1" width="1.625" style="1" customWidth="1"/>
    <col min="2" max="2" width="5.625" style="1" customWidth="1"/>
    <col min="3" max="3" width="15.625" style="1" customWidth="1"/>
    <col min="4" max="4" width="17.5" style="1" customWidth="1"/>
    <col min="5" max="5" width="15.625" style="1" customWidth="1"/>
    <col min="6" max="6" width="20.5" style="1" bestFit="1" customWidth="1"/>
    <col min="7" max="7" width="20.625" style="1" customWidth="1"/>
    <col min="8" max="17" width="10.625" style="1" customWidth="1"/>
    <col min="18" max="18" width="1.625" style="1" customWidth="1"/>
    <col min="19" max="16384" width="8.75" style="1"/>
  </cols>
  <sheetData>
    <row r="1" spans="2:19" x14ac:dyDescent="0.15">
      <c r="B1" s="1" t="s">
        <v>0</v>
      </c>
    </row>
    <row r="2" spans="2:19" ht="15" customHeight="1" x14ac:dyDescent="0.15">
      <c r="B2" s="2" t="s">
        <v>62</v>
      </c>
      <c r="C2" s="2"/>
      <c r="D2" s="2"/>
      <c r="E2" s="2"/>
      <c r="F2" s="2"/>
      <c r="G2" s="2"/>
      <c r="H2" s="2"/>
      <c r="I2" s="2"/>
      <c r="J2" s="2"/>
      <c r="K2" s="2"/>
      <c r="L2" s="2"/>
      <c r="M2" s="2"/>
      <c r="N2" s="2"/>
      <c r="O2" s="2"/>
      <c r="P2" s="2"/>
      <c r="Q2" s="2"/>
    </row>
    <row r="3" spans="2:19" ht="15" customHeight="1" x14ac:dyDescent="0.15"/>
    <row r="4" spans="2:19" ht="15" customHeight="1" x14ac:dyDescent="0.15">
      <c r="B4" s="1" t="s">
        <v>1</v>
      </c>
    </row>
    <row r="5" spans="2:19" ht="15" customHeight="1" x14ac:dyDescent="0.15">
      <c r="B5" s="3" t="s">
        <v>2</v>
      </c>
      <c r="C5" s="3" t="s">
        <v>3</v>
      </c>
      <c r="D5" s="3" t="s">
        <v>4</v>
      </c>
      <c r="E5" s="3" t="s">
        <v>5</v>
      </c>
      <c r="F5" s="3" t="s">
        <v>6</v>
      </c>
      <c r="G5" s="4" t="s">
        <v>7</v>
      </c>
      <c r="H5" s="5" t="s">
        <v>8</v>
      </c>
      <c r="I5" s="6"/>
      <c r="J5" s="6"/>
      <c r="K5" s="7" t="s">
        <v>9</v>
      </c>
      <c r="L5" s="8"/>
      <c r="M5" s="8"/>
      <c r="N5" s="6"/>
      <c r="O5" s="6"/>
      <c r="P5" s="9"/>
      <c r="Q5" s="3" t="s">
        <v>10</v>
      </c>
    </row>
    <row r="6" spans="2:19" ht="15" customHeight="1" x14ac:dyDescent="0.15">
      <c r="B6" s="10"/>
      <c r="C6" s="10"/>
      <c r="D6" s="11" t="s">
        <v>11</v>
      </c>
      <c r="E6" s="12" t="s">
        <v>12</v>
      </c>
      <c r="F6" s="12"/>
      <c r="G6" s="13"/>
      <c r="H6" s="3" t="s">
        <v>13</v>
      </c>
      <c r="I6" s="3" t="s">
        <v>14</v>
      </c>
      <c r="J6" s="3" t="s">
        <v>15</v>
      </c>
      <c r="K6" s="7" t="s">
        <v>16</v>
      </c>
      <c r="L6" s="8"/>
      <c r="M6" s="14"/>
      <c r="N6" s="5" t="s">
        <v>17</v>
      </c>
      <c r="O6" s="15"/>
      <c r="P6" s="9"/>
      <c r="Q6" s="12"/>
    </row>
    <row r="7" spans="2:19" ht="15" customHeight="1" x14ac:dyDescent="0.15">
      <c r="B7" s="10"/>
      <c r="C7" s="10"/>
      <c r="D7" s="12"/>
      <c r="E7" s="12"/>
      <c r="F7" s="12"/>
      <c r="G7" s="13"/>
      <c r="H7" s="12"/>
      <c r="I7" s="12"/>
      <c r="J7" s="12"/>
      <c r="K7" s="3" t="s">
        <v>13</v>
      </c>
      <c r="L7" s="3" t="s">
        <v>14</v>
      </c>
      <c r="M7" s="3" t="s">
        <v>15</v>
      </c>
      <c r="N7" s="3" t="s">
        <v>13</v>
      </c>
      <c r="O7" s="3" t="s">
        <v>14</v>
      </c>
      <c r="P7" s="3" t="s">
        <v>15</v>
      </c>
      <c r="Q7" s="12"/>
    </row>
    <row r="8" spans="2:19" ht="15" customHeight="1" x14ac:dyDescent="0.15">
      <c r="B8" s="16"/>
      <c r="C8" s="16"/>
      <c r="D8" s="17"/>
      <c r="E8" s="17" t="s">
        <v>18</v>
      </c>
      <c r="F8" s="17"/>
      <c r="G8" s="18"/>
      <c r="H8" s="17" t="s">
        <v>18</v>
      </c>
      <c r="I8" s="19" t="s">
        <v>19</v>
      </c>
      <c r="J8" s="17" t="s">
        <v>19</v>
      </c>
      <c r="K8" s="17" t="s">
        <v>18</v>
      </c>
      <c r="L8" s="19" t="s">
        <v>19</v>
      </c>
      <c r="M8" s="17" t="s">
        <v>19</v>
      </c>
      <c r="N8" s="17" t="s">
        <v>18</v>
      </c>
      <c r="O8" s="19" t="s">
        <v>19</v>
      </c>
      <c r="P8" s="17" t="s">
        <v>19</v>
      </c>
      <c r="Q8" s="12" t="s">
        <v>19</v>
      </c>
    </row>
    <row r="9" spans="2:19" s="25" customFormat="1" x14ac:dyDescent="0.15">
      <c r="B9" s="20"/>
      <c r="C9" s="20"/>
      <c r="D9" s="20"/>
      <c r="E9" s="21"/>
      <c r="F9" s="21"/>
      <c r="G9" s="22"/>
      <c r="H9" s="21"/>
      <c r="I9" s="23"/>
      <c r="J9" s="21"/>
      <c r="K9" s="21"/>
      <c r="L9" s="23"/>
      <c r="M9" s="21"/>
      <c r="N9" s="21"/>
      <c r="O9" s="23"/>
      <c r="P9" s="21"/>
      <c r="Q9" s="24">
        <f t="shared" ref="Q9:Q46" si="0">SUM(J9,M9,P9)</f>
        <v>0</v>
      </c>
      <c r="S9" s="25" t="s">
        <v>20</v>
      </c>
    </row>
    <row r="10" spans="2:19" x14ac:dyDescent="0.15">
      <c r="B10" s="26">
        <v>1</v>
      </c>
      <c r="C10" s="26" t="s">
        <v>48</v>
      </c>
      <c r="D10" s="26" t="s">
        <v>49</v>
      </c>
      <c r="E10" s="27">
        <v>2</v>
      </c>
      <c r="F10" s="28" t="s">
        <v>49</v>
      </c>
      <c r="G10" s="29" t="s">
        <v>50</v>
      </c>
      <c r="H10" s="27">
        <v>2</v>
      </c>
      <c r="I10" s="30">
        <v>120000</v>
      </c>
      <c r="J10" s="30">
        <f>+H10*I10</f>
        <v>240000</v>
      </c>
      <c r="K10" s="27">
        <v>1</v>
      </c>
      <c r="L10" s="30">
        <v>350000</v>
      </c>
      <c r="M10" s="30">
        <f>+K10*L10</f>
        <v>350000</v>
      </c>
      <c r="N10" s="27">
        <v>1</v>
      </c>
      <c r="O10" s="30">
        <v>250000</v>
      </c>
      <c r="P10" s="30">
        <f>+N10*O10</f>
        <v>250000</v>
      </c>
      <c r="Q10" s="31">
        <f t="shared" si="0"/>
        <v>840000</v>
      </c>
      <c r="S10" s="1" t="s">
        <v>21</v>
      </c>
    </row>
    <row r="11" spans="2:19" s="25" customFormat="1" ht="12.75" customHeight="1" x14ac:dyDescent="0.15">
      <c r="B11" s="20"/>
      <c r="C11" s="20"/>
      <c r="D11" s="20"/>
      <c r="E11" s="21"/>
      <c r="F11" s="21"/>
      <c r="G11" s="22"/>
      <c r="H11" s="21"/>
      <c r="I11" s="23"/>
      <c r="J11" s="21"/>
      <c r="K11" s="21"/>
      <c r="L11" s="23"/>
      <c r="M11" s="21"/>
      <c r="N11" s="21"/>
      <c r="O11" s="23"/>
      <c r="P11" s="21"/>
      <c r="Q11" s="24">
        <f t="shared" si="0"/>
        <v>0</v>
      </c>
      <c r="S11" s="25" t="s">
        <v>20</v>
      </c>
    </row>
    <row r="12" spans="2:19" ht="12.75" customHeight="1" x14ac:dyDescent="0.15">
      <c r="B12" s="26">
        <v>2</v>
      </c>
      <c r="C12" s="26"/>
      <c r="D12" s="26" t="s">
        <v>51</v>
      </c>
      <c r="E12" s="27">
        <v>1</v>
      </c>
      <c r="F12" s="28" t="s">
        <v>51</v>
      </c>
      <c r="G12" s="29" t="s">
        <v>52</v>
      </c>
      <c r="H12" s="27">
        <v>1</v>
      </c>
      <c r="I12" s="30">
        <v>120000</v>
      </c>
      <c r="J12" s="30">
        <f>+H12*I12</f>
        <v>120000</v>
      </c>
      <c r="K12" s="27">
        <v>1</v>
      </c>
      <c r="L12" s="30">
        <v>350000</v>
      </c>
      <c r="M12" s="30">
        <f>+K12*L12</f>
        <v>350000</v>
      </c>
      <c r="N12" s="27"/>
      <c r="O12" s="30"/>
      <c r="P12" s="30"/>
      <c r="Q12" s="31">
        <f t="shared" si="0"/>
        <v>470000</v>
      </c>
      <c r="S12" s="1" t="s">
        <v>21</v>
      </c>
    </row>
    <row r="13" spans="2:19" s="25" customFormat="1" ht="12.75" customHeight="1" x14ac:dyDescent="0.15">
      <c r="B13" s="20"/>
      <c r="C13" s="20"/>
      <c r="D13" s="20"/>
      <c r="E13" s="21"/>
      <c r="F13" s="21"/>
      <c r="G13" s="22"/>
      <c r="H13" s="21"/>
      <c r="I13" s="23"/>
      <c r="J13" s="21"/>
      <c r="K13" s="21"/>
      <c r="L13" s="23"/>
      <c r="M13" s="21"/>
      <c r="N13" s="21"/>
      <c r="O13" s="23"/>
      <c r="P13" s="21"/>
      <c r="Q13" s="24">
        <f t="shared" si="0"/>
        <v>0</v>
      </c>
      <c r="S13" s="25" t="s">
        <v>20</v>
      </c>
    </row>
    <row r="14" spans="2:19" ht="12.75" customHeight="1" thickBot="1" x14ac:dyDescent="0.2">
      <c r="B14" s="26">
        <v>3</v>
      </c>
      <c r="C14" s="26"/>
      <c r="D14" s="26" t="s">
        <v>53</v>
      </c>
      <c r="E14" s="27">
        <v>1</v>
      </c>
      <c r="F14" s="28" t="s">
        <v>53</v>
      </c>
      <c r="G14" s="29" t="s">
        <v>54</v>
      </c>
      <c r="H14" s="27">
        <v>1</v>
      </c>
      <c r="I14" s="30">
        <v>120000</v>
      </c>
      <c r="J14" s="30">
        <f>+H14*I14</f>
        <v>120000</v>
      </c>
      <c r="K14" s="27"/>
      <c r="L14" s="30"/>
      <c r="M14" s="30"/>
      <c r="N14" s="27"/>
      <c r="O14" s="30"/>
      <c r="P14" s="30"/>
      <c r="Q14" s="31">
        <f t="shared" si="0"/>
        <v>120000</v>
      </c>
      <c r="S14" s="1" t="s">
        <v>21</v>
      </c>
    </row>
    <row r="15" spans="2:19" s="25" customFormat="1" ht="12.75" hidden="1" customHeight="1" x14ac:dyDescent="0.15">
      <c r="B15" s="20"/>
      <c r="C15" s="20"/>
      <c r="D15" s="20"/>
      <c r="E15" s="21"/>
      <c r="F15" s="21"/>
      <c r="G15" s="22"/>
      <c r="H15" s="21"/>
      <c r="I15" s="23"/>
      <c r="J15" s="21"/>
      <c r="K15" s="21"/>
      <c r="L15" s="23"/>
      <c r="M15" s="21"/>
      <c r="N15" s="21"/>
      <c r="O15" s="23"/>
      <c r="P15" s="21"/>
      <c r="Q15" s="24">
        <f t="shared" si="0"/>
        <v>0</v>
      </c>
      <c r="S15" s="25" t="s">
        <v>20</v>
      </c>
    </row>
    <row r="16" spans="2:19" ht="12.75" hidden="1" customHeight="1" x14ac:dyDescent="0.15">
      <c r="B16" s="26"/>
      <c r="C16" s="26"/>
      <c r="D16" s="26"/>
      <c r="E16" s="27"/>
      <c r="F16" s="28"/>
      <c r="G16" s="29"/>
      <c r="H16" s="27"/>
      <c r="I16" s="30">
        <v>120000</v>
      </c>
      <c r="J16" s="30">
        <f t="shared" ref="J16" si="1">+H16*I16</f>
        <v>0</v>
      </c>
      <c r="K16" s="27"/>
      <c r="L16" s="30">
        <v>350000</v>
      </c>
      <c r="M16" s="30">
        <f t="shared" ref="M16" si="2">+K16*L16</f>
        <v>0</v>
      </c>
      <c r="N16" s="27"/>
      <c r="O16" s="30">
        <v>250000</v>
      </c>
      <c r="P16" s="30">
        <f t="shared" ref="P16" si="3">+N16*O16</f>
        <v>0</v>
      </c>
      <c r="Q16" s="31">
        <f t="shared" si="0"/>
        <v>0</v>
      </c>
      <c r="S16" s="1" t="s">
        <v>21</v>
      </c>
    </row>
    <row r="17" spans="2:19" s="25" customFormat="1" ht="12.75" hidden="1" customHeight="1" x14ac:dyDescent="0.15">
      <c r="B17" s="20"/>
      <c r="C17" s="20"/>
      <c r="D17" s="20"/>
      <c r="E17" s="21"/>
      <c r="F17" s="21"/>
      <c r="G17" s="22"/>
      <c r="H17" s="21"/>
      <c r="I17" s="23"/>
      <c r="J17" s="21"/>
      <c r="K17" s="21"/>
      <c r="L17" s="23"/>
      <c r="M17" s="21"/>
      <c r="N17" s="21"/>
      <c r="O17" s="23"/>
      <c r="P17" s="21"/>
      <c r="Q17" s="24">
        <f t="shared" si="0"/>
        <v>0</v>
      </c>
      <c r="S17" s="25" t="s">
        <v>20</v>
      </c>
    </row>
    <row r="18" spans="2:19" ht="12.75" hidden="1" customHeight="1" thickBot="1" x14ac:dyDescent="0.2">
      <c r="B18" s="32"/>
      <c r="C18" s="32"/>
      <c r="D18" s="32"/>
      <c r="E18" s="33"/>
      <c r="F18" s="34"/>
      <c r="G18" s="35"/>
      <c r="H18" s="33"/>
      <c r="I18" s="36">
        <v>120000</v>
      </c>
      <c r="J18" s="36">
        <f t="shared" ref="J18" si="4">+H18*I18</f>
        <v>0</v>
      </c>
      <c r="K18" s="33"/>
      <c r="L18" s="36">
        <v>350000</v>
      </c>
      <c r="M18" s="36">
        <f t="shared" ref="M18" si="5">+K18*L18</f>
        <v>0</v>
      </c>
      <c r="N18" s="33"/>
      <c r="O18" s="36">
        <v>250000</v>
      </c>
      <c r="P18" s="36">
        <f t="shared" ref="P18" si="6">+N18*O18</f>
        <v>0</v>
      </c>
      <c r="Q18" s="37">
        <f t="shared" si="0"/>
        <v>0</v>
      </c>
      <c r="S18" s="1" t="s">
        <v>21</v>
      </c>
    </row>
    <row r="19" spans="2:19" s="25" customFormat="1" ht="14.25" thickTop="1" x14ac:dyDescent="0.15">
      <c r="B19" s="38"/>
      <c r="C19" s="38"/>
      <c r="D19" s="38"/>
      <c r="E19" s="39"/>
      <c r="F19" s="39"/>
      <c r="G19" s="40"/>
      <c r="H19" s="41">
        <f>SUMIF($S8:$S17,"変更",H8:H17)</f>
        <v>0</v>
      </c>
      <c r="I19" s="42"/>
      <c r="J19" s="43">
        <f>SUMIF($S8:$S17,"変更",J8:J17)</f>
        <v>0</v>
      </c>
      <c r="K19" s="41">
        <f>SUMIF($S8:$S17,"変更",K8:K17)</f>
        <v>0</v>
      </c>
      <c r="L19" s="42"/>
      <c r="M19" s="43">
        <f>SUMIF($S8:$S17,"変更",M8:M17)</f>
        <v>0</v>
      </c>
      <c r="N19" s="41">
        <f>SUMIF($S8:$S17,"変更",N8:N17)</f>
        <v>0</v>
      </c>
      <c r="O19" s="42"/>
      <c r="P19" s="43">
        <f>SUMIF($S8:$S17,"変更",P8:P17)</f>
        <v>0</v>
      </c>
      <c r="Q19" s="43">
        <f>SUMIF($S8:$S17,"変更",Q8:Q17)</f>
        <v>0</v>
      </c>
      <c r="S19" s="25" t="s">
        <v>55</v>
      </c>
    </row>
    <row r="20" spans="2:19" ht="14.25" thickBot="1" x14ac:dyDescent="0.2">
      <c r="B20" s="44" t="s">
        <v>56</v>
      </c>
      <c r="C20" s="45"/>
      <c r="D20" s="45"/>
      <c r="E20" s="46"/>
      <c r="F20" s="44"/>
      <c r="G20" s="47"/>
      <c r="H20" s="46">
        <f>SUMIF($S9:$S18,"当初",H9:H18)</f>
        <v>4</v>
      </c>
      <c r="I20" s="48">
        <v>120000</v>
      </c>
      <c r="J20" s="48">
        <f>SUMIF($S9:$S18,"当初",J9:J18)</f>
        <v>480000</v>
      </c>
      <c r="K20" s="46">
        <f>SUMIF($S9:$S18,"当初",K9:K18)</f>
        <v>2</v>
      </c>
      <c r="L20" s="48">
        <v>350000</v>
      </c>
      <c r="M20" s="48">
        <f>SUMIF($S9:$S18,"当初",M9:M18)</f>
        <v>700000</v>
      </c>
      <c r="N20" s="46">
        <f>SUMIF($S9:$S18,"当初",N9:N18)</f>
        <v>1</v>
      </c>
      <c r="O20" s="48">
        <v>250000</v>
      </c>
      <c r="P20" s="48">
        <f>SUMIF($S9:$S18,"当初",P9:P18)</f>
        <v>250000</v>
      </c>
      <c r="Q20" s="49">
        <f>SUMIF($S9:$S18,"当初",Q9:Q18)</f>
        <v>1430000</v>
      </c>
      <c r="S20" s="1" t="s">
        <v>57</v>
      </c>
    </row>
    <row r="21" spans="2:19" s="25" customFormat="1" x14ac:dyDescent="0.15">
      <c r="B21" s="10"/>
      <c r="C21" s="10"/>
      <c r="D21" s="10"/>
      <c r="E21" s="50"/>
      <c r="F21" s="50"/>
      <c r="G21" s="51"/>
      <c r="H21" s="50"/>
      <c r="I21" s="52"/>
      <c r="J21" s="50"/>
      <c r="K21" s="50"/>
      <c r="L21" s="52"/>
      <c r="M21" s="50"/>
      <c r="N21" s="50"/>
      <c r="O21" s="52"/>
      <c r="P21" s="50"/>
      <c r="Q21" s="53">
        <f t="shared" si="0"/>
        <v>0</v>
      </c>
      <c r="S21" s="25" t="s">
        <v>20</v>
      </c>
    </row>
    <row r="22" spans="2:19" x14ac:dyDescent="0.15">
      <c r="B22" s="26"/>
      <c r="C22" s="26"/>
      <c r="D22" s="26"/>
      <c r="E22" s="27"/>
      <c r="F22" s="28"/>
      <c r="G22" s="29"/>
      <c r="H22" s="27"/>
      <c r="I22" s="30">
        <v>120000</v>
      </c>
      <c r="J22" s="30">
        <f>+H22*I22</f>
        <v>0</v>
      </c>
      <c r="K22" s="27"/>
      <c r="L22" s="30">
        <v>350000</v>
      </c>
      <c r="M22" s="30">
        <f>+K22*L22</f>
        <v>0</v>
      </c>
      <c r="N22" s="27"/>
      <c r="O22" s="30">
        <v>250000</v>
      </c>
      <c r="P22" s="30">
        <f>+N22*O22</f>
        <v>0</v>
      </c>
      <c r="Q22" s="31">
        <f t="shared" si="0"/>
        <v>0</v>
      </c>
      <c r="S22" s="1" t="s">
        <v>21</v>
      </c>
    </row>
    <row r="23" spans="2:19" s="25" customFormat="1" ht="12.75" hidden="1" customHeight="1" x14ac:dyDescent="0.15">
      <c r="B23" s="20"/>
      <c r="C23" s="20"/>
      <c r="D23" s="20"/>
      <c r="E23" s="21"/>
      <c r="F23" s="21"/>
      <c r="G23" s="22"/>
      <c r="H23" s="21"/>
      <c r="I23" s="23"/>
      <c r="J23" s="21"/>
      <c r="K23" s="21"/>
      <c r="L23" s="23"/>
      <c r="M23" s="21"/>
      <c r="N23" s="21"/>
      <c r="O23" s="23"/>
      <c r="P23" s="21"/>
      <c r="Q23" s="24">
        <f t="shared" si="0"/>
        <v>0</v>
      </c>
      <c r="S23" s="25" t="s">
        <v>20</v>
      </c>
    </row>
    <row r="24" spans="2:19" ht="12.75" hidden="1" customHeight="1" x14ac:dyDescent="0.15">
      <c r="B24" s="26"/>
      <c r="C24" s="26"/>
      <c r="D24" s="26"/>
      <c r="E24" s="27"/>
      <c r="F24" s="28"/>
      <c r="G24" s="29"/>
      <c r="H24" s="27"/>
      <c r="I24" s="30">
        <v>120000</v>
      </c>
      <c r="J24" s="30">
        <f t="shared" ref="J24" si="7">+H24*I24</f>
        <v>0</v>
      </c>
      <c r="K24" s="27"/>
      <c r="L24" s="30">
        <v>350000</v>
      </c>
      <c r="M24" s="30">
        <f t="shared" ref="M24" si="8">+K24*L24</f>
        <v>0</v>
      </c>
      <c r="N24" s="27"/>
      <c r="O24" s="30">
        <v>250000</v>
      </c>
      <c r="P24" s="30">
        <f t="shared" ref="P24" si="9">+N24*O24</f>
        <v>0</v>
      </c>
      <c r="Q24" s="31">
        <f t="shared" si="0"/>
        <v>0</v>
      </c>
      <c r="S24" s="1" t="s">
        <v>21</v>
      </c>
    </row>
    <row r="25" spans="2:19" s="25" customFormat="1" ht="12.75" hidden="1" customHeight="1" x14ac:dyDescent="0.15">
      <c r="B25" s="20"/>
      <c r="C25" s="20"/>
      <c r="D25" s="20"/>
      <c r="E25" s="21"/>
      <c r="F25" s="21"/>
      <c r="G25" s="22"/>
      <c r="H25" s="21"/>
      <c r="I25" s="23"/>
      <c r="J25" s="21"/>
      <c r="K25" s="21"/>
      <c r="L25" s="23"/>
      <c r="M25" s="21"/>
      <c r="N25" s="21"/>
      <c r="O25" s="23"/>
      <c r="P25" s="21"/>
      <c r="Q25" s="24">
        <f t="shared" si="0"/>
        <v>0</v>
      </c>
      <c r="S25" s="25" t="s">
        <v>20</v>
      </c>
    </row>
    <row r="26" spans="2:19" ht="12.75" hidden="1" customHeight="1" x14ac:dyDescent="0.15">
      <c r="B26" s="26"/>
      <c r="C26" s="26"/>
      <c r="D26" s="26"/>
      <c r="E26" s="27"/>
      <c r="F26" s="28"/>
      <c r="G26" s="29"/>
      <c r="H26" s="27"/>
      <c r="I26" s="30">
        <v>120000</v>
      </c>
      <c r="J26" s="30">
        <f t="shared" ref="J26" si="10">+H26*I26</f>
        <v>0</v>
      </c>
      <c r="K26" s="27"/>
      <c r="L26" s="30">
        <v>350000</v>
      </c>
      <c r="M26" s="30">
        <f t="shared" ref="M26" si="11">+K26*L26</f>
        <v>0</v>
      </c>
      <c r="N26" s="27"/>
      <c r="O26" s="30">
        <v>250000</v>
      </c>
      <c r="P26" s="30">
        <f t="shared" ref="P26" si="12">+N26*O26</f>
        <v>0</v>
      </c>
      <c r="Q26" s="31">
        <f t="shared" si="0"/>
        <v>0</v>
      </c>
      <c r="S26" s="1" t="s">
        <v>21</v>
      </c>
    </row>
    <row r="27" spans="2:19" s="25" customFormat="1" ht="12.75" hidden="1" customHeight="1" x14ac:dyDescent="0.15">
      <c r="B27" s="20"/>
      <c r="C27" s="20"/>
      <c r="D27" s="20"/>
      <c r="E27" s="21"/>
      <c r="F27" s="21"/>
      <c r="G27" s="22"/>
      <c r="H27" s="21"/>
      <c r="I27" s="23"/>
      <c r="J27" s="21"/>
      <c r="K27" s="21"/>
      <c r="L27" s="23"/>
      <c r="M27" s="21"/>
      <c r="N27" s="21"/>
      <c r="O27" s="23"/>
      <c r="P27" s="21"/>
      <c r="Q27" s="24">
        <f t="shared" si="0"/>
        <v>0</v>
      </c>
      <c r="S27" s="25" t="s">
        <v>20</v>
      </c>
    </row>
    <row r="28" spans="2:19" ht="12.75" hidden="1" customHeight="1" x14ac:dyDescent="0.15">
      <c r="B28" s="26"/>
      <c r="C28" s="26"/>
      <c r="D28" s="26"/>
      <c r="E28" s="27"/>
      <c r="F28" s="28"/>
      <c r="G28" s="29"/>
      <c r="H28" s="27"/>
      <c r="I28" s="30">
        <v>120000</v>
      </c>
      <c r="J28" s="30">
        <f t="shared" ref="J28" si="13">+H28*I28</f>
        <v>0</v>
      </c>
      <c r="K28" s="27"/>
      <c r="L28" s="30">
        <v>350000</v>
      </c>
      <c r="M28" s="30">
        <f t="shared" ref="M28" si="14">+K28*L28</f>
        <v>0</v>
      </c>
      <c r="N28" s="27"/>
      <c r="O28" s="30">
        <v>250000</v>
      </c>
      <c r="P28" s="30">
        <f t="shared" ref="P28" si="15">+N28*O28</f>
        <v>0</v>
      </c>
      <c r="Q28" s="31">
        <f t="shared" si="0"/>
        <v>0</v>
      </c>
      <c r="S28" s="1" t="s">
        <v>21</v>
      </c>
    </row>
    <row r="29" spans="2:19" s="25" customFormat="1" ht="12.75" hidden="1" customHeight="1" x14ac:dyDescent="0.15">
      <c r="B29" s="20"/>
      <c r="C29" s="20"/>
      <c r="D29" s="20"/>
      <c r="E29" s="21"/>
      <c r="F29" s="21"/>
      <c r="G29" s="22"/>
      <c r="H29" s="21"/>
      <c r="I29" s="23"/>
      <c r="J29" s="21"/>
      <c r="K29" s="21"/>
      <c r="L29" s="23"/>
      <c r="M29" s="21"/>
      <c r="N29" s="21"/>
      <c r="O29" s="23"/>
      <c r="P29" s="21"/>
      <c r="Q29" s="24">
        <f t="shared" si="0"/>
        <v>0</v>
      </c>
      <c r="S29" s="25" t="s">
        <v>20</v>
      </c>
    </row>
    <row r="30" spans="2:19" ht="12.75" hidden="1" customHeight="1" thickBot="1" x14ac:dyDescent="0.2">
      <c r="B30" s="54"/>
      <c r="C30" s="55"/>
      <c r="D30" s="55"/>
      <c r="E30" s="56"/>
      <c r="F30" s="54"/>
      <c r="G30" s="57"/>
      <c r="H30" s="56"/>
      <c r="I30" s="58">
        <v>120000</v>
      </c>
      <c r="J30" s="58">
        <f t="shared" ref="J30" si="16">+H30*I30</f>
        <v>0</v>
      </c>
      <c r="K30" s="56"/>
      <c r="L30" s="58">
        <v>350000</v>
      </c>
      <c r="M30" s="58">
        <f t="shared" ref="M30" si="17">+K30*L30</f>
        <v>0</v>
      </c>
      <c r="N30" s="56"/>
      <c r="O30" s="58">
        <v>250000</v>
      </c>
      <c r="P30" s="58">
        <f t="shared" ref="P30" si="18">+N30*O30</f>
        <v>0</v>
      </c>
      <c r="Q30" s="59">
        <f t="shared" si="0"/>
        <v>0</v>
      </c>
      <c r="S30" s="1" t="s">
        <v>21</v>
      </c>
    </row>
    <row r="31" spans="2:19" s="25" customFormat="1" ht="14.25" hidden="1" thickTop="1" x14ac:dyDescent="0.15">
      <c r="B31" s="38"/>
      <c r="C31" s="38"/>
      <c r="D31" s="38"/>
      <c r="E31" s="39"/>
      <c r="F31" s="39"/>
      <c r="G31" s="40"/>
      <c r="H31" s="39">
        <f>SUMIF($S20:$S29,"変更",H20:H29)</f>
        <v>0</v>
      </c>
      <c r="I31" s="93"/>
      <c r="J31" s="39">
        <f>SUMIF($S20:$S29,"変更",J20:J29)</f>
        <v>0</v>
      </c>
      <c r="K31" s="39">
        <f>SUMIF($S20:$S29,"変更",K20:K29)</f>
        <v>0</v>
      </c>
      <c r="L31" s="93"/>
      <c r="M31" s="39">
        <f>SUMIF($S20:$S29,"変更",M20:M29)</f>
        <v>0</v>
      </c>
      <c r="N31" s="39">
        <f>SUMIF($S20:$S29,"変更",N20:N29)</f>
        <v>0</v>
      </c>
      <c r="O31" s="93"/>
      <c r="P31" s="39">
        <f>SUMIF($S20:$S29,"変更",P20:P29)</f>
        <v>0</v>
      </c>
      <c r="Q31" s="94">
        <f>SUMIF($S20:$S29,"変更",Q20:Q29)</f>
        <v>0</v>
      </c>
      <c r="S31" s="25" t="s">
        <v>58</v>
      </c>
    </row>
    <row r="32" spans="2:19" ht="14.25" hidden="1" thickBot="1" x14ac:dyDescent="0.2">
      <c r="B32" s="44" t="s">
        <v>59</v>
      </c>
      <c r="C32" s="45"/>
      <c r="D32" s="45"/>
      <c r="E32" s="46"/>
      <c r="F32" s="44"/>
      <c r="G32" s="47"/>
      <c r="H32" s="46">
        <f>SUMIF($S21:$S30,"当初",H21:H30)</f>
        <v>0</v>
      </c>
      <c r="I32" s="48">
        <v>120000</v>
      </c>
      <c r="J32" s="48">
        <f>SUMIF($S21:$S30,"当初",J21:J30)</f>
        <v>0</v>
      </c>
      <c r="K32" s="46">
        <f>SUMIF($S21:$S30,"当初",K21:K30)</f>
        <v>0</v>
      </c>
      <c r="L32" s="48">
        <v>350000</v>
      </c>
      <c r="M32" s="48">
        <f>SUMIF($S21:$S30,"当初",M21:M30)</f>
        <v>0</v>
      </c>
      <c r="N32" s="46">
        <f>SUMIF($S21:$S30,"当初",N21:N30)</f>
        <v>0</v>
      </c>
      <c r="O32" s="48">
        <v>250000</v>
      </c>
      <c r="P32" s="48">
        <f>SUMIF($S21:$S30,"当初",P21:P30)</f>
        <v>0</v>
      </c>
      <c r="Q32" s="49">
        <f>SUMIF($S21:$S30,"当初",Q21:Q30)</f>
        <v>0</v>
      </c>
      <c r="S32" s="1" t="s">
        <v>60</v>
      </c>
    </row>
    <row r="33" spans="2:19" s="25" customFormat="1" ht="12.75" hidden="1" customHeight="1" x14ac:dyDescent="0.15">
      <c r="B33" s="20"/>
      <c r="C33" s="20"/>
      <c r="D33" s="20"/>
      <c r="E33" s="21"/>
      <c r="F33" s="21"/>
      <c r="G33" s="22"/>
      <c r="H33" s="21"/>
      <c r="I33" s="23"/>
      <c r="J33" s="21"/>
      <c r="K33" s="21"/>
      <c r="L33" s="23"/>
      <c r="M33" s="21"/>
      <c r="N33" s="21"/>
      <c r="O33" s="23"/>
      <c r="P33" s="21"/>
      <c r="Q33" s="24">
        <f t="shared" si="0"/>
        <v>0</v>
      </c>
      <c r="S33" s="25" t="s">
        <v>20</v>
      </c>
    </row>
    <row r="34" spans="2:19" ht="12.75" hidden="1" customHeight="1" x14ac:dyDescent="0.15">
      <c r="B34" s="26"/>
      <c r="C34" s="26"/>
      <c r="D34" s="26"/>
      <c r="E34" s="27"/>
      <c r="F34" s="28"/>
      <c r="G34" s="29"/>
      <c r="H34" s="27"/>
      <c r="I34" s="30">
        <v>120000</v>
      </c>
      <c r="J34" s="30">
        <f t="shared" ref="J34" si="19">+H34*I34</f>
        <v>0</v>
      </c>
      <c r="K34" s="27"/>
      <c r="L34" s="30">
        <v>350000</v>
      </c>
      <c r="M34" s="30">
        <f t="shared" ref="M34" si="20">+K34*L34</f>
        <v>0</v>
      </c>
      <c r="N34" s="27"/>
      <c r="O34" s="30">
        <v>250000</v>
      </c>
      <c r="P34" s="30">
        <f t="shared" ref="P34" si="21">+N34*O34</f>
        <v>0</v>
      </c>
      <c r="Q34" s="31">
        <f t="shared" si="0"/>
        <v>0</v>
      </c>
      <c r="S34" s="1" t="s">
        <v>21</v>
      </c>
    </row>
    <row r="35" spans="2:19" s="25" customFormat="1" hidden="1" x14ac:dyDescent="0.15">
      <c r="B35" s="20"/>
      <c r="C35" s="20"/>
      <c r="D35" s="20"/>
      <c r="E35" s="21"/>
      <c r="F35" s="21"/>
      <c r="G35" s="22"/>
      <c r="H35" s="21"/>
      <c r="I35" s="23"/>
      <c r="J35" s="21"/>
      <c r="K35" s="21"/>
      <c r="L35" s="23"/>
      <c r="M35" s="21"/>
      <c r="N35" s="21"/>
      <c r="O35" s="23"/>
      <c r="P35" s="21"/>
      <c r="Q35" s="24">
        <f t="shared" si="0"/>
        <v>0</v>
      </c>
      <c r="S35" s="25" t="s">
        <v>20</v>
      </c>
    </row>
    <row r="36" spans="2:19" hidden="1" x14ac:dyDescent="0.15">
      <c r="B36" s="26"/>
      <c r="C36" s="26"/>
      <c r="D36" s="26"/>
      <c r="E36" s="27"/>
      <c r="F36" s="28"/>
      <c r="G36" s="29"/>
      <c r="H36" s="27"/>
      <c r="I36" s="30">
        <v>120000</v>
      </c>
      <c r="J36" s="30">
        <f>+H36*I36</f>
        <v>0</v>
      </c>
      <c r="K36" s="27"/>
      <c r="L36" s="30">
        <v>350000</v>
      </c>
      <c r="M36" s="30">
        <f>+K36*L36</f>
        <v>0</v>
      </c>
      <c r="N36" s="27"/>
      <c r="O36" s="30">
        <v>250000</v>
      </c>
      <c r="P36" s="30">
        <f>+N36*O36</f>
        <v>0</v>
      </c>
      <c r="Q36" s="31">
        <f t="shared" si="0"/>
        <v>0</v>
      </c>
      <c r="S36" s="1" t="s">
        <v>21</v>
      </c>
    </row>
    <row r="37" spans="2:19" s="25" customFormat="1" ht="12.75" hidden="1" customHeight="1" x14ac:dyDescent="0.15">
      <c r="B37" s="20"/>
      <c r="C37" s="20"/>
      <c r="D37" s="20"/>
      <c r="E37" s="21"/>
      <c r="F37" s="21"/>
      <c r="G37" s="22"/>
      <c r="H37" s="21"/>
      <c r="I37" s="23"/>
      <c r="J37" s="21"/>
      <c r="K37" s="21"/>
      <c r="L37" s="23"/>
      <c r="M37" s="21"/>
      <c r="N37" s="21"/>
      <c r="O37" s="23"/>
      <c r="P37" s="21"/>
      <c r="Q37" s="24">
        <f t="shared" si="0"/>
        <v>0</v>
      </c>
      <c r="S37" s="25" t="s">
        <v>20</v>
      </c>
    </row>
    <row r="38" spans="2:19" ht="12.75" hidden="1" customHeight="1" x14ac:dyDescent="0.15">
      <c r="B38" s="26"/>
      <c r="C38" s="26"/>
      <c r="D38" s="26"/>
      <c r="E38" s="27"/>
      <c r="F38" s="28"/>
      <c r="G38" s="29"/>
      <c r="H38" s="27"/>
      <c r="I38" s="30">
        <v>120000</v>
      </c>
      <c r="J38" s="30">
        <f t="shared" ref="J38" si="22">+H38*I38</f>
        <v>0</v>
      </c>
      <c r="K38" s="27"/>
      <c r="L38" s="30">
        <v>350000</v>
      </c>
      <c r="M38" s="30">
        <f t="shared" ref="M38" si="23">+K38*L38</f>
        <v>0</v>
      </c>
      <c r="N38" s="27"/>
      <c r="O38" s="30">
        <v>250000</v>
      </c>
      <c r="P38" s="30">
        <f t="shared" ref="P38" si="24">+N38*O38</f>
        <v>0</v>
      </c>
      <c r="Q38" s="31">
        <f t="shared" si="0"/>
        <v>0</v>
      </c>
      <c r="S38" s="1" t="s">
        <v>21</v>
      </c>
    </row>
    <row r="39" spans="2:19" s="25" customFormat="1" ht="12.75" hidden="1" customHeight="1" x14ac:dyDescent="0.15">
      <c r="B39" s="20"/>
      <c r="C39" s="20"/>
      <c r="D39" s="20"/>
      <c r="E39" s="21"/>
      <c r="F39" s="21"/>
      <c r="G39" s="22"/>
      <c r="H39" s="21"/>
      <c r="I39" s="23"/>
      <c r="J39" s="21"/>
      <c r="K39" s="21"/>
      <c r="L39" s="23"/>
      <c r="M39" s="21"/>
      <c r="N39" s="21"/>
      <c r="O39" s="23"/>
      <c r="P39" s="21"/>
      <c r="Q39" s="24">
        <f t="shared" si="0"/>
        <v>0</v>
      </c>
      <c r="S39" s="25" t="s">
        <v>20</v>
      </c>
    </row>
    <row r="40" spans="2:19" ht="12.75" hidden="1" customHeight="1" x14ac:dyDescent="0.15">
      <c r="B40" s="26"/>
      <c r="C40" s="26"/>
      <c r="D40" s="26"/>
      <c r="E40" s="27"/>
      <c r="F40" s="28"/>
      <c r="G40" s="29"/>
      <c r="H40" s="27"/>
      <c r="I40" s="30">
        <v>120000</v>
      </c>
      <c r="J40" s="30">
        <f t="shared" ref="J40" si="25">+H40*I40</f>
        <v>0</v>
      </c>
      <c r="K40" s="27"/>
      <c r="L40" s="30">
        <v>350000</v>
      </c>
      <c r="M40" s="30">
        <f t="shared" ref="M40" si="26">+K40*L40</f>
        <v>0</v>
      </c>
      <c r="N40" s="27"/>
      <c r="O40" s="30">
        <v>250000</v>
      </c>
      <c r="P40" s="30">
        <f t="shared" ref="P40" si="27">+N40*O40</f>
        <v>0</v>
      </c>
      <c r="Q40" s="31">
        <f t="shared" si="0"/>
        <v>0</v>
      </c>
      <c r="S40" s="1" t="s">
        <v>21</v>
      </c>
    </row>
    <row r="41" spans="2:19" s="25" customFormat="1" ht="12.75" hidden="1" customHeight="1" x14ac:dyDescent="0.15">
      <c r="B41" s="20"/>
      <c r="C41" s="20"/>
      <c r="D41" s="20"/>
      <c r="E41" s="21"/>
      <c r="F41" s="21"/>
      <c r="G41" s="22"/>
      <c r="H41" s="21"/>
      <c r="I41" s="23"/>
      <c r="J41" s="21"/>
      <c r="K41" s="21"/>
      <c r="L41" s="23"/>
      <c r="M41" s="21"/>
      <c r="N41" s="21"/>
      <c r="O41" s="23"/>
      <c r="P41" s="21"/>
      <c r="Q41" s="24">
        <f t="shared" si="0"/>
        <v>0</v>
      </c>
      <c r="S41" s="25" t="s">
        <v>20</v>
      </c>
    </row>
    <row r="42" spans="2:19" ht="12.75" hidden="1" customHeight="1" x14ac:dyDescent="0.15">
      <c r="B42" s="26"/>
      <c r="C42" s="26"/>
      <c r="D42" s="26"/>
      <c r="E42" s="27"/>
      <c r="F42" s="28"/>
      <c r="G42" s="29"/>
      <c r="H42" s="27"/>
      <c r="I42" s="30">
        <v>120000</v>
      </c>
      <c r="J42" s="30">
        <f t="shared" ref="J42" si="28">+H42*I42</f>
        <v>0</v>
      </c>
      <c r="K42" s="27"/>
      <c r="L42" s="30">
        <v>350000</v>
      </c>
      <c r="M42" s="30">
        <f t="shared" ref="M42" si="29">+K42*L42</f>
        <v>0</v>
      </c>
      <c r="N42" s="27"/>
      <c r="O42" s="30">
        <v>250000</v>
      </c>
      <c r="P42" s="30">
        <f t="shared" ref="P42" si="30">+N42*O42</f>
        <v>0</v>
      </c>
      <c r="Q42" s="31">
        <f t="shared" si="0"/>
        <v>0</v>
      </c>
      <c r="S42" s="1" t="s">
        <v>21</v>
      </c>
    </row>
    <row r="43" spans="2:19" s="25" customFormat="1" ht="12.75" hidden="1" customHeight="1" x14ac:dyDescent="0.15">
      <c r="B43" s="20"/>
      <c r="C43" s="20"/>
      <c r="D43" s="20"/>
      <c r="E43" s="21"/>
      <c r="F43" s="21"/>
      <c r="G43" s="22"/>
      <c r="H43" s="21"/>
      <c r="I43" s="23"/>
      <c r="J43" s="21"/>
      <c r="K43" s="21"/>
      <c r="L43" s="23"/>
      <c r="M43" s="21"/>
      <c r="N43" s="21"/>
      <c r="O43" s="23"/>
      <c r="P43" s="21"/>
      <c r="Q43" s="24">
        <f t="shared" si="0"/>
        <v>0</v>
      </c>
      <c r="S43" s="25" t="s">
        <v>20</v>
      </c>
    </row>
    <row r="44" spans="2:19" ht="12.75" hidden="1" customHeight="1" x14ac:dyDescent="0.15">
      <c r="B44" s="26"/>
      <c r="C44" s="26"/>
      <c r="D44" s="26"/>
      <c r="E44" s="27"/>
      <c r="F44" s="28"/>
      <c r="G44" s="29"/>
      <c r="H44" s="27"/>
      <c r="I44" s="30">
        <v>120000</v>
      </c>
      <c r="J44" s="30">
        <f t="shared" ref="J44" si="31">+H44*I44</f>
        <v>0</v>
      </c>
      <c r="K44" s="27"/>
      <c r="L44" s="30">
        <v>350000</v>
      </c>
      <c r="M44" s="30">
        <f t="shared" ref="M44" si="32">+K44*L44</f>
        <v>0</v>
      </c>
      <c r="N44" s="27"/>
      <c r="O44" s="30">
        <v>250000</v>
      </c>
      <c r="P44" s="30">
        <f t="shared" ref="P44" si="33">+N44*O44</f>
        <v>0</v>
      </c>
      <c r="Q44" s="31">
        <f t="shared" si="0"/>
        <v>0</v>
      </c>
      <c r="S44" s="1" t="s">
        <v>21</v>
      </c>
    </row>
    <row r="45" spans="2:19" s="25" customFormat="1" ht="12.75" customHeight="1" x14ac:dyDescent="0.15">
      <c r="B45" s="3"/>
      <c r="C45" s="20"/>
      <c r="D45" s="20"/>
      <c r="E45" s="21"/>
      <c r="F45" s="21"/>
      <c r="G45" s="22"/>
      <c r="H45" s="60">
        <f>SUMIF($S8:$S43,$S45,H8:H43)</f>
        <v>0</v>
      </c>
      <c r="I45" s="61"/>
      <c r="J45" s="62">
        <f>SUMIF($S8:$S43,$S45,J8:J43)</f>
        <v>0</v>
      </c>
      <c r="K45" s="60">
        <f>SUMIF($S8:$S43,$S45,K8:K43)</f>
        <v>0</v>
      </c>
      <c r="L45" s="61"/>
      <c r="M45" s="62">
        <f>SUMIF($S8:$S43,$S45,M8:M43)</f>
        <v>0</v>
      </c>
      <c r="N45" s="60">
        <f>SUMIF($S8:$S43,$S45,N8:N43)</f>
        <v>0</v>
      </c>
      <c r="O45" s="61"/>
      <c r="P45" s="62">
        <f>SUMIF($S8:$S43,$S45,P8:P43)</f>
        <v>0</v>
      </c>
      <c r="Q45" s="24">
        <f t="shared" si="0"/>
        <v>0</v>
      </c>
      <c r="S45" s="25" t="s">
        <v>20</v>
      </c>
    </row>
    <row r="46" spans="2:19" ht="12.75" customHeight="1" x14ac:dyDescent="0.15">
      <c r="B46" s="28" t="s">
        <v>25</v>
      </c>
      <c r="C46" s="26"/>
      <c r="D46" s="26"/>
      <c r="E46" s="27"/>
      <c r="F46" s="28"/>
      <c r="G46" s="29"/>
      <c r="H46" s="27">
        <f>SUMIF($S9:$S44,$S46,H9:H44)</f>
        <v>4</v>
      </c>
      <c r="I46" s="30">
        <v>120000</v>
      </c>
      <c r="J46" s="30">
        <f>SUMIF($S9:$S44,$S46,J9:J44)</f>
        <v>480000</v>
      </c>
      <c r="K46" s="27">
        <f>SUMIF($S9:$S44,$S46,K9:K44)</f>
        <v>2</v>
      </c>
      <c r="L46" s="30">
        <v>350000</v>
      </c>
      <c r="M46" s="30">
        <f>SUMIF($S9:$S44,$S46,M9:M44)</f>
        <v>700000</v>
      </c>
      <c r="N46" s="27">
        <f>SUMIF($S9:$S44,$S46,N9:N44)</f>
        <v>1</v>
      </c>
      <c r="O46" s="30">
        <v>250000</v>
      </c>
      <c r="P46" s="30">
        <f>SUMIF($S9:$S44,$S46,P9:P44)</f>
        <v>250000</v>
      </c>
      <c r="Q46" s="31">
        <f t="shared" si="0"/>
        <v>1430000</v>
      </c>
      <c r="S46" s="1" t="s">
        <v>21</v>
      </c>
    </row>
    <row r="47" spans="2:19" ht="15" customHeight="1" x14ac:dyDescent="0.15"/>
    <row r="48" spans="2:19" ht="15" customHeight="1" x14ac:dyDescent="0.15">
      <c r="B48" s="1" t="s">
        <v>26</v>
      </c>
    </row>
    <row r="49" spans="2:10" ht="15" customHeight="1" x14ac:dyDescent="0.15">
      <c r="B49" s="63" t="s">
        <v>27</v>
      </c>
      <c r="C49" s="64"/>
      <c r="D49" s="65" t="s">
        <v>28</v>
      </c>
      <c r="E49" s="3" t="s">
        <v>15</v>
      </c>
      <c r="F49" s="66" t="s">
        <v>29</v>
      </c>
      <c r="G49" s="67"/>
      <c r="H49" s="68"/>
    </row>
    <row r="50" spans="2:10" ht="15" customHeight="1" x14ac:dyDescent="0.15">
      <c r="B50" s="69"/>
      <c r="C50" s="70"/>
      <c r="D50" s="71" t="s">
        <v>19</v>
      </c>
      <c r="E50" s="17" t="s">
        <v>19</v>
      </c>
      <c r="F50" s="72" t="s">
        <v>19</v>
      </c>
      <c r="G50" s="73"/>
      <c r="H50" s="68"/>
    </row>
    <row r="51" spans="2:10" ht="15" customHeight="1" x14ac:dyDescent="0.15">
      <c r="B51" s="68"/>
      <c r="C51" s="13"/>
      <c r="D51" s="74"/>
      <c r="E51" s="75"/>
      <c r="F51" s="1" t="s">
        <v>30</v>
      </c>
      <c r="H51" s="76"/>
      <c r="I51" s="77"/>
      <c r="J51" s="77"/>
    </row>
    <row r="52" spans="2:10" s="25" customFormat="1" ht="12.75" customHeight="1" x14ac:dyDescent="0.15">
      <c r="B52" s="78"/>
      <c r="C52" s="51"/>
      <c r="D52" s="79">
        <f>SUM(G52,G54,G56,G58,G60,G62,G64,G66,G68)</f>
        <v>0</v>
      </c>
      <c r="E52" s="80">
        <f>SUM(G52,G54,G56,G58,G60,G62,G64,G66,G68)</f>
        <v>0</v>
      </c>
      <c r="H52" s="81"/>
      <c r="I52" s="82"/>
      <c r="J52" s="82"/>
    </row>
    <row r="53" spans="2:10" ht="12.75" customHeight="1" x14ac:dyDescent="0.15">
      <c r="B53" s="95" t="s">
        <v>61</v>
      </c>
      <c r="C53" s="96"/>
      <c r="D53" s="85">
        <f>SUM(G53,G55,G57,G59,G61,G63,G65,G67,G69)</f>
        <v>250000</v>
      </c>
      <c r="E53" s="59">
        <f>SUM(G53,G55,G57,G59,G61,G63,G65,G67,G69)</f>
        <v>250000</v>
      </c>
      <c r="F53" s="1" t="s">
        <v>31</v>
      </c>
      <c r="G53" s="86">
        <v>120000</v>
      </c>
      <c r="H53" s="87"/>
    </row>
    <row r="54" spans="2:10" ht="12.75" customHeight="1" x14ac:dyDescent="0.15">
      <c r="B54" s="68"/>
      <c r="C54" s="13"/>
      <c r="D54" s="68"/>
      <c r="E54" s="88"/>
      <c r="F54" s="25"/>
      <c r="G54" s="89"/>
      <c r="H54" s="87"/>
    </row>
    <row r="55" spans="2:10" ht="12.75" customHeight="1" x14ac:dyDescent="0.15">
      <c r="B55" s="68"/>
      <c r="C55" s="13"/>
      <c r="D55" s="68"/>
      <c r="E55" s="10"/>
      <c r="F55" s="1" t="s">
        <v>32</v>
      </c>
      <c r="G55" s="86">
        <v>50000</v>
      </c>
      <c r="H55" s="87"/>
    </row>
    <row r="56" spans="2:10" ht="12.75" hidden="1" customHeight="1" x14ac:dyDescent="0.15">
      <c r="B56" s="68"/>
      <c r="C56" s="13"/>
      <c r="D56" s="68"/>
      <c r="E56" s="10"/>
      <c r="F56" s="25"/>
      <c r="G56" s="89"/>
      <c r="H56" s="87"/>
    </row>
    <row r="57" spans="2:10" ht="12.75" hidden="1" customHeight="1" x14ac:dyDescent="0.15">
      <c r="B57" s="68"/>
      <c r="C57" s="13"/>
      <c r="D57" s="68"/>
      <c r="E57" s="10"/>
      <c r="F57" s="1" t="s">
        <v>33</v>
      </c>
      <c r="G57" s="86">
        <v>0</v>
      </c>
      <c r="H57" s="87"/>
    </row>
    <row r="58" spans="2:10" ht="12.75" hidden="1" customHeight="1" x14ac:dyDescent="0.15">
      <c r="B58" s="68"/>
      <c r="C58" s="13"/>
      <c r="D58" s="68"/>
      <c r="E58" s="10"/>
      <c r="F58" s="25"/>
      <c r="G58" s="89"/>
      <c r="H58" s="87"/>
    </row>
    <row r="59" spans="2:10" ht="12.75" hidden="1" customHeight="1" x14ac:dyDescent="0.15">
      <c r="B59" s="68"/>
      <c r="C59" s="13"/>
      <c r="D59" s="68"/>
      <c r="E59" s="10"/>
      <c r="F59" s="1" t="s">
        <v>34</v>
      </c>
      <c r="G59" s="86">
        <v>0</v>
      </c>
      <c r="H59" s="87"/>
    </row>
    <row r="60" spans="2:10" ht="12.75" customHeight="1" x14ac:dyDescent="0.15">
      <c r="B60" s="68"/>
      <c r="C60" s="13"/>
      <c r="D60" s="68"/>
      <c r="E60" s="10"/>
      <c r="F60" s="25"/>
      <c r="G60" s="89"/>
      <c r="H60" s="87"/>
    </row>
    <row r="61" spans="2:10" ht="12.75" customHeight="1" x14ac:dyDescent="0.15">
      <c r="B61" s="68"/>
      <c r="C61" s="13"/>
      <c r="D61" s="68"/>
      <c r="E61" s="10"/>
      <c r="F61" s="1" t="s">
        <v>35</v>
      </c>
      <c r="G61" s="86">
        <v>50000</v>
      </c>
      <c r="H61" s="87"/>
    </row>
    <row r="62" spans="2:10" ht="12.75" customHeight="1" x14ac:dyDescent="0.15">
      <c r="B62" s="68"/>
      <c r="C62" s="13"/>
      <c r="D62" s="68"/>
      <c r="E62" s="10"/>
      <c r="F62" s="25"/>
      <c r="G62" s="89"/>
      <c r="H62" s="87"/>
    </row>
    <row r="63" spans="2:10" ht="12.75" customHeight="1" x14ac:dyDescent="0.15">
      <c r="B63" s="68"/>
      <c r="C63" s="13"/>
      <c r="D63" s="68"/>
      <c r="E63" s="10"/>
      <c r="F63" s="1" t="s">
        <v>36</v>
      </c>
      <c r="G63" s="86">
        <v>20000</v>
      </c>
      <c r="H63" s="87"/>
    </row>
    <row r="64" spans="2:10" ht="12.75" hidden="1" customHeight="1" x14ac:dyDescent="0.15">
      <c r="B64" s="68"/>
      <c r="C64" s="13"/>
      <c r="D64" s="68"/>
      <c r="E64" s="10"/>
      <c r="F64" s="25"/>
      <c r="G64" s="89"/>
      <c r="H64" s="87"/>
    </row>
    <row r="65" spans="2:8" ht="12.75" hidden="1" customHeight="1" x14ac:dyDescent="0.15">
      <c r="B65" s="68"/>
      <c r="C65" s="13"/>
      <c r="D65" s="68"/>
      <c r="E65" s="10"/>
      <c r="F65" s="1" t="s">
        <v>37</v>
      </c>
      <c r="G65" s="86">
        <v>0</v>
      </c>
      <c r="H65" s="87"/>
    </row>
    <row r="66" spans="2:8" ht="12.75" hidden="1" customHeight="1" x14ac:dyDescent="0.15">
      <c r="B66" s="68"/>
      <c r="C66" s="13"/>
      <c r="D66" s="68"/>
      <c r="E66" s="10"/>
      <c r="F66" s="25"/>
      <c r="G66" s="89"/>
      <c r="H66" s="87"/>
    </row>
    <row r="67" spans="2:8" ht="12.75" hidden="1" customHeight="1" x14ac:dyDescent="0.15">
      <c r="B67" s="68"/>
      <c r="C67" s="13"/>
      <c r="D67" s="68"/>
      <c r="E67" s="10"/>
      <c r="F67" s="1" t="s">
        <v>38</v>
      </c>
      <c r="G67" s="86">
        <v>0</v>
      </c>
      <c r="H67" s="87"/>
    </row>
    <row r="68" spans="2:8" ht="12.75" customHeight="1" x14ac:dyDescent="0.15">
      <c r="B68" s="68"/>
      <c r="C68" s="13"/>
      <c r="D68" s="68"/>
      <c r="E68" s="10"/>
      <c r="F68" s="25"/>
      <c r="G68" s="89"/>
      <c r="H68" s="87"/>
    </row>
    <row r="69" spans="2:8" ht="12.75" customHeight="1" x14ac:dyDescent="0.15">
      <c r="B69" s="90"/>
      <c r="C69" s="18"/>
      <c r="D69" s="90"/>
      <c r="E69" s="16"/>
      <c r="F69" s="90" t="s">
        <v>39</v>
      </c>
      <c r="G69" s="91">
        <v>10000</v>
      </c>
      <c r="H69" s="87"/>
    </row>
    <row r="70" spans="2:8" ht="15" customHeight="1" x14ac:dyDescent="0.15"/>
    <row r="71" spans="2:8" s="92" customFormat="1" ht="15" customHeight="1" x14ac:dyDescent="0.15">
      <c r="B71" s="92" t="s">
        <v>40</v>
      </c>
      <c r="C71" s="92" t="s">
        <v>41</v>
      </c>
    </row>
    <row r="72" spans="2:8" s="92" customFormat="1" ht="15" customHeight="1" x14ac:dyDescent="0.15">
      <c r="B72" s="92" t="s">
        <v>42</v>
      </c>
      <c r="C72" s="92" t="s">
        <v>43</v>
      </c>
    </row>
    <row r="73" spans="2:8" s="92" customFormat="1" ht="15" customHeight="1" x14ac:dyDescent="0.15">
      <c r="B73" s="92" t="s">
        <v>44</v>
      </c>
      <c r="C73" s="92" t="s">
        <v>45</v>
      </c>
    </row>
    <row r="74" spans="2:8" s="92" customFormat="1" ht="15" customHeight="1" x14ac:dyDescent="0.15">
      <c r="B74" s="92" t="s">
        <v>46</v>
      </c>
      <c r="C74" s="92" t="s">
        <v>47</v>
      </c>
    </row>
    <row r="75" spans="2:8" ht="15" customHeight="1" x14ac:dyDescent="0.15"/>
    <row r="76" spans="2:8" ht="15" customHeight="1" x14ac:dyDescent="0.15"/>
    <row r="77" spans="2:8" ht="15" customHeight="1" x14ac:dyDescent="0.15"/>
    <row r="78" spans="2:8" ht="15" customHeight="1" x14ac:dyDescent="0.15"/>
    <row r="79" spans="2:8" ht="15" customHeight="1" x14ac:dyDescent="0.15"/>
    <row r="80" spans="2:8" ht="15" customHeight="1" x14ac:dyDescent="0.15"/>
    <row r="81" ht="15" customHeight="1" x14ac:dyDescent="0.15"/>
    <row r="82" ht="15" customHeight="1" x14ac:dyDescent="0.15"/>
    <row r="83" ht="15" customHeight="1" x14ac:dyDescent="0.15"/>
    <row r="84" ht="15" customHeight="1" x14ac:dyDescent="0.15"/>
  </sheetData>
  <mergeCells count="5">
    <mergeCell ref="B2:Q2"/>
    <mergeCell ref="B49:C49"/>
    <mergeCell ref="F49:G49"/>
    <mergeCell ref="F50:G50"/>
    <mergeCell ref="B53:C53"/>
  </mergeCells>
  <phoneticPr fontId="3"/>
  <printOptions horizontalCentered="1"/>
  <pageMargins left="0.19685039370078741" right="0.19685039370078741" top="0.78740157480314965" bottom="0.39370078740157483" header="0.31496062992125984" footer="0.31496062992125984"/>
  <pageSetup paperSize="9" scale="71"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第４号様式</vt:lpstr>
      <vt:lpstr>第４号様式（記載例）</vt:lpstr>
      <vt:lpstr>第４号様式!Print_Area</vt:lpstr>
      <vt:lpstr>'第４号様式（記載例）'!Print_Area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2209081</dc:creator>
  <cp:lastModifiedBy>2209081</cp:lastModifiedBy>
  <dcterms:created xsi:type="dcterms:W3CDTF">2026-05-05T07:14:14Z</dcterms:created>
  <dcterms:modified xsi:type="dcterms:W3CDTF">2026-05-05T07:18:23Z</dcterms:modified>
</cp:coreProperties>
</file>