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9 和水町●\12 下水道（特地：法適）\"/>
    </mc:Choice>
  </mc:AlternateContent>
  <xr:revisionPtr revIDLastSave="0" documentId="13_ncr:1_{A01668A0-0A50-409F-93F5-DEC58C6D3F20}" xr6:coauthVersionLast="47" xr6:coauthVersionMax="47" xr10:uidLastSave="{00000000-0000-0000-0000-000000000000}"/>
  <workbookProtection workbookAlgorithmName="SHA-512" workbookHashValue="AFb2yKI+tqV9CVVx69kztqvLU3mn33APwO0njf1dolzGX00PagIYLcqTyoEOf9ou7o0K5tRH0+cWcadqZ4BSiw==" workbookSaltValue="8hdAiGxld9nVJn/prMhtw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E85" i="4"/>
  <c r="AT10" i="4"/>
  <c r="AL10" i="4"/>
  <c r="I10" i="4"/>
  <c r="I8" i="4"/>
</calcChain>
</file>

<file path=xl/sharedStrings.xml><?xml version="1.0" encoding="utf-8"?>
<sst xmlns="http://schemas.openxmlformats.org/spreadsheetml/2006/main" count="307" uniqueCount="116">
  <si>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</si>
  <si>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</si>
  <si>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</si>
  <si>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</si>
  <si>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</si>
  <si>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</si>
  <si>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</si>
  <si>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</si>
  <si>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</si>
  <si>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</si>
  <si>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</si>
  <si>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</si>
  <si>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</si>
  <si>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</si>
  <si>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</si>
  <si>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</si>
  <si>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</si>
  <si>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</si>
  <si>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</si>
  <si>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</si>
  <si>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</si>
  <si>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</si>
  <si>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</si>
  <si>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</si>
  <si>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</si>
  <si>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</si>
  <si>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</si>
  <si>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</si>
  <si>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</si>
  <si>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</si>
  <si>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</si>
  <si>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</si>
  <si>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</si>
  <si>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</si>
  <si>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</si>
  <si>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</si>
  <si>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</si>
  <si>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</si>
  <si>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</si>
  <si>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</si>
  <si>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</si>
  <si>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</si>
  <si>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</si>
  <si>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</si>
  <si>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</si>
  <si>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</si>
  <si>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</si>
  <si>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</si>
  <si>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</si>
  <si>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</si>
  <si>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</si>
  <si>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</si>
  <si>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</si>
  <si>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</si>
  <si>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</si>
  <si>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</si>
  <si>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</si>
  <si>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</si>
  <si>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</si>
  <si>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</si>
  <si>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</si>
  <si>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</si>
  <si>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</si>
  <si>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</si>
  <si>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</si>
  <si>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</si>
  <si>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</si>
  <si>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</si>
  <si>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</si>
  <si>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</si>
  <si>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</si>
  <si>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</si>
  <si>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</si>
  <si>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</si>
  <si>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</si>
  <si>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</si>
  <si>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</si>
  <si>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</si>
  <si>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</si>
  <si>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</si>
  <si>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</si>
  <si>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</si>
  <si>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</si>
  <si>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</si>
  <si>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</si>
  <si>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</si>
  <si>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</si>
  <si>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</si>
  <si>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</si>
  <si>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</si>
  <si>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</si>
  <si>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</si>
  <si>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</si>
  <si>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</si>
  <si>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</si>
  <si>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</si>
  <si>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和水町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</si>
  <si>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</si>
  <si>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</si>
  <si>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</si>
  <si>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</si>
  <si>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</si>
  <si>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</si>
  <si>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</si>
  <si>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</si>
  <si>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</si>
  <si>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</si>
  <si>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</si>
  <si>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</si>
  <si>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</si>
  <si>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</si>
  <si>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</si>
  <si>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</si>
  <si>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特定地域生活排水処理事業において、年々設備の故障による修繕費は増加傾向にあり、今後も増加が見込まれます。
　今後は、定期的な維持管理を徹底のほか、「和水町浄化槽長寿命化計画」に基づき、費用対効果のある施設の更新に務め、経営基盤の強化を図ります。
　また、和水町下水道事業経営戦略に基づき、特定環境保全公共下水道事業と併せて、特定料金体系のあり方を再検討する予定です。</t>
    <rPh sb="85" eb="87">
      <t>ケイカク</t>
    </rPh>
    <rPh sb="89" eb="90">
      <t>モト</t>
    </rPh>
    <rPh sb="128" eb="131">
      <t>ナゴミマチ</t>
    </rPh>
    <rPh sb="131" eb="134">
      <t>ゲスイドウ</t>
    </rPh>
    <rPh sb="134" eb="136">
      <t>ジギョウ</t>
    </rPh>
    <rPh sb="141" eb="142">
      <t>モト</t>
    </rPh>
    <rPh sb="145" eb="149">
      <t>トクテイカンキョウ</t>
    </rPh>
    <rPh sb="149" eb="151">
      <t>ホゼン</t>
    </rPh>
    <rPh sb="151" eb="156">
      <t>コウキョウゲスイドウ</t>
    </rPh>
    <rPh sb="156" eb="158">
      <t>ジギョウ</t>
    </rPh>
    <rPh sb="159" eb="160">
      <t>アワ</t>
    </rPh>
    <phoneticPr fontId="4"/>
  </si>
  <si>
    <t>　本事業で整備を行っている合併浄化槽については、耐用年数が30年程度と見込んでいます。
　また、本事業は平成14年度に旧菊水町において取り組みを始めており、現時点では整備済みの浄化槽で耐用年数に達したものはない状況です。しかし、今後は耐用年数の近づいた浄化槽の修繕・更新が必要となります。
　そのため、新規整備に加え、令和６年度末に策定した「和水町浄化槽長寿命化計画」に基づき、既存設置の浄化槽における改築や修繕を行い、長寿命化を図ります。</t>
    <rPh sb="78" eb="81">
      <t>ゲンジテン</t>
    </rPh>
    <rPh sb="114" eb="116">
      <t>コンゴ</t>
    </rPh>
    <rPh sb="117" eb="121">
      <t>タイヨウネンスウ</t>
    </rPh>
    <rPh sb="122" eb="123">
      <t>チカ</t>
    </rPh>
    <rPh sb="126" eb="129">
      <t>ジョウカソウ</t>
    </rPh>
    <rPh sb="130" eb="132">
      <t>シュウゼン</t>
    </rPh>
    <rPh sb="133" eb="135">
      <t>コウシン</t>
    </rPh>
    <rPh sb="136" eb="138">
      <t>ヒツヨウ</t>
    </rPh>
    <rPh sb="144" eb="147">
      <t>ジョウカソウ</t>
    </rPh>
    <rPh sb="164" eb="165">
      <t>マツ</t>
    </rPh>
    <rPh sb="176" eb="177">
      <t>オコナ</t>
    </rPh>
    <phoneticPr fontId="4"/>
  </si>
  <si>
    <t xml:space="preserve">　前年度との比較し、和水町浄化槽長寿命化計画の策定や維持管理費のによる費用増加のため、計上的収支比率について、前年度より減少しました。
　また、経費回収率は平均値より低く、汚水処理原価は平均値より高い傾向にあり、一般会計からの基準外繰入金に頼っている状況です。
　今後も経年劣化による浄化槽の改修・更新により、維持管理費用の増大や企業債からの借入増加が見込まれます。
　今後は令和６年度末に見直しを行った和水町下水道経営戦略にて料金改定を含めた検討を行う必要があります。
 </t>
    <rPh sb="10" eb="13">
      <t>ナゴミマチ</t>
    </rPh>
    <rPh sb="13" eb="16">
      <t>ジョウカソウ</t>
    </rPh>
    <rPh sb="20" eb="22">
      <t>ケイカク</t>
    </rPh>
    <rPh sb="23" eb="25">
      <t>サクテイ</t>
    </rPh>
    <rPh sb="26" eb="31">
      <t>イジカンリヒ</t>
    </rPh>
    <rPh sb="35" eb="39">
      <t>ヒヨウゾウカ</t>
    </rPh>
    <rPh sb="43" eb="45">
      <t>ケイジョウ</t>
    </rPh>
    <rPh sb="55" eb="58">
      <t>ゼンネンド</t>
    </rPh>
    <rPh sb="60" eb="62">
      <t>ゲンショウ</t>
    </rPh>
    <rPh sb="125" eb="127">
      <t>ジョウキョウ</t>
    </rPh>
    <rPh sb="155" eb="159">
      <t>イジカンリ</t>
    </rPh>
    <rPh sb="173" eb="175">
      <t>ゾウカ</t>
    </rPh>
    <rPh sb="185" eb="187">
      <t>コンゴ</t>
    </rPh>
    <rPh sb="193" eb="194">
      <t>マツ</t>
    </rPh>
    <rPh sb="202" eb="205">
      <t>ナゴミマチ</t>
    </rPh>
    <rPh sb="205" eb="208">
      <t>ゲスイドウ</t>
    </rPh>
    <rPh sb="227" eb="22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</si>
</sst>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99-4AA7-AFAF-6C7CBB0B62A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D99-4AA7-AFAF-6C7CBB0B62A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2224-44CF-AF95-4856A9E899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2224-44CF-AF95-4856A9E899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27.66</c:v>
                </c:pt>
                <c:pt idx="4">
                  <c:v>28.35</c:v>
                </c:pt>
              </c:numCache>
            </c:numRef>
          </c:val>
          <c:extLst>
            <c:ext xmlns:c16="http://schemas.microsoft.com/office/drawing/2014/chart" uri="{C3380CC4-5D6E-409C-BE32-E72D297353CC}">
              <c16:uniqueId val="{00000000-3385-4BB4-962E-CE58C07CFC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3385-4BB4-962E-CE58C07CFC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109.37</c:v>
                </c:pt>
                <c:pt idx="4">
                  <c:v>98.62</c:v>
                </c:pt>
              </c:numCache>
            </c:numRef>
          </c:val>
          <c:extLst>
            <c:ext xmlns:c16="http://schemas.microsoft.com/office/drawing/2014/chart" uri="{C3380CC4-5D6E-409C-BE32-E72D297353CC}">
              <c16:uniqueId val="{00000000-3E43-449C-8D23-B4B57C1A60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3E43-449C-8D23-B4B57C1A60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2.36</c:v>
                </c:pt>
                <c:pt idx="4">
                  <c:v>4.57</c:v>
                </c:pt>
              </c:numCache>
            </c:numRef>
          </c:val>
          <c:extLst>
            <c:ext xmlns:c16="http://schemas.microsoft.com/office/drawing/2014/chart" uri="{C3380CC4-5D6E-409C-BE32-E72D297353CC}">
              <c16:uniqueId val="{00000000-4348-43E6-BC77-502543D805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4348-43E6-BC77-502543D805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7F-4EB9-B7C1-0E46FBE035F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27F-4EB9-B7C1-0E46FBE035F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c:v>2.95</c:v>
                </c:pt>
              </c:numCache>
            </c:numRef>
          </c:val>
          <c:extLst>
            <c:ext xmlns:c16="http://schemas.microsoft.com/office/drawing/2014/chart" uri="{C3380CC4-5D6E-409C-BE32-E72D297353CC}">
              <c16:uniqueId val="{00000000-10E4-49D6-A3E6-84E9C76EFB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10E4-49D6-A3E6-84E9C76EFB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73.62</c:v>
                </c:pt>
                <c:pt idx="4">
                  <c:v>83.1</c:v>
                </c:pt>
              </c:numCache>
            </c:numRef>
          </c:val>
          <c:extLst>
            <c:ext xmlns:c16="http://schemas.microsoft.com/office/drawing/2014/chart" uri="{C3380CC4-5D6E-409C-BE32-E72D297353CC}">
              <c16:uniqueId val="{00000000-4A8E-4180-A43A-8A1A773790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4A8E-4180-A43A-8A1A773790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595.29999999999995</c:v>
                </c:pt>
                <c:pt idx="4">
                  <c:v>583.71</c:v>
                </c:pt>
              </c:numCache>
            </c:numRef>
          </c:val>
          <c:extLst>
            <c:ext xmlns:c16="http://schemas.microsoft.com/office/drawing/2014/chart" uri="{C3380CC4-5D6E-409C-BE32-E72D297353CC}">
              <c16:uniqueId val="{00000000-1633-4E02-B494-142E11C776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1633-4E02-B494-142E11C776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70.55</c:v>
                </c:pt>
                <c:pt idx="4">
                  <c:v>62.52</c:v>
                </c:pt>
              </c:numCache>
            </c:numRef>
          </c:val>
          <c:extLst>
            <c:ext xmlns:c16="http://schemas.microsoft.com/office/drawing/2014/chart" uri="{C3380CC4-5D6E-409C-BE32-E72D297353CC}">
              <c16:uniqueId val="{00000000-BF43-498C-8E47-A5D775A3A5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BF43-498C-8E47-A5D775A3A5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389.91</c:v>
                </c:pt>
                <c:pt idx="4">
                  <c:v>445.27</c:v>
                </c:pt>
              </c:numCache>
            </c:numRef>
          </c:val>
          <c:extLst>
            <c:ext xmlns:c16="http://schemas.microsoft.com/office/drawing/2014/chart" uri="{C3380CC4-5D6E-409C-BE32-E72D297353CC}">
              <c16:uniqueId val="{00000000-0069-4424-BED4-9CC3B1166F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0069-4424-BED4-9CC3B1166F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和水町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9007</v>
      </c>
      <c r="AM8" s="44"/>
      <c r="AN8" s="44"/>
      <c r="AO8" s="44"/>
      <c r="AP8" s="44"/>
      <c r="AQ8" s="44"/>
      <c r="AR8" s="44"/>
      <c r="AS8" s="44"/>
      <c r="AT8" s="45">
        <f>データ!T6</f>
        <v>98.78</v>
      </c>
      <c r="AU8" s="45"/>
      <c r="AV8" s="45"/>
      <c r="AW8" s="45"/>
      <c r="AX8" s="45"/>
      <c r="AY8" s="45"/>
      <c r="AZ8" s="45"/>
      <c r="BA8" s="45"/>
      <c r="BB8" s="45">
        <f>データ!U6</f>
        <v>91.18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70.39</v>
      </c>
      <c r="J10" s="45"/>
      <c r="K10" s="45"/>
      <c r="L10" s="45"/>
      <c r="M10" s="45"/>
      <c r="N10" s="45"/>
      <c r="O10" s="45"/>
      <c r="P10" s="45">
        <f>データ!P6</f>
        <v>81.87</v>
      </c>
      <c r="Q10" s="45"/>
      <c r="R10" s="45"/>
      <c r="S10" s="45"/>
      <c r="T10" s="45"/>
      <c r="U10" s="45"/>
      <c r="V10" s="45"/>
      <c r="W10" s="45">
        <f>データ!Q6</f>
        <v>100</v>
      </c>
      <c r="X10" s="45"/>
      <c r="Y10" s="45"/>
      <c r="Z10" s="45"/>
      <c r="AA10" s="45"/>
      <c r="AB10" s="45"/>
      <c r="AC10" s="45"/>
      <c r="AD10" s="44">
        <f>データ!R6</f>
        <v>4400</v>
      </c>
      <c r="AE10" s="44"/>
      <c r="AF10" s="44"/>
      <c r="AG10" s="44"/>
      <c r="AH10" s="44"/>
      <c r="AI10" s="44"/>
      <c r="AJ10" s="44"/>
      <c r="AK10" s="2"/>
      <c r="AL10" s="44">
        <f>データ!V6</f>
        <v>7326</v>
      </c>
      <c r="AM10" s="44"/>
      <c r="AN10" s="44"/>
      <c r="AO10" s="44"/>
      <c r="AP10" s="44"/>
      <c r="AQ10" s="44"/>
      <c r="AR10" s="44"/>
      <c r="AS10" s="44"/>
      <c r="AT10" s="45">
        <f>データ!W6</f>
        <v>98.1</v>
      </c>
      <c r="AU10" s="45"/>
      <c r="AV10" s="45"/>
      <c r="AW10" s="45"/>
      <c r="AX10" s="45"/>
      <c r="AY10" s="45"/>
      <c r="AZ10" s="45"/>
      <c r="BA10" s="45"/>
      <c r="BB10" s="45">
        <f>データ!X6</f>
        <v>74.680000000000007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YLbK3Kmxn5sK2gig1/s/ce9E/ZP7DDMndvwx3sRuqhaHYij5ObggeNongHEYwHENCqW+lvWW059t+OscvwyQqw==" saltValue="21ykQGMbocKCDg9nnoxQ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433691</v>
      </c>
      <c r="D6" s="19">
        <f t="shared" si="3"/>
        <v>46</v>
      </c>
      <c r="E6" s="19">
        <f t="shared" si="3"/>
        <v>18</v>
      </c>
      <c r="F6" s="19">
        <f t="shared" si="3"/>
        <v>0</v>
      </c>
      <c r="G6" s="19">
        <f t="shared" si="3"/>
        <v>0</v>
      </c>
      <c r="H6" s="19" t="str">
        <f t="shared" si="3"/>
        <v>熊本県　和水町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70.39</v>
      </c>
      <c r="P6" s="20">
        <f t="shared" si="3"/>
        <v>81.87</v>
      </c>
      <c r="Q6" s="20">
        <f t="shared" si="3"/>
        <v>100</v>
      </c>
      <c r="R6" s="20">
        <f t="shared" si="3"/>
        <v>4400</v>
      </c>
      <c r="S6" s="20">
        <f t="shared" si="3"/>
        <v>9007</v>
      </c>
      <c r="T6" s="20">
        <f t="shared" si="3"/>
        <v>98.78</v>
      </c>
      <c r="U6" s="20">
        <f t="shared" si="3"/>
        <v>91.18</v>
      </c>
      <c r="V6" s="20">
        <f t="shared" si="3"/>
        <v>7326</v>
      </c>
      <c r="W6" s="20">
        <f t="shared" si="3"/>
        <v>98.1</v>
      </c>
      <c r="X6" s="20">
        <f t="shared" si="3"/>
        <v>74.680000000000007</v>
      </c>
      <c r="Y6" s="21" t="str">
        <f>IF(Y7="",NA(),Y7)</f>
        <v>-</v>
      </c>
      <c r="Z6" s="21" t="str">
        <f t="shared" ref="Z6:AH6" si="4">IF(Z7="",NA(),Z7)</f>
        <v>-</v>
      </c>
      <c r="AA6" s="21" t="str">
        <f t="shared" si="4"/>
        <v>-</v>
      </c>
      <c r="AB6" s="21">
        <f t="shared" si="4"/>
        <v>109.37</v>
      </c>
      <c r="AC6" s="21">
        <f t="shared" si="4"/>
        <v>98.62</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0">
        <f t="shared" si="5"/>
        <v>0</v>
      </c>
      <c r="AN6" s="21">
        <f t="shared" si="5"/>
        <v>2.95</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73.62</v>
      </c>
      <c r="AY6" s="21">
        <f t="shared" si="6"/>
        <v>83.1</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1">
        <f t="shared" si="7"/>
        <v>595.29999999999995</v>
      </c>
      <c r="BJ6" s="21">
        <f t="shared" si="7"/>
        <v>583.71</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70.55</v>
      </c>
      <c r="BU6" s="21">
        <f t="shared" si="8"/>
        <v>62.52</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389.91</v>
      </c>
      <c r="CF6" s="21">
        <f t="shared" si="9"/>
        <v>445.27</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100</v>
      </c>
      <c r="CQ6" s="21">
        <f t="shared" si="10"/>
        <v>100</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27.66</v>
      </c>
      <c r="DB6" s="21">
        <f t="shared" si="11"/>
        <v>28.35</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2.36</v>
      </c>
      <c r="DM6" s="21">
        <f t="shared" si="12"/>
        <v>4.57</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433691</v>
      </c>
      <c r="D7" s="23">
        <v>46</v>
      </c>
      <c r="E7" s="23">
        <v>18</v>
      </c>
      <c r="F7" s="23">
        <v>0</v>
      </c>
      <c r="G7" s="23">
        <v>0</v>
      </c>
      <c r="H7" s="23" t="s">
        <v>96</v>
      </c>
      <c r="I7" s="23" t="s">
        <v>97</v>
      </c>
      <c r="J7" s="23" t="s">
        <v>98</v>
      </c>
      <c r="K7" s="23" t="s">
        <v>99</v>
      </c>
      <c r="L7" s="23" t="s">
        <v>100</v>
      </c>
      <c r="M7" s="23" t="s">
        <v>101</v>
      </c>
      <c r="N7" s="24" t="s">
        <v>102</v>
      </c>
      <c r="O7" s="24">
        <v>70.39</v>
      </c>
      <c r="P7" s="24">
        <v>81.87</v>
      </c>
      <c r="Q7" s="24">
        <v>100</v>
      </c>
      <c r="R7" s="24">
        <v>4400</v>
      </c>
      <c r="S7" s="24">
        <v>9007</v>
      </c>
      <c r="T7" s="24">
        <v>98.78</v>
      </c>
      <c r="U7" s="24">
        <v>91.18</v>
      </c>
      <c r="V7" s="24">
        <v>7326</v>
      </c>
      <c r="W7" s="24">
        <v>98.1</v>
      </c>
      <c r="X7" s="24">
        <v>74.680000000000007</v>
      </c>
      <c r="Y7" s="24" t="s">
        <v>102</v>
      </c>
      <c r="Z7" s="24" t="s">
        <v>102</v>
      </c>
      <c r="AA7" s="24" t="s">
        <v>102</v>
      </c>
      <c r="AB7" s="24">
        <v>109.37</v>
      </c>
      <c r="AC7" s="24">
        <v>98.62</v>
      </c>
      <c r="AD7" s="24" t="s">
        <v>102</v>
      </c>
      <c r="AE7" s="24" t="s">
        <v>102</v>
      </c>
      <c r="AF7" s="24" t="s">
        <v>102</v>
      </c>
      <c r="AG7" s="24">
        <v>96.95</v>
      </c>
      <c r="AH7" s="24">
        <v>99.24</v>
      </c>
      <c r="AI7" s="24">
        <v>100.06</v>
      </c>
      <c r="AJ7" s="24" t="s">
        <v>102</v>
      </c>
      <c r="AK7" s="24" t="s">
        <v>102</v>
      </c>
      <c r="AL7" s="24" t="s">
        <v>102</v>
      </c>
      <c r="AM7" s="24">
        <v>0</v>
      </c>
      <c r="AN7" s="24">
        <v>2.95</v>
      </c>
      <c r="AO7" s="24" t="s">
        <v>102</v>
      </c>
      <c r="AP7" s="24" t="s">
        <v>102</v>
      </c>
      <c r="AQ7" s="24" t="s">
        <v>102</v>
      </c>
      <c r="AR7" s="24">
        <v>91.33</v>
      </c>
      <c r="AS7" s="24">
        <v>89.91</v>
      </c>
      <c r="AT7" s="24">
        <v>84.61</v>
      </c>
      <c r="AU7" s="24" t="s">
        <v>102</v>
      </c>
      <c r="AV7" s="24" t="s">
        <v>102</v>
      </c>
      <c r="AW7" s="24" t="s">
        <v>102</v>
      </c>
      <c r="AX7" s="24">
        <v>73.62</v>
      </c>
      <c r="AY7" s="24">
        <v>83.1</v>
      </c>
      <c r="AZ7" s="24" t="s">
        <v>102</v>
      </c>
      <c r="BA7" s="24" t="s">
        <v>102</v>
      </c>
      <c r="BB7" s="24" t="s">
        <v>102</v>
      </c>
      <c r="BC7" s="24">
        <v>126.97</v>
      </c>
      <c r="BD7" s="24">
        <v>103.61</v>
      </c>
      <c r="BE7" s="24">
        <v>106.63</v>
      </c>
      <c r="BF7" s="24" t="s">
        <v>102</v>
      </c>
      <c r="BG7" s="24" t="s">
        <v>102</v>
      </c>
      <c r="BH7" s="24" t="s">
        <v>102</v>
      </c>
      <c r="BI7" s="24">
        <v>595.29999999999995</v>
      </c>
      <c r="BJ7" s="24">
        <v>583.71</v>
      </c>
      <c r="BK7" s="24" t="s">
        <v>102</v>
      </c>
      <c r="BL7" s="24" t="s">
        <v>102</v>
      </c>
      <c r="BM7" s="24" t="s">
        <v>102</v>
      </c>
      <c r="BN7" s="24">
        <v>338.47</v>
      </c>
      <c r="BO7" s="24">
        <v>368.83</v>
      </c>
      <c r="BP7" s="24">
        <v>386.06</v>
      </c>
      <c r="BQ7" s="24" t="s">
        <v>102</v>
      </c>
      <c r="BR7" s="24" t="s">
        <v>102</v>
      </c>
      <c r="BS7" s="24" t="s">
        <v>102</v>
      </c>
      <c r="BT7" s="24">
        <v>70.55</v>
      </c>
      <c r="BU7" s="24">
        <v>62.52</v>
      </c>
      <c r="BV7" s="24" t="s">
        <v>102</v>
      </c>
      <c r="BW7" s="24" t="s">
        <v>102</v>
      </c>
      <c r="BX7" s="24" t="s">
        <v>102</v>
      </c>
      <c r="BY7" s="24">
        <v>56.06</v>
      </c>
      <c r="BZ7" s="24">
        <v>53.25</v>
      </c>
      <c r="CA7" s="24">
        <v>51.14</v>
      </c>
      <c r="CB7" s="24" t="s">
        <v>102</v>
      </c>
      <c r="CC7" s="24" t="s">
        <v>102</v>
      </c>
      <c r="CD7" s="24" t="s">
        <v>102</v>
      </c>
      <c r="CE7" s="24">
        <v>389.91</v>
      </c>
      <c r="CF7" s="24">
        <v>445.27</v>
      </c>
      <c r="CG7" s="24" t="s">
        <v>102</v>
      </c>
      <c r="CH7" s="24" t="s">
        <v>102</v>
      </c>
      <c r="CI7" s="24" t="s">
        <v>102</v>
      </c>
      <c r="CJ7" s="24">
        <v>304.36</v>
      </c>
      <c r="CK7" s="24">
        <v>325.45</v>
      </c>
      <c r="CL7" s="24">
        <v>329.31</v>
      </c>
      <c r="CM7" s="24" t="s">
        <v>102</v>
      </c>
      <c r="CN7" s="24" t="s">
        <v>102</v>
      </c>
      <c r="CO7" s="24" t="s">
        <v>102</v>
      </c>
      <c r="CP7" s="24">
        <v>100</v>
      </c>
      <c r="CQ7" s="24">
        <v>100</v>
      </c>
      <c r="CR7" s="24" t="s">
        <v>102</v>
      </c>
      <c r="CS7" s="24" t="s">
        <v>102</v>
      </c>
      <c r="CT7" s="24" t="s">
        <v>102</v>
      </c>
      <c r="CU7" s="24">
        <v>54.08</v>
      </c>
      <c r="CV7" s="24">
        <v>52.59</v>
      </c>
      <c r="CW7" s="24">
        <v>54.37</v>
      </c>
      <c r="CX7" s="24" t="s">
        <v>102</v>
      </c>
      <c r="CY7" s="24" t="s">
        <v>102</v>
      </c>
      <c r="CZ7" s="24" t="s">
        <v>102</v>
      </c>
      <c r="DA7" s="24">
        <v>27.66</v>
      </c>
      <c r="DB7" s="24">
        <v>28.35</v>
      </c>
      <c r="DC7" s="24" t="s">
        <v>102</v>
      </c>
      <c r="DD7" s="24" t="s">
        <v>102</v>
      </c>
      <c r="DE7" s="24" t="s">
        <v>102</v>
      </c>
      <c r="DF7" s="24">
        <v>90.57</v>
      </c>
      <c r="DG7" s="24">
        <v>87.02</v>
      </c>
      <c r="DH7" s="24">
        <v>84.89</v>
      </c>
      <c r="DI7" s="24" t="s">
        <v>102</v>
      </c>
      <c r="DJ7" s="24" t="s">
        <v>102</v>
      </c>
      <c r="DK7" s="24" t="s">
        <v>102</v>
      </c>
      <c r="DL7" s="24">
        <v>2.36</v>
      </c>
      <c r="DM7" s="24">
        <v>4.57</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2026-02-10T09:24:43Z</cp:lastPrinted>
  <dcterms:created xsi:type="dcterms:W3CDTF">2025-12-23T06:31:55Z</dcterms:created>
  <dcterms:modified xsi:type="dcterms:W3CDTF">2026-02-10T09:24:44Z</dcterms:modified>
  <cp:category/>
</cp:coreProperties>
</file>