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9 宇土市●\08 下水道（漁集：法適）\"/>
    </mc:Choice>
  </mc:AlternateContent>
  <xr:revisionPtr revIDLastSave="0" documentId="13_ncr:1_{438E8B9C-0D1C-4CE6-A59D-FB63D6401A33}" xr6:coauthVersionLast="47" xr6:coauthVersionMax="47" xr10:uidLastSave="{00000000-0000-0000-0000-000000000000}"/>
  <workbookProtection workbookAlgorithmName="SHA-512" workbookHashValue="lozg0p3xDp/dZzYu1zmsxQa0cPoKDeV4K48N/ztDqs36CI6G67bz8dkbXZ8aDmFtAJo7jK4B0n9BrplULXp0wg==" workbookSaltValue="anHJytsnXumRJDXhd9Ryg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<sst xmlns="http://schemas.openxmlformats.org/spreadsheetml/2006/main" count="319" uniqueCount="115">
  <si>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</si>
  <si>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</si>
  <si>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</si>
  <si>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</si>
  <si>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</si>
  <si>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</si>
  <si>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</si>
  <si>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</si>
  <si>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</si>
  <si>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</si>
  <si>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</si>
  <si>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</si>
  <si>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</si>
  <si>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</si>
  <si>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</si>
  <si>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</si>
  <si>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</si>
  <si>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</si>
  <si>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</si>
  <si>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</si>
  <si>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</si>
  <si>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</si>
  <si>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</si>
  <si>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</si>
  <si>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</si>
  <si>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</si>
  <si>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</si>
  <si>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</si>
  <si>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</si>
  <si>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</si>
  <si>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</si>
  <si>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</si>
  <si>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</si>
  <si>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</si>
  <si>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</si>
  <si>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</si>
  <si>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</si>
  <si>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</si>
  <si>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</si>
  <si>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</si>
  <si>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</si>
  <si>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</si>
  <si>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</si>
  <si>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</si>
  <si>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</si>
  <si>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</si>
  <si>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</si>
  <si>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</si>
  <si>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</si>
  <si>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</si>
  <si>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</si>
  <si>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</si>
  <si>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</si>
  <si>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</si>
  <si>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</si>
  <si>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</si>
  <si>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</si>
  <si>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</si>
  <si>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</si>
  <si>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</si>
  <si>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</si>
  <si>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</si>
  <si>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</si>
  <si>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</si>
  <si>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</si>
  <si>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</si>
  <si>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</si>
  <si>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</si>
  <si>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</si>
  <si>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</si>
  <si>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</si>
  <si>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</si>
  <si>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</si>
  <si>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</si>
  <si>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</si>
  <si>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</si>
  <si>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</si>
  <si>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</si>
  <si>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</si>
  <si>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</si>
  <si>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</si>
  <si>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</si>
  <si>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</si>
  <si>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</si>
  <si>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</si>
  <si>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</si>
  <si>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</si>
  <si>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</si>
  <si>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</si>
  <si>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</si>
  <si>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</si>
  <si>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</si>
  <si>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</si>
  <si>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</si>
  <si>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</si>
  <si>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</si>
  <si>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</si>
  <si>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</si>
  <si>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</si>
  <si>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</si>
  <si>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</si>
  <si>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</si>
  <si>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</si>
  <si>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</si>
  <si>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</si>
  <si>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</si>
  <si>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</si>
  <si>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</si>
  <si>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</si>
  <si>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</si>
  <si>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</si>
  <si>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</si>
  <si>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類似団体・全国平均よりも低く、②管渠老朽化率および③管渠改善率ともに該当なしとなっている。これは、漁業集落排水事業は平成12年から管路整備を開始し平成21年に供用を開始しており、現在のところ、法定耐用年数を過ぎた管路は存在せず、処理場施設についても大規模な更新を行っていないためである。しかし、マンホールポンプや処理場施設の機器等については耐用年数による更新時期が迫っているため、今後は計画的な更新や維持管理に努め、健全な状態を保っていく必要がある。
</t>
    <rPh sb="1" eb="3">
      <t>ユウケイ</t>
    </rPh>
    <rPh sb="3" eb="5">
      <t>コテイ</t>
    </rPh>
    <rPh sb="5" eb="7">
      <t>シサン</t>
    </rPh>
    <rPh sb="7" eb="9">
      <t>ゲンカ</t>
    </rPh>
    <rPh sb="9" eb="11">
      <t>ショウキャク</t>
    </rPh>
    <rPh sb="11" eb="12">
      <t>リツ</t>
    </rPh>
    <rPh sb="29" eb="31">
      <t>カンキョ</t>
    </rPh>
    <rPh sb="31" eb="34">
      <t>ロウキュウカ</t>
    </rPh>
    <rPh sb="34" eb="35">
      <t>リツ</t>
    </rPh>
    <rPh sb="39" eb="41">
      <t>カンキョ</t>
    </rPh>
    <rPh sb="41" eb="43">
      <t>カイゼン</t>
    </rPh>
    <rPh sb="43" eb="44">
      <t>リツ</t>
    </rPh>
    <rPh sb="47" eb="49">
      <t>ガイトウ</t>
    </rPh>
    <rPh sb="62" eb="64">
      <t>ギョギョウ</t>
    </rPh>
    <rPh sb="64" eb="66">
      <t>シュウラク</t>
    </rPh>
    <rPh sb="66" eb="68">
      <t>ハイスイ</t>
    </rPh>
    <rPh sb="68" eb="70">
      <t>ジギョウ</t>
    </rPh>
    <rPh sb="71" eb="73">
      <t>ヘイセイ</t>
    </rPh>
    <rPh sb="75" eb="76">
      <t>ネン</t>
    </rPh>
    <rPh sb="78" eb="80">
      <t>カンロ</t>
    </rPh>
    <rPh sb="80" eb="82">
      <t>セイビ</t>
    </rPh>
    <rPh sb="83" eb="85">
      <t>カイシ</t>
    </rPh>
    <rPh sb="86" eb="88">
      <t>ヘイセイ</t>
    </rPh>
    <rPh sb="90" eb="91">
      <t>ネン</t>
    </rPh>
    <rPh sb="92" eb="94">
      <t>キョウヨウ</t>
    </rPh>
    <rPh sb="95" eb="97">
      <t>カイシ</t>
    </rPh>
    <rPh sb="102" eb="104">
      <t>ゲンザイ</t>
    </rPh>
    <rPh sb="109" eb="111">
      <t>ホウテイ</t>
    </rPh>
    <rPh sb="111" eb="113">
      <t>タイヨウ</t>
    </rPh>
    <rPh sb="113" eb="115">
      <t>ネンスウ</t>
    </rPh>
    <rPh sb="116" eb="117">
      <t>ス</t>
    </rPh>
    <rPh sb="119" eb="121">
      <t>カンロ</t>
    </rPh>
    <rPh sb="122" eb="124">
      <t>ソンザイ</t>
    </rPh>
    <rPh sb="127" eb="130">
      <t>ショリジョウ</t>
    </rPh>
    <rPh sb="130" eb="132">
      <t>シセツ</t>
    </rPh>
    <rPh sb="137" eb="140">
      <t>ダイキボ</t>
    </rPh>
    <rPh sb="141" eb="143">
      <t>コウシン</t>
    </rPh>
    <rPh sb="144" eb="145">
      <t>オコナ</t>
    </rPh>
    <rPh sb="169" eb="172">
      <t>ショリジョウ</t>
    </rPh>
    <rPh sb="172" eb="174">
      <t>シセツ</t>
    </rPh>
    <rPh sb="175" eb="177">
      <t>キキ</t>
    </rPh>
    <rPh sb="177" eb="178">
      <t>トウ</t>
    </rPh>
    <rPh sb="183" eb="185">
      <t>タイヨウ</t>
    </rPh>
    <rPh sb="185" eb="187">
      <t>ネンスウ</t>
    </rPh>
    <rPh sb="190" eb="192">
      <t>コウシン</t>
    </rPh>
    <rPh sb="192" eb="194">
      <t>ジキ</t>
    </rPh>
    <rPh sb="195" eb="196">
      <t>セマ</t>
    </rPh>
    <rPh sb="203" eb="205">
      <t>コンゴ</t>
    </rPh>
    <rPh sb="206" eb="209">
      <t>ケイカクテキ</t>
    </rPh>
    <rPh sb="210" eb="212">
      <t>コウシン</t>
    </rPh>
    <rPh sb="213" eb="215">
      <t>イジ</t>
    </rPh>
    <rPh sb="215" eb="217">
      <t>カンリ</t>
    </rPh>
    <rPh sb="218" eb="219">
      <t>ツト</t>
    </rPh>
    <phoneticPr fontId="4"/>
  </si>
  <si>
    <t>令和6年4月1日から法適用となり、法適用後初めての決算となった。
①経常収支比率は100％を超えており、②累積欠損金比率も生じていないが、これは使用料以外の収入（一般会計からの繰入）によるものであり、一般会計からの繰入に依存しているため、今後は、使用料収入の増加と経費削減策を講じていかなければならない。
③流動比率は類似団体・全国平均を大きく上回っているが、これは一般会計からの繰入によるものである。　　　　　　　　　　　　　　　　　　　　　　　　　　　　　　　　　　　　　　　　　　　　　　　　　　　　　　　　　　　　　　　　　　　　　　　　　　　　　　　　　　　　　　　　　　　　　　　　　　　
④企業債残高対事業規模比率は全国平均を上回り高い位置にある。今後は耐用年数を迎える機器等の更新が控えているため、企業債発行の適正化に努める必要がある。
⑤経費回収率は類似団体・全国平均よりも低く、⑥汚水処理原価においても類似団体・全国平均を大きく上回っており、使用料で回収すべき経費を賄えていない状況にある。今後は、維持管理費の削減とあわせて料金設定の適正化を図っていく必要がある。
⑦施設利用率は、類似団体と比べて低い。今後は、ダウンサイジングを取り入れ、規模に応じた施設を検討しなければならない。
⑧水洗化率は利用者が少ないことから類似団体と比べて低い。　　　　　　　　　　　　　　　　　　　　　　　　　　　　　　　　</t>
    <rPh sb="0" eb="2">
      <t>レイワ</t>
    </rPh>
    <rPh sb="3" eb="4">
      <t>ネン</t>
    </rPh>
    <rPh sb="5" eb="6">
      <t>ガツ</t>
    </rPh>
    <rPh sb="7" eb="8">
      <t>ニチ</t>
    </rPh>
    <rPh sb="10" eb="11">
      <t>ホウ</t>
    </rPh>
    <rPh sb="11" eb="13">
      <t>テキヨウ</t>
    </rPh>
    <rPh sb="17" eb="18">
      <t>ホウ</t>
    </rPh>
    <rPh sb="18" eb="20">
      <t>テキヨウ</t>
    </rPh>
    <rPh sb="20" eb="21">
      <t>ゴ</t>
    </rPh>
    <rPh sb="21" eb="22">
      <t>ハジ</t>
    </rPh>
    <rPh sb="25" eb="27">
      <t>ケッサン</t>
    </rPh>
    <rPh sb="35" eb="37">
      <t>ケイジョウ</t>
    </rPh>
    <rPh sb="37" eb="39">
      <t>シュウシ</t>
    </rPh>
    <rPh sb="39" eb="41">
      <t>ヒリツ</t>
    </rPh>
    <rPh sb="47" eb="48">
      <t>コ</t>
    </rPh>
    <rPh sb="73" eb="75">
      <t>シヨウ</t>
    </rPh>
    <rPh sb="75" eb="76">
      <t>リョウ</t>
    </rPh>
    <rPh sb="76" eb="78">
      <t>イガイ</t>
    </rPh>
    <rPh sb="79" eb="81">
      <t>シュウニュウ</t>
    </rPh>
    <rPh sb="82" eb="84">
      <t>イッパン</t>
    </rPh>
    <rPh sb="84" eb="86">
      <t>カイケイ</t>
    </rPh>
    <rPh sb="89" eb="90">
      <t>ク</t>
    </rPh>
    <rPh sb="90" eb="91">
      <t>イ</t>
    </rPh>
    <rPh sb="101" eb="103">
      <t>イッパン</t>
    </rPh>
    <rPh sb="103" eb="105">
      <t>カイケイ</t>
    </rPh>
    <rPh sb="108" eb="109">
      <t>ク</t>
    </rPh>
    <rPh sb="109" eb="110">
      <t>イ</t>
    </rPh>
    <rPh sb="111" eb="113">
      <t>イゾン</t>
    </rPh>
    <rPh sb="120" eb="122">
      <t>コンゴ</t>
    </rPh>
    <rPh sb="124" eb="127">
      <t>シヨウリョウ</t>
    </rPh>
    <rPh sb="127" eb="129">
      <t>シュウニュウ</t>
    </rPh>
    <rPh sb="130" eb="132">
      <t>ゾウカ</t>
    </rPh>
    <rPh sb="133" eb="135">
      <t>ケイヒ</t>
    </rPh>
    <rPh sb="135" eb="137">
      <t>サクゲン</t>
    </rPh>
    <rPh sb="137" eb="138">
      <t>サク</t>
    </rPh>
    <rPh sb="139" eb="140">
      <t>コウ</t>
    </rPh>
    <rPh sb="156" eb="158">
      <t>リュウドウ</t>
    </rPh>
    <rPh sb="158" eb="160">
      <t>ヒリツ</t>
    </rPh>
    <rPh sb="161" eb="163">
      <t>ルイジ</t>
    </rPh>
    <rPh sb="163" eb="165">
      <t>ダンタイ</t>
    </rPh>
    <rPh sb="166" eb="168">
      <t>ゼンコク</t>
    </rPh>
    <rPh sb="168" eb="170">
      <t>ヘイキン</t>
    </rPh>
    <rPh sb="171" eb="172">
      <t>オオ</t>
    </rPh>
    <rPh sb="174" eb="176">
      <t>ウワマワ</t>
    </rPh>
    <rPh sb="305" eb="307">
      <t>キギョウ</t>
    </rPh>
    <rPh sb="307" eb="308">
      <t>サイ</t>
    </rPh>
    <rPh sb="308" eb="310">
      <t>ザンダカ</t>
    </rPh>
    <rPh sb="310" eb="311">
      <t>タイ</t>
    </rPh>
    <rPh sb="311" eb="313">
      <t>ジギョウ</t>
    </rPh>
    <rPh sb="313" eb="315">
      <t>キボ</t>
    </rPh>
    <rPh sb="315" eb="317">
      <t>ヒリツ</t>
    </rPh>
    <rPh sb="318" eb="320">
      <t>ゼンコク</t>
    </rPh>
    <rPh sb="320" eb="322">
      <t>ヘイキン</t>
    </rPh>
    <rPh sb="323" eb="325">
      <t>ウワマワ</t>
    </rPh>
    <rPh sb="326" eb="327">
      <t>タカ</t>
    </rPh>
    <rPh sb="328" eb="330">
      <t>イチ</t>
    </rPh>
    <rPh sb="334" eb="336">
      <t>コンゴ</t>
    </rPh>
    <rPh sb="337" eb="339">
      <t>タイヨウ</t>
    </rPh>
    <rPh sb="339" eb="341">
      <t>ネンスウ</t>
    </rPh>
    <rPh sb="342" eb="343">
      <t>ムカ</t>
    </rPh>
    <rPh sb="345" eb="347">
      <t>キキ</t>
    </rPh>
    <rPh sb="347" eb="348">
      <t>トウ</t>
    </rPh>
    <rPh sb="349" eb="351">
      <t>コウシン</t>
    </rPh>
    <rPh sb="352" eb="353">
      <t>ヒカ</t>
    </rPh>
    <rPh sb="360" eb="362">
      <t>キギョウ</t>
    </rPh>
    <rPh sb="362" eb="363">
      <t>サイ</t>
    </rPh>
    <rPh sb="363" eb="365">
      <t>ハッコウ</t>
    </rPh>
    <rPh sb="366" eb="369">
      <t>テキセイカ</t>
    </rPh>
    <rPh sb="370" eb="371">
      <t>ツト</t>
    </rPh>
    <rPh sb="373" eb="375">
      <t>ヒツヨウ</t>
    </rPh>
    <rPh sb="382" eb="384">
      <t>ケイヒ</t>
    </rPh>
    <rPh sb="384" eb="386">
      <t>カイシュウ</t>
    </rPh>
    <rPh sb="386" eb="387">
      <t>リツ</t>
    </rPh>
    <rPh sb="425" eb="426">
      <t>オオ</t>
    </rPh>
    <rPh sb="459" eb="461">
      <t>コンゴ</t>
    </rPh>
    <rPh sb="463" eb="465">
      <t>イジ</t>
    </rPh>
    <rPh sb="465" eb="467">
      <t>カンリ</t>
    </rPh>
    <rPh sb="467" eb="468">
      <t>ヒ</t>
    </rPh>
    <rPh sb="469" eb="471">
      <t>サクゲン</t>
    </rPh>
    <rPh sb="476" eb="478">
      <t>リョウキン</t>
    </rPh>
    <rPh sb="478" eb="480">
      <t>セッテイ</t>
    </rPh>
    <rPh sb="485" eb="486">
      <t>ハカ</t>
    </rPh>
    <rPh sb="502" eb="504">
      <t>オスイ</t>
    </rPh>
    <rPh sb="506" eb="508">
      <t>ルイジ</t>
    </rPh>
    <rPh sb="508" eb="510">
      <t>ダンタイ</t>
    </rPh>
    <rPh sb="511" eb="512">
      <t>クラ</t>
    </rPh>
    <rPh sb="514" eb="515">
      <t>ヒク</t>
    </rPh>
    <rPh sb="564" eb="567">
      <t>リヨウシャ</t>
    </rPh>
    <rPh sb="568" eb="569">
      <t>スク</t>
    </rPh>
    <rPh sb="575" eb="577">
      <t>ルイジ</t>
    </rPh>
    <rPh sb="577" eb="579">
      <t>ダンタイ</t>
    </rPh>
    <rPh sb="580" eb="581">
      <t>クラ</t>
    </rPh>
    <rPh sb="583" eb="584">
      <t>ヒク</t>
    </rPh>
    <phoneticPr fontId="4"/>
  </si>
  <si>
    <t>漁業集落排水事業は収入の多くを一般会計からの繰入に依存している状況であり、汚水処理原価が高く、経費回収率も低い。その結果、事業に必要な維持管理費を利用者の料金収入で賄えておらず、漁業集落排水事業単独での経営が難しい状況にある。
人口減少や物価高騰が進む中、今後は、料金改定による収入の増加や施設の維持管理費の削減を図る必要がある。</t>
    <rPh sb="0" eb="2">
      <t>ギョギョウ</t>
    </rPh>
    <rPh sb="2" eb="4">
      <t>シュウラク</t>
    </rPh>
    <rPh sb="4" eb="6">
      <t>ハイスイ</t>
    </rPh>
    <rPh sb="6" eb="8">
      <t>ジギョウ</t>
    </rPh>
    <rPh sb="9" eb="11">
      <t>シュウニュウ</t>
    </rPh>
    <rPh sb="12" eb="13">
      <t>オオ</t>
    </rPh>
    <rPh sb="15" eb="17">
      <t>イッパン</t>
    </rPh>
    <rPh sb="17" eb="19">
      <t>カイケイ</t>
    </rPh>
    <rPh sb="22" eb="23">
      <t>ク</t>
    </rPh>
    <rPh sb="23" eb="24">
      <t>イ</t>
    </rPh>
    <rPh sb="58" eb="60">
      <t>ケッカ</t>
    </rPh>
    <rPh sb="61" eb="63">
      <t>ジギョウ</t>
    </rPh>
    <rPh sb="64" eb="66">
      <t>ヒツヨウ</t>
    </rPh>
    <rPh sb="67" eb="69">
      <t>イジ</t>
    </rPh>
    <rPh sb="69" eb="71">
      <t>カンリ</t>
    </rPh>
    <rPh sb="71" eb="72">
      <t>ヒ</t>
    </rPh>
    <rPh sb="73" eb="76">
      <t>リヨウシャ</t>
    </rPh>
    <rPh sb="77" eb="79">
      <t>リョウキン</t>
    </rPh>
    <rPh sb="79" eb="81">
      <t>シュウニュウ</t>
    </rPh>
    <rPh sb="82" eb="83">
      <t>マカナ</t>
    </rPh>
    <rPh sb="89" eb="91">
      <t>ギョギョウ</t>
    </rPh>
    <rPh sb="91" eb="93">
      <t>シュウラク</t>
    </rPh>
    <rPh sb="93" eb="95">
      <t>ハイスイ</t>
    </rPh>
    <rPh sb="95" eb="97">
      <t>ジギョウ</t>
    </rPh>
    <rPh sb="97" eb="99">
      <t>タンドク</t>
    </rPh>
    <rPh sb="101" eb="103">
      <t>ケイエイ</t>
    </rPh>
    <rPh sb="104" eb="105">
      <t>ムズカ</t>
    </rPh>
    <rPh sb="107" eb="109">
      <t>ジョウキョウ</t>
    </rPh>
    <rPh sb="114" eb="116">
      <t>ジンコウ</t>
    </rPh>
    <rPh sb="116" eb="118">
      <t>ゲンショウ</t>
    </rPh>
    <rPh sb="119" eb="121">
      <t>ブッカ</t>
    </rPh>
    <rPh sb="121" eb="123">
      <t>コウトウ</t>
    </rPh>
    <rPh sb="124" eb="125">
      <t>スス</t>
    </rPh>
    <rPh sb="126" eb="127">
      <t>ナカ</t>
    </rPh>
    <rPh sb="132" eb="134">
      <t>リョウキン</t>
    </rPh>
    <rPh sb="134" eb="136">
      <t>カイテイ</t>
    </rPh>
    <rPh sb="157" eb="158">
      <t>ハカ</t>
    </rPh>
    <rPh sb="159" eb="1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</si>
</sst>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21-40B3-9C90-820CB22A2B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421-40B3-9C90-820CB22A2B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8.8000000000000007</c:v>
                </c:pt>
              </c:numCache>
            </c:numRef>
          </c:val>
          <c:extLst>
            <c:ext xmlns:c16="http://schemas.microsoft.com/office/drawing/2014/chart" uri="{C3380CC4-5D6E-409C-BE32-E72D297353CC}">
              <c16:uniqueId val="{00000000-AB39-46BE-B34B-2F90ACDE08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AB39-46BE-B34B-2F90ACDE08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59.53</c:v>
                </c:pt>
              </c:numCache>
            </c:numRef>
          </c:val>
          <c:extLst>
            <c:ext xmlns:c16="http://schemas.microsoft.com/office/drawing/2014/chart" uri="{C3380CC4-5D6E-409C-BE32-E72D297353CC}">
              <c16:uniqueId val="{00000000-BB7A-4879-9ED6-DFBB6C4420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BB7A-4879-9ED6-DFBB6C4420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107.87</c:v>
                </c:pt>
              </c:numCache>
            </c:numRef>
          </c:val>
          <c:extLst>
            <c:ext xmlns:c16="http://schemas.microsoft.com/office/drawing/2014/chart" uri="{C3380CC4-5D6E-409C-BE32-E72D297353CC}">
              <c16:uniqueId val="{00000000-ECB5-4615-B526-2093A438A7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ECB5-4615-B526-2093A438A7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3.91</c:v>
                </c:pt>
              </c:numCache>
            </c:numRef>
          </c:val>
          <c:extLst>
            <c:ext xmlns:c16="http://schemas.microsoft.com/office/drawing/2014/chart" uri="{C3380CC4-5D6E-409C-BE32-E72D297353CC}">
              <c16:uniqueId val="{00000000-8563-4A92-9228-40E4088F2A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8563-4A92-9228-40E4088F2A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51-49B4-8331-FF9EF9D0B0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51-49B4-8331-FF9EF9D0B0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18-4B2B-B81B-81D31B5564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D118-4B2B-B81B-81D31B5564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125.16</c:v>
                </c:pt>
              </c:numCache>
            </c:numRef>
          </c:val>
          <c:extLst>
            <c:ext xmlns:c16="http://schemas.microsoft.com/office/drawing/2014/chart" uri="{C3380CC4-5D6E-409C-BE32-E72D297353CC}">
              <c16:uniqueId val="{00000000-79D4-47F8-9452-25E4CB856C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79D4-47F8-9452-25E4CB856C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1442.53</c:v>
                </c:pt>
              </c:numCache>
            </c:numRef>
          </c:val>
          <c:extLst>
            <c:ext xmlns:c16="http://schemas.microsoft.com/office/drawing/2014/chart" uri="{C3380CC4-5D6E-409C-BE32-E72D297353CC}">
              <c16:uniqueId val="{00000000-93CF-4D47-AD65-88E553C99B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93CF-4D47-AD65-88E553C99B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13.08</c:v>
                </c:pt>
              </c:numCache>
            </c:numRef>
          </c:val>
          <c:extLst>
            <c:ext xmlns:c16="http://schemas.microsoft.com/office/drawing/2014/chart" uri="{C3380CC4-5D6E-409C-BE32-E72D297353CC}">
              <c16:uniqueId val="{00000000-C9A7-40E5-8B05-050E1C7648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C9A7-40E5-8B05-050E1C7648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1152</c:v>
                </c:pt>
              </c:numCache>
            </c:numRef>
          </c:val>
          <c:extLst>
            <c:ext xmlns:c16="http://schemas.microsoft.com/office/drawing/2014/chart" uri="{C3380CC4-5D6E-409C-BE32-E72D297353CC}">
              <c16:uniqueId val="{00000000-E456-435C-AAE7-F279ACAAE3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E456-435C-AAE7-F279ACAAE3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宇土市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44">
        <f>データ!S6</f>
        <v>36143</v>
      </c>
      <c r="AM8" s="44"/>
      <c r="AN8" s="44"/>
      <c r="AO8" s="44"/>
      <c r="AP8" s="44"/>
      <c r="AQ8" s="44"/>
      <c r="AR8" s="44"/>
      <c r="AS8" s="44"/>
      <c r="AT8" s="45">
        <f>データ!T6</f>
        <v>74.3</v>
      </c>
      <c r="AU8" s="45"/>
      <c r="AV8" s="45"/>
      <c r="AW8" s="45"/>
      <c r="AX8" s="45"/>
      <c r="AY8" s="45"/>
      <c r="AZ8" s="45"/>
      <c r="BA8" s="45"/>
      <c r="BB8" s="45">
        <f>データ!U6</f>
        <v>486.45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67.760000000000005</v>
      </c>
      <c r="J10" s="45"/>
      <c r="K10" s="45"/>
      <c r="L10" s="45"/>
      <c r="M10" s="45"/>
      <c r="N10" s="45"/>
      <c r="O10" s="45"/>
      <c r="P10" s="45">
        <f>データ!P6</f>
        <v>1.06</v>
      </c>
      <c r="Q10" s="45"/>
      <c r="R10" s="45"/>
      <c r="S10" s="45"/>
      <c r="T10" s="45"/>
      <c r="U10" s="45"/>
      <c r="V10" s="45"/>
      <c r="W10" s="45">
        <f>データ!Q6</f>
        <v>90.45</v>
      </c>
      <c r="X10" s="45"/>
      <c r="Y10" s="45"/>
      <c r="Z10" s="45"/>
      <c r="AA10" s="45"/>
      <c r="AB10" s="45"/>
      <c r="AC10" s="45"/>
      <c r="AD10" s="44">
        <f>データ!R6</f>
        <v>3058</v>
      </c>
      <c r="AE10" s="44"/>
      <c r="AF10" s="44"/>
      <c r="AG10" s="44"/>
      <c r="AH10" s="44"/>
      <c r="AI10" s="44"/>
      <c r="AJ10" s="44"/>
      <c r="AK10" s="2"/>
      <c r="AL10" s="44">
        <f>データ!V6</f>
        <v>383</v>
      </c>
      <c r="AM10" s="44"/>
      <c r="AN10" s="44"/>
      <c r="AO10" s="44"/>
      <c r="AP10" s="44"/>
      <c r="AQ10" s="44"/>
      <c r="AR10" s="44"/>
      <c r="AS10" s="44"/>
      <c r="AT10" s="45">
        <f>データ!W6</f>
        <v>0.14000000000000001</v>
      </c>
      <c r="AU10" s="45"/>
      <c r="AV10" s="45"/>
      <c r="AW10" s="45"/>
      <c r="AX10" s="45"/>
      <c r="AY10" s="45"/>
      <c r="AZ10" s="45"/>
      <c r="BA10" s="45"/>
      <c r="BB10" s="45">
        <f>データ!X6</f>
        <v>2735.71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iAe6Lmq9jq/OVyMPtVkLNQbh+LUE9pGTkGiqu84wC2TfKOSkOr73yXObQdN2mr9gppZK0PY0vS05a+mp7KeLbA==" saltValue="gXf4RWS5hd0eWsU6eZee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432113</v>
      </c>
      <c r="D6" s="19">
        <f t="shared" si="3"/>
        <v>46</v>
      </c>
      <c r="E6" s="19">
        <f t="shared" si="3"/>
        <v>17</v>
      </c>
      <c r="F6" s="19">
        <f t="shared" si="3"/>
        <v>6</v>
      </c>
      <c r="G6" s="19">
        <f t="shared" si="3"/>
        <v>0</v>
      </c>
      <c r="H6" s="19" t="str">
        <f t="shared" si="3"/>
        <v>熊本県　宇土市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67.760000000000005</v>
      </c>
      <c r="P6" s="20">
        <f t="shared" si="3"/>
        <v>1.06</v>
      </c>
      <c r="Q6" s="20">
        <f t="shared" si="3"/>
        <v>90.45</v>
      </c>
      <c r="R6" s="20">
        <f t="shared" si="3"/>
        <v>3058</v>
      </c>
      <c r="S6" s="20">
        <f t="shared" si="3"/>
        <v>36143</v>
      </c>
      <c r="T6" s="20">
        <f t="shared" si="3"/>
        <v>74.3</v>
      </c>
      <c r="U6" s="20">
        <f t="shared" si="3"/>
        <v>486.45</v>
      </c>
      <c r="V6" s="20">
        <f t="shared" si="3"/>
        <v>383</v>
      </c>
      <c r="W6" s="20">
        <f t="shared" si="3"/>
        <v>0.14000000000000001</v>
      </c>
      <c r="X6" s="20">
        <f t="shared" si="3"/>
        <v>2735.71</v>
      </c>
      <c r="Y6" s="21" t="str">
        <f>IF(Y7="",NA(),Y7)</f>
        <v>-</v>
      </c>
      <c r="Z6" s="21" t="str">
        <f t="shared" ref="Z6:AH6" si="4">IF(Z7="",NA(),Z7)</f>
        <v>-</v>
      </c>
      <c r="AA6" s="21" t="str">
        <f t="shared" si="4"/>
        <v>-</v>
      </c>
      <c r="AB6" s="21" t="str">
        <f t="shared" si="4"/>
        <v>-</v>
      </c>
      <c r="AC6" s="21">
        <f t="shared" si="4"/>
        <v>107.87</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125.16</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1442.53</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13.08</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1152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8.8000000000000007</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59.53</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3.91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432113</v>
      </c>
      <c r="D7" s="23">
        <v>46</v>
      </c>
      <c r="E7" s="23">
        <v>17</v>
      </c>
      <c r="F7" s="23">
        <v>6</v>
      </c>
      <c r="G7" s="23">
        <v>0</v>
      </c>
      <c r="H7" s="23" t="s">
        <v>96</v>
      </c>
      <c r="I7" s="23" t="s">
        <v>97</v>
      </c>
      <c r="J7" s="23" t="s">
        <v>98</v>
      </c>
      <c r="K7" s="23" t="s">
        <v>99</v>
      </c>
      <c r="L7" s="23" t="s">
        <v>100</v>
      </c>
      <c r="M7" s="23" t="s">
        <v>101</v>
      </c>
      <c r="N7" s="24" t="s">
        <v>102</v>
      </c>
      <c r="O7" s="24">
        <v>67.760000000000005</v>
      </c>
      <c r="P7" s="24">
        <v>1.06</v>
      </c>
      <c r="Q7" s="24">
        <v>90.45</v>
      </c>
      <c r="R7" s="24">
        <v>3058</v>
      </c>
      <c r="S7" s="24">
        <v>36143</v>
      </c>
      <c r="T7" s="24">
        <v>74.3</v>
      </c>
      <c r="U7" s="24">
        <v>486.45</v>
      </c>
      <c r="V7" s="24">
        <v>383</v>
      </c>
      <c r="W7" s="24">
        <v>0.14000000000000001</v>
      </c>
      <c r="X7" s="24">
        <v>2735.71</v>
      </c>
      <c r="Y7" s="24" t="s">
        <v>102</v>
      </c>
      <c r="Z7" s="24" t="s">
        <v>102</v>
      </c>
      <c r="AA7" s="24" t="s">
        <v>102</v>
      </c>
      <c r="AB7" s="24" t="s">
        <v>102</v>
      </c>
      <c r="AC7" s="24">
        <v>107.87</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125.16</v>
      </c>
      <c r="AZ7" s="24" t="s">
        <v>102</v>
      </c>
      <c r="BA7" s="24" t="s">
        <v>102</v>
      </c>
      <c r="BB7" s="24" t="s">
        <v>102</v>
      </c>
      <c r="BC7" s="24" t="s">
        <v>102</v>
      </c>
      <c r="BD7" s="24">
        <v>72.13</v>
      </c>
      <c r="BE7" s="24">
        <v>71.459999999999994</v>
      </c>
      <c r="BF7" s="24" t="s">
        <v>102</v>
      </c>
      <c r="BG7" s="24" t="s">
        <v>102</v>
      </c>
      <c r="BH7" s="24" t="s">
        <v>102</v>
      </c>
      <c r="BI7" s="24" t="s">
        <v>102</v>
      </c>
      <c r="BJ7" s="24">
        <v>1442.53</v>
      </c>
      <c r="BK7" s="24" t="s">
        <v>102</v>
      </c>
      <c r="BL7" s="24" t="s">
        <v>102</v>
      </c>
      <c r="BM7" s="24" t="s">
        <v>102</v>
      </c>
      <c r="BN7" s="24" t="s">
        <v>102</v>
      </c>
      <c r="BO7" s="24">
        <v>1420.25</v>
      </c>
      <c r="BP7" s="24">
        <v>1223.19</v>
      </c>
      <c r="BQ7" s="24" t="s">
        <v>102</v>
      </c>
      <c r="BR7" s="24" t="s">
        <v>102</v>
      </c>
      <c r="BS7" s="24" t="s">
        <v>102</v>
      </c>
      <c r="BT7" s="24" t="s">
        <v>102</v>
      </c>
      <c r="BU7" s="24">
        <v>13.08</v>
      </c>
      <c r="BV7" s="24" t="s">
        <v>102</v>
      </c>
      <c r="BW7" s="24" t="s">
        <v>102</v>
      </c>
      <c r="BX7" s="24" t="s">
        <v>102</v>
      </c>
      <c r="BY7" s="24" t="s">
        <v>102</v>
      </c>
      <c r="BZ7" s="24">
        <v>32.700000000000003</v>
      </c>
      <c r="CA7" s="24">
        <v>37.21</v>
      </c>
      <c r="CB7" s="24" t="s">
        <v>102</v>
      </c>
      <c r="CC7" s="24" t="s">
        <v>102</v>
      </c>
      <c r="CD7" s="24" t="s">
        <v>102</v>
      </c>
      <c r="CE7" s="24" t="s">
        <v>102</v>
      </c>
      <c r="CF7" s="24">
        <v>1152</v>
      </c>
      <c r="CG7" s="24" t="s">
        <v>102</v>
      </c>
      <c r="CH7" s="24" t="s">
        <v>102</v>
      </c>
      <c r="CI7" s="24" t="s">
        <v>102</v>
      </c>
      <c r="CJ7" s="24" t="s">
        <v>102</v>
      </c>
      <c r="CK7" s="24">
        <v>536.16999999999996</v>
      </c>
      <c r="CL7" s="24">
        <v>462.49</v>
      </c>
      <c r="CM7" s="24" t="s">
        <v>102</v>
      </c>
      <c r="CN7" s="24" t="s">
        <v>102</v>
      </c>
      <c r="CO7" s="24" t="s">
        <v>102</v>
      </c>
      <c r="CP7" s="24" t="s">
        <v>102</v>
      </c>
      <c r="CQ7" s="24">
        <v>8.8000000000000007</v>
      </c>
      <c r="CR7" s="24" t="s">
        <v>102</v>
      </c>
      <c r="CS7" s="24" t="s">
        <v>102</v>
      </c>
      <c r="CT7" s="24" t="s">
        <v>102</v>
      </c>
      <c r="CU7" s="24" t="s">
        <v>102</v>
      </c>
      <c r="CV7" s="24">
        <v>27.81</v>
      </c>
      <c r="CW7" s="24">
        <v>30.09</v>
      </c>
      <c r="CX7" s="24" t="s">
        <v>102</v>
      </c>
      <c r="CY7" s="24" t="s">
        <v>102</v>
      </c>
      <c r="CZ7" s="24" t="s">
        <v>102</v>
      </c>
      <c r="DA7" s="24" t="s">
        <v>102</v>
      </c>
      <c r="DB7" s="24">
        <v>59.53</v>
      </c>
      <c r="DC7" s="24" t="s">
        <v>102</v>
      </c>
      <c r="DD7" s="24" t="s">
        <v>102</v>
      </c>
      <c r="DE7" s="24" t="s">
        <v>102</v>
      </c>
      <c r="DF7" s="24" t="s">
        <v>102</v>
      </c>
      <c r="DG7" s="24">
        <v>78.680000000000007</v>
      </c>
      <c r="DH7" s="24">
        <v>80.97</v>
      </c>
      <c r="DI7" s="24" t="s">
        <v>102</v>
      </c>
      <c r="DJ7" s="24" t="s">
        <v>102</v>
      </c>
      <c r="DK7" s="24" t="s">
        <v>102</v>
      </c>
      <c r="DL7" s="24" t="s">
        <v>102</v>
      </c>
      <c r="DM7" s="24">
        <v>3.91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2026-03-02T04:52:11Z</cp:lastPrinted>
  <dcterms:created xsi:type="dcterms:W3CDTF">2025-12-23T06:26:52Z</dcterms:created>
  <dcterms:modified xsi:type="dcterms:W3CDTF">2026-03-02T04:52:12Z</dcterms:modified>
  <cp:category/>
</cp:coreProperties>
</file>