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2 南小国町\"/>
    </mc:Choice>
  </mc:AlternateContent>
  <xr:revisionPtr revIDLastSave="0" documentId="13_ncr:1_{41A24896-B425-4547-A7BA-20668C985BF4}" xr6:coauthVersionLast="47" xr6:coauthVersionMax="47" xr10:uidLastSave="{00000000-0000-0000-0000-000000000000}"/>
  <workbookProtection workbookAlgorithmName="SHA-512" workbookHashValue="77iJrD+dXOiLsfDLWU5wnvJj4F2+fslN/E4ZEZbmKk3AGujH469IMZdTRCTgLM7jqx2oomtfCEKO6FLijRbA8A==" workbookSaltValue="rffLFLcfBRCN5s17Mq40xw==" workbookSpinCount="100000" lockStructure="1"/>
  <bookViews>
    <workbookView xWindow="3150" yWindow="3150" windowWidth="2160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<sst xmlns="http://schemas.openxmlformats.org/spreadsheetml/2006/main" count="319" uniqueCount="115">
  <si>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</si>
  <si>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</si>
  <si>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</si>
  <si>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</si>
  <si>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</si>
  <si>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</si>
  <si>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</si>
  <si>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</si>
  <si>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</si>
  <si>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</si>
  <si>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</si>
  <si>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</si>
  <si>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</si>
  <si>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</si>
  <si>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</si>
  <si>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</si>
  <si>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</si>
  <si>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</si>
  <si>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</si>
  <si>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</si>
  <si>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</si>
  <si>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</si>
  <si>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</si>
  <si>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</si>
  <si>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</si>
  <si>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</si>
  <si>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</si>
  <si>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</si>
  <si>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</si>
  <si>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</si>
  <si>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</si>
  <si>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</si>
  <si>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</si>
  <si>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</si>
  <si>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</si>
  <si>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</si>
  <si>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</si>
  <si>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</si>
  <si>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</si>
  <si>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</si>
  <si>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</si>
  <si>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</si>
  <si>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</si>
  <si>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</si>
  <si>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</si>
  <si>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</si>
  <si>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</si>
  <si>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</si>
  <si>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</si>
  <si>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</si>
  <si>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</si>
  <si>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</si>
  <si>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</si>
  <si>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</si>
  <si>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</si>
  <si>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</si>
  <si>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</si>
  <si>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</si>
  <si>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</si>
  <si>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</si>
  <si>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</si>
  <si>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</si>
  <si>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</si>
  <si>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</si>
  <si>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</si>
  <si>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</si>
  <si>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</si>
  <si>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</si>
  <si>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</si>
  <si>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</si>
  <si>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</si>
  <si>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</si>
  <si>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</si>
  <si>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</si>
  <si>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</si>
  <si>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</si>
  <si>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</si>
  <si>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</si>
  <si>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</si>
  <si>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</si>
  <si>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</si>
  <si>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</si>
  <si>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</si>
  <si>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</si>
  <si>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</si>
  <si>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</si>
  <si>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</si>
  <si>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</si>
  <si>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</si>
  <si>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</si>
  <si>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</si>
  <si>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</si>
  <si>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</si>
  <si>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</si>
  <si>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</si>
  <si>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</si>
  <si>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</si>
  <si>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</si>
  <si>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</si>
  <si>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</si>
  <si>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</si>
  <si>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</si>
  <si>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</si>
  <si>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</si>
  <si>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</si>
  <si>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</si>
  <si>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</si>
  <si>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</si>
  <si>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</si>
  <si>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</si>
  <si>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</si>
  <si>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</si>
  <si>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約94%と100％を下回っており、経常的な収支に赤字が生じている。累積欠損金比率は37%と高く、過年度からの損失が経営の重荷となっている。流動比率も約98%と100%を下回っており、短期的な資金繰りには注意を要する。
　効率性の面では、経費回収率が約74%にとどまり、使用料収入で汚水処理費用を十分に賄えていない。汚水処理原価は高水準で、施設利用率が約36%と低いことから、施設規模に対して処理量が少なく、非効率的な運営となっている。水洗化率は約94%と高水準であるものの、今後は施設の統廃合や維持管理費の縮減、使用料体系の見直し等により、収支改善と経営の効率化を図る必要がある。</t>
    <rPh sb="1" eb="7">
      <t>ケイジョウシュウシヒリツ</t>
    </rPh>
    <rPh sb="8" eb="9">
      <t>ヤク</t>
    </rPh>
    <rPh sb="18" eb="20">
      <t>シタマワ</t>
    </rPh>
    <rPh sb="25" eb="28">
      <t>ケイジョウテキ</t>
    </rPh>
    <rPh sb="29" eb="31">
      <t>シュウシ</t>
    </rPh>
    <rPh sb="32" eb="34">
      <t>アカジ</t>
    </rPh>
    <rPh sb="35" eb="36">
      <t>ショウ</t>
    </rPh>
    <rPh sb="41" eb="46">
      <t>ルイセキケッソンキン</t>
    </rPh>
    <rPh sb="46" eb="48">
      <t>ヒリツ</t>
    </rPh>
    <rPh sb="53" eb="54">
      <t>タカ</t>
    </rPh>
    <rPh sb="56" eb="59">
      <t>カネンド</t>
    </rPh>
    <rPh sb="62" eb="64">
      <t>ソンシツ</t>
    </rPh>
    <rPh sb="65" eb="67">
      <t>ケイエイ</t>
    </rPh>
    <rPh sb="68" eb="70">
      <t>オモニ</t>
    </rPh>
    <rPh sb="77" eb="81">
      <t>リュウドウヒリツ</t>
    </rPh>
    <rPh sb="82" eb="83">
      <t>ヤク</t>
    </rPh>
    <rPh sb="92" eb="94">
      <t>シタマワ</t>
    </rPh>
    <rPh sb="99" eb="102">
      <t>タンキテキ</t>
    </rPh>
    <rPh sb="103" eb="106">
      <t>シキング</t>
    </rPh>
    <rPh sb="109" eb="111">
      <t>チュウイ</t>
    </rPh>
    <rPh sb="112" eb="113">
      <t>ヨウ</t>
    </rPh>
    <rPh sb="118" eb="121">
      <t>コウリツセイ</t>
    </rPh>
    <rPh sb="122" eb="123">
      <t>メン</t>
    </rPh>
    <rPh sb="132" eb="133">
      <t>ヤク</t>
    </rPh>
    <rPh sb="142" eb="147">
      <t>シヨウリョウシュウニュウ</t>
    </rPh>
    <phoneticPr fontId="4"/>
  </si>
  <si>
    <t>　有形固定資産減価償却率は約4％と低水準であり、施設・設備は全体として比較的新しい状態にあるといえる。また、管渠老朽化率は0％であることから、法定耐用年数を経過した管渠はなく、管渠の老朽化は現時点では顕在化していない。
　一方、管渠改善率は0％となっており、更新・改築等は実施していない状況であるが、これは管渠が比較的新しく、更新需要が当面生じていないことによる。
　現時点では、施設および管渠の老朽化に伴う経営への影響は小さいものの、今後は供用開始からの経過年数の進展に伴い、将来的な更新需要の増加が見込まれることから、長期的な視点に立った更新計画および財源確保について検討していく必要がある。</t>
    <rPh sb="1" eb="7">
      <t>ユウケイコテイシサン</t>
    </rPh>
    <rPh sb="7" eb="12">
      <t>ゲンカショウキャクリツ</t>
    </rPh>
    <rPh sb="13" eb="14">
      <t>ヤク</t>
    </rPh>
    <rPh sb="17" eb="20">
      <t>テイスイジュン</t>
    </rPh>
    <rPh sb="24" eb="26">
      <t>シセツ</t>
    </rPh>
    <rPh sb="27" eb="29">
      <t>セツビ</t>
    </rPh>
    <rPh sb="30" eb="32">
      <t>ゼンタイ</t>
    </rPh>
    <rPh sb="35" eb="38">
      <t>ヒカクテキ</t>
    </rPh>
    <rPh sb="38" eb="39">
      <t>アタラ</t>
    </rPh>
    <rPh sb="41" eb="43">
      <t>ジョウタイ</t>
    </rPh>
    <rPh sb="54" eb="60">
      <t>カンキョロウキュウカリツ</t>
    </rPh>
    <rPh sb="71" eb="77">
      <t>ホウテイタイヨウネンスウ</t>
    </rPh>
    <rPh sb="78" eb="80">
      <t>ケイカ</t>
    </rPh>
    <rPh sb="82" eb="84">
      <t>カンキョ</t>
    </rPh>
    <rPh sb="88" eb="90">
      <t>カンキョ</t>
    </rPh>
    <rPh sb="91" eb="94">
      <t>ロウキュウカ</t>
    </rPh>
    <rPh sb="95" eb="98">
      <t>ゲンジテン</t>
    </rPh>
    <rPh sb="100" eb="103">
      <t>ケンザイカ</t>
    </rPh>
    <rPh sb="111" eb="113">
      <t>イッポウ</t>
    </rPh>
    <rPh sb="114" eb="116">
      <t>カンキョ</t>
    </rPh>
    <rPh sb="116" eb="119">
      <t>カイゼンリツ</t>
    </rPh>
    <rPh sb="129" eb="131">
      <t>コウシン</t>
    </rPh>
    <rPh sb="132" eb="134">
      <t>カイチク</t>
    </rPh>
    <rPh sb="134" eb="135">
      <t>トウ</t>
    </rPh>
    <rPh sb="136" eb="138">
      <t>ジッシ</t>
    </rPh>
    <rPh sb="143" eb="145">
      <t>ジョウキョウ</t>
    </rPh>
    <rPh sb="153" eb="155">
      <t>カンキョ</t>
    </rPh>
    <rPh sb="156" eb="159">
      <t>ヒカクテキ</t>
    </rPh>
    <rPh sb="159" eb="160">
      <t>アタラ</t>
    </rPh>
    <rPh sb="163" eb="165">
      <t>コウシン</t>
    </rPh>
    <rPh sb="165" eb="167">
      <t>ジュヨウ</t>
    </rPh>
    <rPh sb="168" eb="170">
      <t>トウメン</t>
    </rPh>
    <rPh sb="170" eb="171">
      <t>ショウ</t>
    </rPh>
    <rPh sb="184" eb="187">
      <t>ゲンジテン</t>
    </rPh>
    <rPh sb="190" eb="192">
      <t>シセツ</t>
    </rPh>
    <rPh sb="195" eb="197">
      <t>カンキョ</t>
    </rPh>
    <rPh sb="198" eb="201">
      <t>ロウキュウカ</t>
    </rPh>
    <rPh sb="202" eb="203">
      <t>トモナ</t>
    </rPh>
    <rPh sb="204" eb="206">
      <t>ケイエイ</t>
    </rPh>
    <rPh sb="208" eb="210">
      <t>エイキョウ</t>
    </rPh>
    <rPh sb="211" eb="212">
      <t>チイ</t>
    </rPh>
    <rPh sb="218" eb="220">
      <t>コンゴ</t>
    </rPh>
    <rPh sb="221" eb="225">
      <t>キョウヨウカイシ</t>
    </rPh>
    <rPh sb="228" eb="232">
      <t>ケイカネンスウ</t>
    </rPh>
    <rPh sb="233" eb="235">
      <t>シンテン</t>
    </rPh>
    <rPh sb="236" eb="237">
      <t>トモナ</t>
    </rPh>
    <rPh sb="239" eb="242">
      <t>ショウライテキ</t>
    </rPh>
    <rPh sb="243" eb="245">
      <t>コウシン</t>
    </rPh>
    <rPh sb="245" eb="247">
      <t>ジュヨウ</t>
    </rPh>
    <rPh sb="248" eb="250">
      <t>ゾウカ</t>
    </rPh>
    <rPh sb="251" eb="253">
      <t>ミコ</t>
    </rPh>
    <rPh sb="261" eb="264">
      <t>チョウキテキ</t>
    </rPh>
    <rPh sb="265" eb="267">
      <t>シテン</t>
    </rPh>
    <rPh sb="268" eb="269">
      <t>タ</t>
    </rPh>
    <rPh sb="271" eb="275">
      <t>コウシンケイカク</t>
    </rPh>
    <rPh sb="278" eb="282">
      <t>ザイゲンカクホ</t>
    </rPh>
    <rPh sb="286" eb="288">
      <t>ケントウ</t>
    </rPh>
    <rPh sb="292" eb="294">
      <t>ヒツヨウ</t>
    </rPh>
    <phoneticPr fontId="4"/>
  </si>
  <si>
    <t>　本事業は、有形固定資産減価償却率が低く、管渠の老朽化も現在点では顕在化していないことから、施設面での負担は比較的軽い状況にある。一方で、経常収支比率が100%を下回り、累積欠損金も高水準であることから、収支構造には課題が残っている。効率性の面では、施設利用率が低く、経緯費回収率も十分とは言えず、保有する資産規模に対して運営効率が低い状況にある。
　今後は、良好な資産状態を活かしつつ、施設の適正規模化や使用料水準の検討等により、持続可能な経営基盤の確立を図る必要がある。</t>
    <rPh sb="1" eb="4">
      <t>ホンジギョウ</t>
    </rPh>
    <rPh sb="6" eb="12">
      <t>ユウケイコテイシサン</t>
    </rPh>
    <rPh sb="12" eb="17">
      <t>ゲンカショウキャクリツ</t>
    </rPh>
    <rPh sb="18" eb="19">
      <t>ヒク</t>
    </rPh>
    <rPh sb="21" eb="23">
      <t>カンキョ</t>
    </rPh>
    <rPh sb="24" eb="27">
      <t>ロウキュウカ</t>
    </rPh>
    <rPh sb="28" eb="31">
      <t>ゲンザイテン</t>
    </rPh>
    <rPh sb="33" eb="36">
      <t>ケンザイカ</t>
    </rPh>
    <rPh sb="46" eb="49">
      <t>シセツメン</t>
    </rPh>
    <rPh sb="51" eb="53">
      <t>フタン</t>
    </rPh>
    <rPh sb="54" eb="57">
      <t>ヒカクテキ</t>
    </rPh>
    <rPh sb="57" eb="58">
      <t>カル</t>
    </rPh>
    <rPh sb="59" eb="61">
      <t>ジョウキョウ</t>
    </rPh>
    <rPh sb="65" eb="67">
      <t>イッポウ</t>
    </rPh>
    <rPh sb="69" eb="75">
      <t>ケイジョウシュウシヒリツ</t>
    </rPh>
    <rPh sb="81" eb="83">
      <t>シタマワ</t>
    </rPh>
    <rPh sb="85" eb="90">
      <t>ルイセキケッソンキン</t>
    </rPh>
    <rPh sb="91" eb="94">
      <t>コウスイジュン</t>
    </rPh>
    <rPh sb="102" eb="106">
      <t>シュウシコウゾウ</t>
    </rPh>
    <rPh sb="108" eb="110">
      <t>カダイ</t>
    </rPh>
    <rPh sb="111" eb="112">
      <t>ノコ</t>
    </rPh>
    <rPh sb="117" eb="120">
      <t>コウリツセイ</t>
    </rPh>
    <rPh sb="121" eb="122">
      <t>メン</t>
    </rPh>
    <rPh sb="125" eb="130">
      <t>シセツリヨウリツ</t>
    </rPh>
    <rPh sb="131" eb="132">
      <t>ヒク</t>
    </rPh>
    <rPh sb="134" eb="140">
      <t>ケイイヒカイシュウリツ</t>
    </rPh>
    <rPh sb="141" eb="143">
      <t>ジュウブン</t>
    </rPh>
    <rPh sb="145" eb="146">
      <t>イ</t>
    </rPh>
    <rPh sb="149" eb="151">
      <t>ホユウ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</si>
</sst>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D1B-4E02-BAE4-871E22B17E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3D1B-4E02-BAE4-871E22B17E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35.5</c:v>
                </c:pt>
              </c:numCache>
            </c:numRef>
          </c:val>
          <c:extLst>
            <c:ext xmlns:c16="http://schemas.microsoft.com/office/drawing/2014/chart" uri="{C3380CC4-5D6E-409C-BE32-E72D297353CC}">
              <c16:uniqueId val="{00000000-86B4-415B-9466-61A389C03F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86B4-415B-9466-61A389C03F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93.75</c:v>
                </c:pt>
              </c:numCache>
            </c:numRef>
          </c:val>
          <c:extLst>
            <c:ext xmlns:c16="http://schemas.microsoft.com/office/drawing/2014/chart" uri="{C3380CC4-5D6E-409C-BE32-E72D297353CC}">
              <c16:uniqueId val="{00000000-7C87-4A33-9997-233599C958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7C87-4A33-9997-233599C958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94.36</c:v>
                </c:pt>
              </c:numCache>
            </c:numRef>
          </c:val>
          <c:extLst>
            <c:ext xmlns:c16="http://schemas.microsoft.com/office/drawing/2014/chart" uri="{C3380CC4-5D6E-409C-BE32-E72D297353CC}">
              <c16:uniqueId val="{00000000-E948-4434-A7FB-0DF75C39E0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E948-4434-A7FB-0DF75C39E0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4.43</c:v>
                </c:pt>
              </c:numCache>
            </c:numRef>
          </c:val>
          <c:extLst>
            <c:ext xmlns:c16="http://schemas.microsoft.com/office/drawing/2014/chart" uri="{C3380CC4-5D6E-409C-BE32-E72D297353CC}">
              <c16:uniqueId val="{00000000-4C67-43E0-8A2A-4A186F5A61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4C67-43E0-8A2A-4A186F5A61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8DD-4338-AC44-F47B0B2F4EF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8DD-4338-AC44-F47B0B2F4EF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37.28</c:v>
                </c:pt>
              </c:numCache>
            </c:numRef>
          </c:val>
          <c:extLst>
            <c:ext xmlns:c16="http://schemas.microsoft.com/office/drawing/2014/chart" uri="{C3380CC4-5D6E-409C-BE32-E72D297353CC}">
              <c16:uniqueId val="{00000000-1722-4F6F-9831-4DD39256E2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1722-4F6F-9831-4DD39256E2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98.3</c:v>
                </c:pt>
              </c:numCache>
            </c:numRef>
          </c:val>
          <c:extLst>
            <c:ext xmlns:c16="http://schemas.microsoft.com/office/drawing/2014/chart" uri="{C3380CC4-5D6E-409C-BE32-E72D297353CC}">
              <c16:uniqueId val="{00000000-DFDC-4229-954B-ECC003AD3B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DFDC-4229-954B-ECC003AD3B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C5-4F3B-BF37-F14CCA54CA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CAC5-4F3B-BF37-F14CCA54CA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73.81</c:v>
                </c:pt>
              </c:numCache>
            </c:numRef>
          </c:val>
          <c:extLst>
            <c:ext xmlns:c16="http://schemas.microsoft.com/office/drawing/2014/chart" uri="{C3380CC4-5D6E-409C-BE32-E72D297353CC}">
              <c16:uniqueId val="{00000000-3FE2-4182-BC95-F42CDAF13F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3FE2-4182-BC95-F42CDAF13F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259.01</c:v>
                </c:pt>
              </c:numCache>
            </c:numRef>
          </c:val>
          <c:extLst>
            <c:ext xmlns:c16="http://schemas.microsoft.com/office/drawing/2014/chart" uri="{C3380CC4-5D6E-409C-BE32-E72D297353CC}">
              <c16:uniqueId val="{00000000-BFA8-4483-8C58-342A22F636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BFA8-4483-8C58-342A22F636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S83" sqref="BS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南小国町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3804</v>
      </c>
      <c r="AM8" s="36"/>
      <c r="AN8" s="36"/>
      <c r="AO8" s="36"/>
      <c r="AP8" s="36"/>
      <c r="AQ8" s="36"/>
      <c r="AR8" s="36"/>
      <c r="AS8" s="36"/>
      <c r="AT8" s="37">
        <f>データ!T6</f>
        <v>115.9</v>
      </c>
      <c r="AU8" s="37"/>
      <c r="AV8" s="37"/>
      <c r="AW8" s="37"/>
      <c r="AX8" s="37"/>
      <c r="AY8" s="37"/>
      <c r="AZ8" s="37"/>
      <c r="BA8" s="37"/>
      <c r="BB8" s="37">
        <f>データ!U6</f>
        <v>32.82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82.41</v>
      </c>
      <c r="J10" s="37"/>
      <c r="K10" s="37"/>
      <c r="L10" s="37"/>
      <c r="M10" s="37"/>
      <c r="N10" s="37"/>
      <c r="O10" s="37"/>
      <c r="P10" s="37">
        <f>データ!P6</f>
        <v>9.76</v>
      </c>
      <c r="Q10" s="37"/>
      <c r="R10" s="37"/>
      <c r="S10" s="37"/>
      <c r="T10" s="37"/>
      <c r="U10" s="37"/>
      <c r="V10" s="37"/>
      <c r="W10" s="37">
        <f>データ!Q6</f>
        <v>100</v>
      </c>
      <c r="X10" s="37"/>
      <c r="Y10" s="37"/>
      <c r="Z10" s="37"/>
      <c r="AA10" s="37"/>
      <c r="AB10" s="37"/>
      <c r="AC10" s="37"/>
      <c r="AD10" s="36">
        <f>データ!R6</f>
        <v>3810</v>
      </c>
      <c r="AE10" s="36"/>
      <c r="AF10" s="36"/>
      <c r="AG10" s="36"/>
      <c r="AH10" s="36"/>
      <c r="AI10" s="36"/>
      <c r="AJ10" s="36"/>
      <c r="AK10" s="2"/>
      <c r="AL10" s="36">
        <f>データ!V6</f>
        <v>368</v>
      </c>
      <c r="AM10" s="36"/>
      <c r="AN10" s="36"/>
      <c r="AO10" s="36"/>
      <c r="AP10" s="36"/>
      <c r="AQ10" s="36"/>
      <c r="AR10" s="36"/>
      <c r="AS10" s="36"/>
      <c r="AT10" s="37">
        <f>データ!W6</f>
        <v>0.51</v>
      </c>
      <c r="AU10" s="37"/>
      <c r="AV10" s="37"/>
      <c r="AW10" s="37"/>
      <c r="AX10" s="37"/>
      <c r="AY10" s="37"/>
      <c r="AZ10" s="37"/>
      <c r="BA10" s="37"/>
      <c r="BB10" s="37">
        <f>データ!X6</f>
        <v>721.57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Nhj60noCXatmdgUi5rk/hAzo0PFYfZ/+3WDE8BfJB+LGc0g8mtqXcQc+b1Y7o77JTQZxJcqpP6Hv7hc2koOQ/g==" saltValue="TdVYBd735CA712YF2MKVZ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434230</v>
      </c>
      <c r="D6" s="19">
        <f t="shared" si="3"/>
        <v>46</v>
      </c>
      <c r="E6" s="19">
        <f t="shared" si="3"/>
        <v>17</v>
      </c>
      <c r="F6" s="19">
        <f t="shared" si="3"/>
        <v>5</v>
      </c>
      <c r="G6" s="19">
        <f t="shared" si="3"/>
        <v>0</v>
      </c>
      <c r="H6" s="19" t="str">
        <f t="shared" si="3"/>
        <v>熊本県　南小国町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82.41</v>
      </c>
      <c r="P6" s="20">
        <f t="shared" si="3"/>
        <v>9.76</v>
      </c>
      <c r="Q6" s="20">
        <f t="shared" si="3"/>
        <v>100</v>
      </c>
      <c r="R6" s="20">
        <f t="shared" si="3"/>
        <v>3810</v>
      </c>
      <c r="S6" s="20">
        <f t="shared" si="3"/>
        <v>3804</v>
      </c>
      <c r="T6" s="20">
        <f t="shared" si="3"/>
        <v>115.9</v>
      </c>
      <c r="U6" s="20">
        <f t="shared" si="3"/>
        <v>32.82</v>
      </c>
      <c r="V6" s="20">
        <f t="shared" si="3"/>
        <v>368</v>
      </c>
      <c r="W6" s="20">
        <f t="shared" si="3"/>
        <v>0.51</v>
      </c>
      <c r="X6" s="20">
        <f t="shared" si="3"/>
        <v>721.57</v>
      </c>
      <c r="Y6" s="21" t="str">
        <f>IF(Y7="",NA(),Y7)</f>
        <v>-</v>
      </c>
      <c r="Z6" s="21" t="str">
        <f t="shared" ref="Z6:AH6" si="4">IF(Z7="",NA(),Z7)</f>
        <v>-</v>
      </c>
      <c r="AA6" s="21" t="str">
        <f t="shared" si="4"/>
        <v>-</v>
      </c>
      <c r="AB6" s="21" t="str">
        <f t="shared" si="4"/>
        <v>-</v>
      </c>
      <c r="AC6" s="21">
        <f t="shared" si="4"/>
        <v>94.36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37.28</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98.3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73.81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259.01</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35.5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93.75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4.43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434230</v>
      </c>
      <c r="D7" s="23">
        <v>46</v>
      </c>
      <c r="E7" s="23">
        <v>17</v>
      </c>
      <c r="F7" s="23">
        <v>5</v>
      </c>
      <c r="G7" s="23">
        <v>0</v>
      </c>
      <c r="H7" s="23" t="s">
        <v>96</v>
      </c>
      <c r="I7" s="23" t="s">
        <v>97</v>
      </c>
      <c r="J7" s="23" t="s">
        <v>98</v>
      </c>
      <c r="K7" s="23" t="s">
        <v>99</v>
      </c>
      <c r="L7" s="23" t="s">
        <v>100</v>
      </c>
      <c r="M7" s="23" t="s">
        <v>101</v>
      </c>
      <c r="N7" s="24" t="s">
        <v>102</v>
      </c>
      <c r="O7" s="24">
        <v>82.41</v>
      </c>
      <c r="P7" s="24">
        <v>9.76</v>
      </c>
      <c r="Q7" s="24">
        <v>100</v>
      </c>
      <c r="R7" s="24">
        <v>3810</v>
      </c>
      <c r="S7" s="24">
        <v>3804</v>
      </c>
      <c r="T7" s="24">
        <v>115.9</v>
      </c>
      <c r="U7" s="24">
        <v>32.82</v>
      </c>
      <c r="V7" s="24">
        <v>368</v>
      </c>
      <c r="W7" s="24">
        <v>0.51</v>
      </c>
      <c r="X7" s="24">
        <v>721.57</v>
      </c>
      <c r="Y7" s="24" t="s">
        <v>102</v>
      </c>
      <c r="Z7" s="24" t="s">
        <v>102</v>
      </c>
      <c r="AA7" s="24" t="s">
        <v>102</v>
      </c>
      <c r="AB7" s="24" t="s">
        <v>102</v>
      </c>
      <c r="AC7" s="24">
        <v>94.36</v>
      </c>
      <c r="AD7" s="24" t="s">
        <v>102</v>
      </c>
      <c r="AE7" s="24" t="s">
        <v>102</v>
      </c>
      <c r="AF7" s="24" t="s">
        <v>102</v>
      </c>
      <c r="AG7" s="24" t="s">
        <v>102</v>
      </c>
      <c r="AH7" s="24">
        <v>106.62</v>
      </c>
      <c r="AI7" s="24">
        <v>104.3</v>
      </c>
      <c r="AJ7" s="24" t="s">
        <v>102</v>
      </c>
      <c r="AK7" s="24" t="s">
        <v>102</v>
      </c>
      <c r="AL7" s="24" t="s">
        <v>102</v>
      </c>
      <c r="AM7" s="24" t="s">
        <v>102</v>
      </c>
      <c r="AN7" s="24">
        <v>37.28</v>
      </c>
      <c r="AO7" s="24" t="s">
        <v>102</v>
      </c>
      <c r="AP7" s="24" t="s">
        <v>102</v>
      </c>
      <c r="AQ7" s="24" t="s">
        <v>102</v>
      </c>
      <c r="AR7" s="24" t="s">
        <v>102</v>
      </c>
      <c r="AS7" s="24">
        <v>107.99</v>
      </c>
      <c r="AT7" s="24">
        <v>102.74</v>
      </c>
      <c r="AU7" s="24" t="s">
        <v>102</v>
      </c>
      <c r="AV7" s="24" t="s">
        <v>102</v>
      </c>
      <c r="AW7" s="24" t="s">
        <v>102</v>
      </c>
      <c r="AX7" s="24" t="s">
        <v>102</v>
      </c>
      <c r="AY7" s="24">
        <v>98.3</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73.81</v>
      </c>
      <c r="BV7" s="24" t="s">
        <v>102</v>
      </c>
      <c r="BW7" s="24" t="s">
        <v>102</v>
      </c>
      <c r="BX7" s="24" t="s">
        <v>102</v>
      </c>
      <c r="BY7" s="24" t="s">
        <v>102</v>
      </c>
      <c r="BZ7" s="24">
        <v>47.96</v>
      </c>
      <c r="CA7" s="24">
        <v>54.51</v>
      </c>
      <c r="CB7" s="24" t="s">
        <v>102</v>
      </c>
      <c r="CC7" s="24" t="s">
        <v>102</v>
      </c>
      <c r="CD7" s="24" t="s">
        <v>102</v>
      </c>
      <c r="CE7" s="24" t="s">
        <v>102</v>
      </c>
      <c r="CF7" s="24">
        <v>259.01</v>
      </c>
      <c r="CG7" s="24" t="s">
        <v>102</v>
      </c>
      <c r="CH7" s="24" t="s">
        <v>102</v>
      </c>
      <c r="CI7" s="24" t="s">
        <v>102</v>
      </c>
      <c r="CJ7" s="24" t="s">
        <v>102</v>
      </c>
      <c r="CK7" s="24">
        <v>325.85000000000002</v>
      </c>
      <c r="CL7" s="24">
        <v>286.33</v>
      </c>
      <c r="CM7" s="24" t="s">
        <v>102</v>
      </c>
      <c r="CN7" s="24" t="s">
        <v>102</v>
      </c>
      <c r="CO7" s="24" t="s">
        <v>102</v>
      </c>
      <c r="CP7" s="24" t="s">
        <v>102</v>
      </c>
      <c r="CQ7" s="24">
        <v>35.5</v>
      </c>
      <c r="CR7" s="24" t="s">
        <v>102</v>
      </c>
      <c r="CS7" s="24" t="s">
        <v>102</v>
      </c>
      <c r="CT7" s="24" t="s">
        <v>102</v>
      </c>
      <c r="CU7" s="24" t="s">
        <v>102</v>
      </c>
      <c r="CV7" s="24">
        <v>45.32</v>
      </c>
      <c r="CW7" s="24">
        <v>49.92</v>
      </c>
      <c r="CX7" s="24" t="s">
        <v>102</v>
      </c>
      <c r="CY7" s="24" t="s">
        <v>102</v>
      </c>
      <c r="CZ7" s="24" t="s">
        <v>102</v>
      </c>
      <c r="DA7" s="24" t="s">
        <v>102</v>
      </c>
      <c r="DB7" s="24">
        <v>93.75</v>
      </c>
      <c r="DC7" s="24" t="s">
        <v>102</v>
      </c>
      <c r="DD7" s="24" t="s">
        <v>102</v>
      </c>
      <c r="DE7" s="24" t="s">
        <v>102</v>
      </c>
      <c r="DF7" s="24" t="s">
        <v>102</v>
      </c>
      <c r="DG7" s="24">
        <v>83.54</v>
      </c>
      <c r="DH7" s="24">
        <v>87.8</v>
      </c>
      <c r="DI7" s="24" t="s">
        <v>102</v>
      </c>
      <c r="DJ7" s="24" t="s">
        <v>102</v>
      </c>
      <c r="DK7" s="24" t="s">
        <v>102</v>
      </c>
      <c r="DL7" s="24" t="s">
        <v>102</v>
      </c>
      <c r="DM7" s="24">
        <v>4.43</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2025-12-23T06:24:12Z</dcterms:created>
  <dcterms:modified xsi:type="dcterms:W3CDTF">2026-02-06T08:44:38Z</dcterms:modified>
  <cp:category/>
</cp:coreProperties>
</file>