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profile\redirect\yuic-116\Desktop\"/>
    </mc:Choice>
  </mc:AlternateContent>
  <xr:revisionPtr revIDLastSave="0" documentId="13_ncr:1_{A082004A-AE6D-43E5-A17F-9B9485DA33D9}" xr6:coauthVersionLast="47" xr6:coauthVersionMax="47" xr10:uidLastSave="{00000000-0000-0000-0000-000000000000}"/>
  <workbookProtection workbookAlgorithmName="SHA-512" workbookHashValue="vdy67axhb2VVmJDvcRTa4yDx1v61WSjAA4VomjxCAq7ISqBa1yw+dqNmR4UmBdJ5VLzYN6fqhHFFwwseuU+Lgg==" workbookSaltValue="mk1Mv+7m6Jxe1YMQbvtldA==" workbookSpinCount="100000" lockStructure="1"/>
  <bookViews>
    <workbookView xWindow="840" yWindow="105" windowWidth="28800" windowHeight="15555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AD10" i="4" s="1"/>
  <c r="Q6" i="5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G85" i="4"/>
  <c r="F85" i="4"/>
  <c r="E85" i="4"/>
  <c r="AT10" i="4"/>
  <c r="AL10" i="4"/>
  <c r="W10" i="4"/>
  <c r="I10" i="4"/>
  <c r="BB8" i="4"/>
  <c r="AL8" i="4"/>
  <c r="P8" i="4"/>
  <c r="I8" i="4"/>
</calcChain>
</file>

<file path=xl/sharedStrings.xml><?xml version="1.0" encoding="utf-8"?>
<sst xmlns="http://schemas.openxmlformats.org/spreadsheetml/2006/main" count="298" uniqueCount="115">
  <si>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</si>
  <si>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</si>
  <si>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</si>
  <si>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</si>
  <si>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</si>
  <si>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</si>
  <si>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</si>
  <si>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</si>
  <si>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</si>
  <si>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</si>
  <si>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</si>
  <si>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</si>
  <si>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</si>
  <si>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</si>
  <si>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</si>
  <si>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</si>
  <si>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</si>
  <si>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</si>
  <si>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</si>
  <si>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</si>
  <si>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</si>
  <si>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</si>
  <si>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</si>
  <si>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</si>
  <si>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</si>
  <si>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</si>
  <si>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</si>
  <si>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</si>
  <si>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</si>
  <si>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</si>
  <si>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</si>
  <si>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</si>
  <si>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</si>
  <si>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</si>
  <si>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</si>
  <si>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</si>
  <si>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</si>
  <si>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</si>
  <si>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</si>
  <si>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</si>
  <si>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</si>
  <si>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</si>
  <si>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</si>
  <si>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</si>
  <si>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</si>
  <si>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</si>
  <si>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</si>
  <si>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</si>
  <si>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</si>
  <si>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</si>
  <si>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</si>
  <si>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</si>
  <si>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</si>
  <si>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</si>
  <si>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</si>
  <si>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</si>
  <si>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</si>
  <si>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</si>
  <si>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</si>
  <si>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</si>
  <si>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</si>
  <si>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</si>
  <si>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</si>
  <si>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</si>
  <si>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</si>
  <si>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</si>
  <si>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</si>
  <si>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</si>
  <si>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</si>
  <si>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</si>
  <si>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</si>
  <si>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</si>
  <si>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</si>
  <si>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</si>
  <si>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</si>
  <si>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</si>
  <si>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</si>
  <si>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</si>
  <si>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</si>
  <si>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</si>
  <si>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</si>
  <si>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</si>
  <si>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</si>
  <si>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</si>
  <si>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</si>
  <si>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</si>
  <si>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</si>
  <si>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</si>
  <si>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</si>
  <si>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</si>
  <si>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</si>
  <si>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</si>
  <si>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</si>
  <si>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</si>
  <si>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</si>
  <si>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</si>
  <si>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氷川町</t>
  </si>
  <si>
    <t>法適用</t>
  </si>
  <si>
    <t>下水道事業</t>
  </si>
  <si>
    <t>特定環境保全公共下水道</t>
  </si>
  <si>
    <t>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</si>
  <si>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</si>
  <si>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</si>
  <si>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</si>
  <si>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</si>
  <si>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</si>
  <si>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</si>
  <si>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</si>
  <si>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</si>
  <si>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</si>
  <si>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</si>
  <si>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</si>
  <si>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地方公営企業法を適用して,２年目となる。
本町は面整備が概成しており、経営の比重は、管きょ等の維持管理が多くを占めている。
R６年度に経営戦略とストックマネジメント計画の見直しを行った。
依然として下水道使用料に対し、汚水処理費が賄えていない状況が続いているが、下水道使用料の検討を視野にいれて、経営の安定化を目指す。
</t>
    <rPh sb="14" eb="16">
      <t>ネンメ</t>
    </rPh>
    <rPh sb="21" eb="23">
      <t>ホンチョウ</t>
    </rPh>
    <rPh sb="42" eb="43">
      <t>カン</t>
    </rPh>
    <rPh sb="45" eb="46">
      <t>トウ</t>
    </rPh>
    <rPh sb="64" eb="66">
      <t>ネンド</t>
    </rPh>
    <rPh sb="67" eb="69">
      <t>ケイエイ</t>
    </rPh>
    <rPh sb="69" eb="71">
      <t>センリャク</t>
    </rPh>
    <rPh sb="85" eb="87">
      <t>ミナオ</t>
    </rPh>
    <rPh sb="89" eb="90">
      <t>オコナ</t>
    </rPh>
    <rPh sb="131" eb="134">
      <t>ゲスイドウ</t>
    </rPh>
    <rPh sb="134" eb="137">
      <t>シヨウリョウ</t>
    </rPh>
    <rPh sb="138" eb="140">
      <t>ケントウ</t>
    </rPh>
    <rPh sb="141" eb="143">
      <t>シヤ</t>
    </rPh>
    <rPh sb="148" eb="150">
      <t>ケイエイ</t>
    </rPh>
    <rPh sb="151" eb="154">
      <t>アンテイカ</t>
    </rPh>
    <rPh sb="155" eb="157">
      <t>メザ</t>
    </rPh>
    <phoneticPr fontId="4"/>
  </si>
  <si>
    <t>昭和55年度から供用開始している宮原処理区において、終末処理場を含めた下水道施設の老朽化が顕著に見受けられる。現在、管渠においては、ストックマネジメント計画に基づき、合理的かつ低コストな維持管理を実現できるよう努めている。終末処理場については、流域下水道への編入を行う予定であり、改築等に掛かる費用の負担軽減に期待している。</t>
    <rPh sb="83" eb="86">
      <t>ゴウリテキ</t>
    </rPh>
    <rPh sb="88" eb="89">
      <t>テイ</t>
    </rPh>
    <rPh sb="93" eb="95">
      <t>イジ</t>
    </rPh>
    <rPh sb="95" eb="97">
      <t>カンリ</t>
    </rPh>
    <rPh sb="98" eb="100">
      <t>ジツゲン</t>
    </rPh>
    <rPh sb="105" eb="106">
      <t>ツト</t>
    </rPh>
    <rPh sb="122" eb="124">
      <t>リュウイキ</t>
    </rPh>
    <rPh sb="124" eb="127">
      <t>ゲスイドウ</t>
    </rPh>
    <rPh sb="129" eb="131">
      <t>ヘンニュウ</t>
    </rPh>
    <rPh sb="132" eb="133">
      <t>オコナ</t>
    </rPh>
    <rPh sb="134" eb="136">
      <t>ヨテイ</t>
    </rPh>
    <rPh sb="140" eb="142">
      <t>カイチク</t>
    </rPh>
    <rPh sb="142" eb="143">
      <t>トウ</t>
    </rPh>
    <rPh sb="144" eb="145">
      <t>カ</t>
    </rPh>
    <rPh sb="147" eb="149">
      <t>ヒヨウ</t>
    </rPh>
    <rPh sb="150" eb="152">
      <t>フタン</t>
    </rPh>
    <rPh sb="152" eb="154">
      <t>ケイゲン</t>
    </rPh>
    <rPh sb="155" eb="157">
      <t>キタイ</t>
    </rPh>
    <phoneticPr fontId="4"/>
  </si>
  <si>
    <t>本町の下水道事業は、面整備は概成し、整備から維持管理へと移行している。
老朽化している下水道施設については、ストックマネジメント計画等を活用し、低コスト及び効果的な維持管理に取り組んでいる。終末処理場は、廃止し、広域で運営を行っている終末処理場への編入する予定としている。
事業経営では、おおよそ４年間隔で料金見直しの検討を行っていく計画としている。</t>
    <rPh sb="128" eb="130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</si>
</sst>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2-45C1-BB29-429851378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0.17</c:v>
                </c:pt>
                <c:pt idx="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2-45C1-BB29-429851378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80.23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6-4309-A877-873BA247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45.6</c:v>
                </c:pt>
                <c:pt idx="4">
                  <c:v>44.79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6-4309-A877-873BA247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80.06</c:v>
                </c:pt>
                <c:pt idx="4">
                  <c:v>79.94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9-437B-94D3-537045546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88.66</c:v>
                </c:pt>
                <c:pt idx="4">
                  <c:v>88.68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9-437B-94D3-537045546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120.72</c:v>
                </c:pt>
                <c:pt idx="4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9-4089-9815-57C1E94F5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102.68</c:v>
                </c:pt>
                <c:pt idx="4">
                  <c:v>103.79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9-4089-9815-57C1E94F5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4.22</c:v>
                </c:pt>
                <c:pt idx="4">
                  <c:v>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F-4BB8-9CCD-7F410AACF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33.159999999999997</c:v>
                </c:pt>
                <c:pt idx="4">
                  <c:v>34.590000000000003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F-4BB8-9CCD-7F410AACF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4-47A0-B8CD-158BB0C3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4-47A0-B8CD-158BB0C3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4-468C-BA26-CE01463DB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58.68</c:v>
                </c:pt>
                <c:pt idx="4">
                  <c:v>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4-468C-BA26-CE01463DB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47.19</c:v>
                </c:pt>
                <c:pt idx="4">
                  <c:v>69.23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D-49CC-87DD-C989DC4C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45.01</c:v>
                </c:pt>
                <c:pt idx="4">
                  <c:v>46.37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D-49CC-87DD-C989DC4C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427.79</c:v>
                </c:pt>
                <c:pt idx="4">
                  <c:v>417.19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D-4BFE-AD46-1892E3BCF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1141.98</c:v>
                </c:pt>
                <c:pt idx="4">
                  <c:v>1062.58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D-4BFE-AD46-1892E3BCF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80.75</c:v>
                </c:pt>
                <c:pt idx="4">
                  <c:v>64.849999999999994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2-4260-BB5D-1638BDAF7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82.27</c:v>
                </c:pt>
                <c:pt idx="4">
                  <c:v>80.36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2-4260-BB5D-1638BDAF7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183.56</c:v>
                </c:pt>
                <c:pt idx="4">
                  <c:v>228.68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1-42A6-A2EC-82CB80CA5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194.42</c:v>
                </c:pt>
                <c:pt idx="4">
                  <c:v>201.33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1-42A6-A2EC-82CB80CA5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P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熊本県　氷川町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特定環境保全公共下水道</v>
      </c>
      <c r="Q8" s="34"/>
      <c r="R8" s="34"/>
      <c r="S8" s="34"/>
      <c r="T8" s="34"/>
      <c r="U8" s="34"/>
      <c r="V8" s="34"/>
      <c r="W8" s="34" t="str">
        <f>データ!L6</f>
        <v>D1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10742</v>
      </c>
      <c r="AM8" s="36"/>
      <c r="AN8" s="36"/>
      <c r="AO8" s="36"/>
      <c r="AP8" s="36"/>
      <c r="AQ8" s="36"/>
      <c r="AR8" s="36"/>
      <c r="AS8" s="36"/>
      <c r="AT8" s="37">
        <f>データ!T6</f>
        <v>33.36</v>
      </c>
      <c r="AU8" s="37"/>
      <c r="AV8" s="37"/>
      <c r="AW8" s="37"/>
      <c r="AX8" s="37"/>
      <c r="AY8" s="37"/>
      <c r="AZ8" s="37"/>
      <c r="BA8" s="37"/>
      <c r="BB8" s="37">
        <f>データ!U6</f>
        <v>322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59.18</v>
      </c>
      <c r="J10" s="37"/>
      <c r="K10" s="37"/>
      <c r="L10" s="37"/>
      <c r="M10" s="37"/>
      <c r="N10" s="37"/>
      <c r="O10" s="37"/>
      <c r="P10" s="37">
        <f>データ!P6</f>
        <v>88.21</v>
      </c>
      <c r="Q10" s="37"/>
      <c r="R10" s="37"/>
      <c r="S10" s="37"/>
      <c r="T10" s="37"/>
      <c r="U10" s="37"/>
      <c r="V10" s="37"/>
      <c r="W10" s="37">
        <f>データ!Q6</f>
        <v>87.45</v>
      </c>
      <c r="X10" s="37"/>
      <c r="Y10" s="37"/>
      <c r="Z10" s="37"/>
      <c r="AA10" s="37"/>
      <c r="AB10" s="37"/>
      <c r="AC10" s="37"/>
      <c r="AD10" s="36">
        <f>データ!R6</f>
        <v>3210</v>
      </c>
      <c r="AE10" s="36"/>
      <c r="AF10" s="36"/>
      <c r="AG10" s="36"/>
      <c r="AH10" s="36"/>
      <c r="AI10" s="36"/>
      <c r="AJ10" s="36"/>
      <c r="AK10" s="2"/>
      <c r="AL10" s="36">
        <f>データ!V6</f>
        <v>9379</v>
      </c>
      <c r="AM10" s="36"/>
      <c r="AN10" s="36"/>
      <c r="AO10" s="36"/>
      <c r="AP10" s="36"/>
      <c r="AQ10" s="36"/>
      <c r="AR10" s="36"/>
      <c r="AS10" s="36"/>
      <c r="AT10" s="37">
        <f>データ!W6</f>
        <v>3.11</v>
      </c>
      <c r="AU10" s="37"/>
      <c r="AV10" s="37"/>
      <c r="AW10" s="37"/>
      <c r="AX10" s="37"/>
      <c r="AY10" s="37"/>
      <c r="AZ10" s="37"/>
      <c r="BA10" s="37"/>
      <c r="BB10" s="37">
        <f>データ!X6</f>
        <v>3015.76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112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113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114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B85gvKdWvVDVkJmNoPWGK9K3chll895PyIqIUyfQENNs/33CShrGlrrvEyZ+z8o7CJ/1ZPZE+Smnt/ge/zKb6A==" saltValue="WcqYRTbIZS9mPlwYXjp7A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434680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熊本県　氷川町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D1</v>
      </c>
      <c r="M6" s="19" t="str">
        <f t="shared" si="3"/>
        <v>非設置</v>
      </c>
      <c r="N6" s="20" t="str">
        <f t="shared" si="3"/>
        <v>-</v>
      </c>
      <c r="O6" s="20">
        <f t="shared" si="3"/>
        <v>59.18</v>
      </c>
      <c r="P6" s="20">
        <f t="shared" si="3"/>
        <v>88.21</v>
      </c>
      <c r="Q6" s="20">
        <f t="shared" si="3"/>
        <v>87.45</v>
      </c>
      <c r="R6" s="20">
        <f t="shared" si="3"/>
        <v>3210</v>
      </c>
      <c r="S6" s="20">
        <f t="shared" si="3"/>
        <v>10742</v>
      </c>
      <c r="T6" s="20">
        <f t="shared" si="3"/>
        <v>33.36</v>
      </c>
      <c r="U6" s="20">
        <f t="shared" si="3"/>
        <v>322</v>
      </c>
      <c r="V6" s="20">
        <f t="shared" si="3"/>
        <v>9379</v>
      </c>
      <c r="W6" s="20">
        <f t="shared" si="3"/>
        <v>3.11</v>
      </c>
      <c r="X6" s="20">
        <f t="shared" si="3"/>
        <v>3015.76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120.72</v>
      </c>
      <c r="AC6" s="21">
        <f t="shared" si="4"/>
        <v>118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102.68</v>
      </c>
      <c r="AH6" s="21">
        <f t="shared" si="4"/>
        <v>103.79</v>
      </c>
      <c r="AI6" s="20" t="str">
        <f>IF(AI7="","",IF(AI7="-","【-】","【"&amp;SUBSTITUTE(TEXT(AI7,"#,##0.00"),"-","△")&amp;"】"))</f>
        <v>【105.07】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58.68</v>
      </c>
      <c r="AS6" s="21">
        <f t="shared" si="5"/>
        <v>53.87</v>
      </c>
      <c r="AT6" s="20" t="str">
        <f>IF(AT7="","",IF(AT7="-","【-】","【"&amp;SUBSTITUTE(TEXT(AT7,"#,##0.00"),"-","△")&amp;"】"))</f>
        <v>【63.54】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47.19</v>
      </c>
      <c r="AY6" s="21">
        <f t="shared" si="6"/>
        <v>69.23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45.01</v>
      </c>
      <c r="BD6" s="21">
        <f t="shared" si="6"/>
        <v>46.37</v>
      </c>
      <c r="BE6" s="20" t="str">
        <f>IF(BE7="","",IF(BE7="-","【-】","【"&amp;SUBSTITUTE(TEXT(BE7,"#,##0.00"),"-","△")&amp;"】"))</f>
        <v>【50.90】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427.79</v>
      </c>
      <c r="BJ6" s="21">
        <f t="shared" si="7"/>
        <v>417.19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1141.98</v>
      </c>
      <c r="BO6" s="21">
        <f t="shared" si="7"/>
        <v>1062.58</v>
      </c>
      <c r="BP6" s="20" t="str">
        <f>IF(BP7="","",IF(BP7="-","【-】","【"&amp;SUBSTITUTE(TEXT(BP7,"#,##0.00"),"-","△")&amp;"】"))</f>
        <v>【1,099.15】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80.75</v>
      </c>
      <c r="BU6" s="21">
        <f t="shared" si="8"/>
        <v>64.849999999999994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82.27</v>
      </c>
      <c r="BZ6" s="21">
        <f t="shared" si="8"/>
        <v>80.36</v>
      </c>
      <c r="CA6" s="20" t="str">
        <f>IF(CA7="","",IF(CA7="-","【-】","【"&amp;SUBSTITUTE(TEXT(CA7,"#,##0.00"),"-","△")&amp;"】"))</f>
        <v>【72.92】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183.56</v>
      </c>
      <c r="CF6" s="21">
        <f t="shared" si="9"/>
        <v>228.68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194.42</v>
      </c>
      <c r="CK6" s="21">
        <f t="shared" si="9"/>
        <v>201.33</v>
      </c>
      <c r="CL6" s="20" t="str">
        <f>IF(CL7="","",IF(CL7="-","【-】","【"&amp;SUBSTITUTE(TEXT(CL7,"#,##0.00"),"-","△")&amp;"】"))</f>
        <v>【225.78】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80.23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45.6</v>
      </c>
      <c r="CV6" s="21">
        <f t="shared" si="10"/>
        <v>44.79</v>
      </c>
      <c r="CW6" s="20" t="str">
        <f>IF(CW7="","",IF(CW7="-","【-】","【"&amp;SUBSTITUTE(TEXT(CW7,"#,##0.00"),"-","△")&amp;"】"))</f>
        <v>【43.17】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80.06</v>
      </c>
      <c r="DB6" s="21">
        <f t="shared" si="11"/>
        <v>79.94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88.66</v>
      </c>
      <c r="DG6" s="21">
        <f t="shared" si="11"/>
        <v>88.68</v>
      </c>
      <c r="DH6" s="20" t="str">
        <f>IF(DH7="","",IF(DH7="-","【-】","【"&amp;SUBSTITUTE(TEXT(DH7,"#,##0.00"),"-","△")&amp;"】"))</f>
        <v>【86.31】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4.22</v>
      </c>
      <c r="DM6" s="21">
        <f t="shared" si="12"/>
        <v>8.43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33.159999999999997</v>
      </c>
      <c r="DR6" s="21">
        <f t="shared" si="12"/>
        <v>34.590000000000003</v>
      </c>
      <c r="DS6" s="20" t="str">
        <f>IF(DS7="","",IF(DS7="-","【-】","【"&amp;SUBSTITUTE(TEXT(DS7,"#,##0.00"),"-","△")&amp;"】"))</f>
        <v>【30.82】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>
        <f t="shared" si="13"/>
        <v>0.12</v>
      </c>
      <c r="EC6" s="21">
        <f t="shared" si="13"/>
        <v>0.1</v>
      </c>
      <c r="ED6" s="20" t="str">
        <f>IF(ED7="","",IF(ED7="-","【-】","【"&amp;SUBSTITUTE(TEXT(ED7,"#,##0.00"),"-","△")&amp;"】"))</f>
        <v>【0.06】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0.17</v>
      </c>
      <c r="EN6" s="21">
        <f t="shared" si="14"/>
        <v>0.27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2024</v>
      </c>
      <c r="C7" s="23">
        <v>434680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59.18</v>
      </c>
      <c r="P7" s="24">
        <v>88.21</v>
      </c>
      <c r="Q7" s="24">
        <v>87.45</v>
      </c>
      <c r="R7" s="24">
        <v>3210</v>
      </c>
      <c r="S7" s="24">
        <v>10742</v>
      </c>
      <c r="T7" s="24">
        <v>33.36</v>
      </c>
      <c r="U7" s="24">
        <v>322</v>
      </c>
      <c r="V7" s="24">
        <v>9379</v>
      </c>
      <c r="W7" s="24">
        <v>3.11</v>
      </c>
      <c r="X7" s="24">
        <v>3015.76</v>
      </c>
      <c r="Y7" s="24" t="s">
        <v>102</v>
      </c>
      <c r="Z7" s="24" t="s">
        <v>102</v>
      </c>
      <c r="AA7" s="24" t="s">
        <v>102</v>
      </c>
      <c r="AB7" s="24">
        <v>120.72</v>
      </c>
      <c r="AC7" s="24">
        <v>118</v>
      </c>
      <c r="AD7" s="24" t="s">
        <v>102</v>
      </c>
      <c r="AE7" s="24" t="s">
        <v>102</v>
      </c>
      <c r="AF7" s="24" t="s">
        <v>102</v>
      </c>
      <c r="AG7" s="24">
        <v>102.68</v>
      </c>
      <c r="AH7" s="24">
        <v>103.79</v>
      </c>
      <c r="AI7" s="24">
        <v>105.07</v>
      </c>
      <c r="AJ7" s="24" t="s">
        <v>102</v>
      </c>
      <c r="AK7" s="24" t="s">
        <v>102</v>
      </c>
      <c r="AL7" s="24" t="s">
        <v>102</v>
      </c>
      <c r="AM7" s="24">
        <v>0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58.68</v>
      </c>
      <c r="AS7" s="24">
        <v>53.87</v>
      </c>
      <c r="AT7" s="24">
        <v>63.54</v>
      </c>
      <c r="AU7" s="24" t="s">
        <v>102</v>
      </c>
      <c r="AV7" s="24" t="s">
        <v>102</v>
      </c>
      <c r="AW7" s="24" t="s">
        <v>102</v>
      </c>
      <c r="AX7" s="24">
        <v>47.19</v>
      </c>
      <c r="AY7" s="24">
        <v>69.23</v>
      </c>
      <c r="AZ7" s="24" t="s">
        <v>102</v>
      </c>
      <c r="BA7" s="24" t="s">
        <v>102</v>
      </c>
      <c r="BB7" s="24" t="s">
        <v>102</v>
      </c>
      <c r="BC7" s="24">
        <v>45.01</v>
      </c>
      <c r="BD7" s="24">
        <v>46.37</v>
      </c>
      <c r="BE7" s="24">
        <v>50.9</v>
      </c>
      <c r="BF7" s="24" t="s">
        <v>102</v>
      </c>
      <c r="BG7" s="24" t="s">
        <v>102</v>
      </c>
      <c r="BH7" s="24" t="s">
        <v>102</v>
      </c>
      <c r="BI7" s="24">
        <v>427.79</v>
      </c>
      <c r="BJ7" s="24">
        <v>417.19</v>
      </c>
      <c r="BK7" s="24" t="s">
        <v>102</v>
      </c>
      <c r="BL7" s="24" t="s">
        <v>102</v>
      </c>
      <c r="BM7" s="24" t="s">
        <v>102</v>
      </c>
      <c r="BN7" s="24">
        <v>1141.98</v>
      </c>
      <c r="BO7" s="24">
        <v>1062.58</v>
      </c>
      <c r="BP7" s="24">
        <v>1099.1500000000001</v>
      </c>
      <c r="BQ7" s="24" t="s">
        <v>102</v>
      </c>
      <c r="BR7" s="24" t="s">
        <v>102</v>
      </c>
      <c r="BS7" s="24" t="s">
        <v>102</v>
      </c>
      <c r="BT7" s="24">
        <v>80.75</v>
      </c>
      <c r="BU7" s="24">
        <v>64.849999999999994</v>
      </c>
      <c r="BV7" s="24" t="s">
        <v>102</v>
      </c>
      <c r="BW7" s="24" t="s">
        <v>102</v>
      </c>
      <c r="BX7" s="24" t="s">
        <v>102</v>
      </c>
      <c r="BY7" s="24">
        <v>82.27</v>
      </c>
      <c r="BZ7" s="24">
        <v>80.36</v>
      </c>
      <c r="CA7" s="24">
        <v>72.92</v>
      </c>
      <c r="CB7" s="24" t="s">
        <v>102</v>
      </c>
      <c r="CC7" s="24" t="s">
        <v>102</v>
      </c>
      <c r="CD7" s="24" t="s">
        <v>102</v>
      </c>
      <c r="CE7" s="24">
        <v>183.56</v>
      </c>
      <c r="CF7" s="24">
        <v>228.68</v>
      </c>
      <c r="CG7" s="24" t="s">
        <v>102</v>
      </c>
      <c r="CH7" s="24" t="s">
        <v>102</v>
      </c>
      <c r="CI7" s="24" t="s">
        <v>102</v>
      </c>
      <c r="CJ7" s="24">
        <v>194.42</v>
      </c>
      <c r="CK7" s="24">
        <v>201.33</v>
      </c>
      <c r="CL7" s="24">
        <v>225.78</v>
      </c>
      <c r="CM7" s="24" t="s">
        <v>102</v>
      </c>
      <c r="CN7" s="24" t="s">
        <v>102</v>
      </c>
      <c r="CO7" s="24" t="s">
        <v>102</v>
      </c>
      <c r="CP7" s="24">
        <v>80.23</v>
      </c>
      <c r="CQ7" s="24" t="s">
        <v>102</v>
      </c>
      <c r="CR7" s="24" t="s">
        <v>102</v>
      </c>
      <c r="CS7" s="24" t="s">
        <v>102</v>
      </c>
      <c r="CT7" s="24" t="s">
        <v>102</v>
      </c>
      <c r="CU7" s="24">
        <v>45.6</v>
      </c>
      <c r="CV7" s="24">
        <v>44.79</v>
      </c>
      <c r="CW7" s="24">
        <v>43.17</v>
      </c>
      <c r="CX7" s="24" t="s">
        <v>102</v>
      </c>
      <c r="CY7" s="24" t="s">
        <v>102</v>
      </c>
      <c r="CZ7" s="24" t="s">
        <v>102</v>
      </c>
      <c r="DA7" s="24">
        <v>80.06</v>
      </c>
      <c r="DB7" s="24">
        <v>79.94</v>
      </c>
      <c r="DC7" s="24" t="s">
        <v>102</v>
      </c>
      <c r="DD7" s="24" t="s">
        <v>102</v>
      </c>
      <c r="DE7" s="24" t="s">
        <v>102</v>
      </c>
      <c r="DF7" s="24">
        <v>88.66</v>
      </c>
      <c r="DG7" s="24">
        <v>88.68</v>
      </c>
      <c r="DH7" s="24">
        <v>86.31</v>
      </c>
      <c r="DI7" s="24" t="s">
        <v>102</v>
      </c>
      <c r="DJ7" s="24" t="s">
        <v>102</v>
      </c>
      <c r="DK7" s="24" t="s">
        <v>102</v>
      </c>
      <c r="DL7" s="24">
        <v>4.22</v>
      </c>
      <c r="DM7" s="24">
        <v>8.43</v>
      </c>
      <c r="DN7" s="24" t="s">
        <v>102</v>
      </c>
      <c r="DO7" s="24" t="s">
        <v>102</v>
      </c>
      <c r="DP7" s="24" t="s">
        <v>102</v>
      </c>
      <c r="DQ7" s="24">
        <v>33.159999999999997</v>
      </c>
      <c r="DR7" s="24">
        <v>34.590000000000003</v>
      </c>
      <c r="DS7" s="24">
        <v>30.82</v>
      </c>
      <c r="DT7" s="24" t="s">
        <v>102</v>
      </c>
      <c r="DU7" s="24" t="s">
        <v>102</v>
      </c>
      <c r="DV7" s="24" t="s">
        <v>102</v>
      </c>
      <c r="DW7" s="24">
        <v>0</v>
      </c>
      <c r="DX7" s="24">
        <v>0</v>
      </c>
      <c r="DY7" s="24" t="s">
        <v>102</v>
      </c>
      <c r="DZ7" s="24" t="s">
        <v>102</v>
      </c>
      <c r="EA7" s="24" t="s">
        <v>102</v>
      </c>
      <c r="EB7" s="24">
        <v>0.12</v>
      </c>
      <c r="EC7" s="24">
        <v>0.1</v>
      </c>
      <c r="ED7" s="24">
        <v>0.06</v>
      </c>
      <c r="EE7" s="24" t="s">
        <v>102</v>
      </c>
      <c r="EF7" s="24" t="s">
        <v>102</v>
      </c>
      <c r="EG7" s="24" t="s">
        <v>102</v>
      </c>
      <c r="EH7" s="24">
        <v>0</v>
      </c>
      <c r="EI7" s="24">
        <v>0</v>
      </c>
      <c r="EJ7" s="24" t="s">
        <v>102</v>
      </c>
      <c r="EK7" s="24" t="s">
        <v>102</v>
      </c>
      <c r="EL7" s="24" t="s">
        <v>102</v>
      </c>
      <c r="EM7" s="24">
        <v>0.17</v>
      </c>
      <c r="EN7" s="24">
        <v>0.27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2025-12-23T06:14:56Z</dcterms:created>
  <dcterms:modified xsi:type="dcterms:W3CDTF">2026-01-19T04:12:23Z</dcterms:modified>
  <cp:category/>
</cp:coreProperties>
</file>