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2 南小国町\"/>
    </mc:Choice>
  </mc:AlternateContent>
  <xr:revisionPtr revIDLastSave="0" documentId="13_ncr:1_{2204FED9-832C-4672-B9CB-59315EC51B93}" xr6:coauthVersionLast="47" xr6:coauthVersionMax="47" xr10:uidLastSave="{00000000-0000-0000-0000-000000000000}"/>
  <workbookProtection workbookAlgorithmName="SHA-512" workbookHashValue="R+4oQDquvMRYvAVYymZsx7eRAvX75BqIAYeP2nN0TEJ+h8lJa/hCT3IkumTZNg3/BrsO0/fUiOlUdHqJ6OJC3w==" workbookSaltValue="LUa3NiVDrFYQ5CDs2y8sHw==" workbookSpinCount="100000" lockStructure="1"/>
  <bookViews>
    <workbookView xWindow="3150" yWindow="3150" windowWidth="216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<sst xmlns="http://schemas.openxmlformats.org/spreadsheetml/2006/main" count="319" uniqueCount="117">
  <si>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</si>
  <si>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</si>
  <si>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</si>
  <si>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</si>
  <si>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</si>
  <si>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</si>
  <si>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</si>
  <si>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</si>
  <si>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</si>
  <si>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</si>
  <si>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</si>
  <si>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</si>
  <si>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</si>
  <si>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</si>
  <si>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</si>
  <si>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</si>
  <si>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</si>
  <si>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</si>
  <si>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</si>
  <si>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</si>
  <si>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</si>
  <si>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</si>
  <si>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</si>
  <si>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</si>
  <si>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</si>
  <si>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</si>
  <si>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</si>
  <si>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</si>
  <si>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</si>
  <si>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</si>
  <si>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</si>
  <si>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</si>
  <si>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</si>
  <si>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</si>
  <si>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</si>
  <si>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</si>
  <si>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</si>
  <si>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</si>
  <si>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</si>
  <si>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</si>
  <si>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</si>
  <si>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</si>
  <si>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</si>
  <si>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</si>
  <si>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</si>
  <si>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</si>
  <si>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</si>
  <si>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</si>
  <si>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</si>
  <si>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</si>
  <si>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</si>
  <si>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</si>
  <si>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</si>
  <si>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</si>
  <si>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</si>
  <si>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</si>
  <si>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</si>
  <si>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</si>
  <si>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</si>
  <si>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</si>
  <si>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</si>
  <si>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</si>
  <si>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</si>
  <si>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</si>
  <si>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</si>
  <si>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</si>
  <si>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</si>
  <si>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</si>
  <si>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</si>
  <si>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</si>
  <si>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</si>
  <si>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</si>
  <si>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</si>
  <si>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</si>
  <si>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</si>
  <si>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</si>
  <si>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</si>
  <si>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</si>
  <si>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</si>
  <si>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</si>
  <si>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</si>
  <si>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</si>
  <si>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</si>
  <si>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</si>
  <si>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</si>
  <si>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</si>
  <si>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</si>
  <si>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</si>
  <si>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</si>
  <si>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</si>
  <si>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</si>
  <si>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</si>
  <si>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</si>
  <si>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</si>
  <si>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</si>
  <si>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</si>
  <si>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</si>
  <si>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</si>
  <si>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</si>
  <si>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</si>
  <si>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</si>
  <si>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</si>
  <si>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</si>
  <si>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</si>
  <si>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</si>
  <si>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</si>
  <si>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</si>
  <si>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</si>
  <si>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</si>
  <si>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</si>
  <si>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</si>
  <si>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</si>
  <si>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</si>
  <si>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</si>
  <si>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約90％と100％を下回っており、経常費用を経常収益で十分に賄えていない状況にある。これに伴い、累積欠損金比率は約70%と高水準であり、過年度からの赤字が解消されてらず、経営基盤は脆弱な状態にある。また、流動比率は約88%と100%を下回っており、短期的な支払能力の面でも改善が必要である。
　効率性については、経費回収率が約70％にとどまっており、使用料収入により汚水処理に要する経費を十分に回収できていない。汚水処理原価は300％と高水準であり、施設利用率が約25％と低いことから、整備済み施設が十分に活用されておらず、固定費負担が経営を圧迫している状況にある。水洗化率は約80％と一定の水準にあるものの、処理能力に対して処理量が少なく、非効率的な運営構造となっている。
　今後は、維持管理費の抑制に加え、接続促進による処理量の増加や使用料水準の検証等を行い、運営の健全化および効率化に向けた取組を進める必要がある。</t>
    <rPh sb="1" eb="7">
      <t>ケイジョウシュウシヒリツ</t>
    </rPh>
    <rPh sb="8" eb="9">
      <t>ヤク</t>
    </rPh>
    <rPh sb="18" eb="20">
      <t>シタマワ</t>
    </rPh>
    <rPh sb="25" eb="29">
      <t>ケイジョウヒヨウ</t>
    </rPh>
    <rPh sb="30" eb="34">
      <t>ケイジョウシュウエキ</t>
    </rPh>
    <rPh sb="35" eb="37">
      <t>ジュウブン</t>
    </rPh>
    <rPh sb="38" eb="39">
      <t>マカナ</t>
    </rPh>
    <rPh sb="44" eb="46">
      <t>ジョウキョウ</t>
    </rPh>
    <rPh sb="53" eb="54">
      <t>トモナ</t>
    </rPh>
    <rPh sb="56" eb="61">
      <t>ルイセキケッソンキン</t>
    </rPh>
    <rPh sb="61" eb="63">
      <t>ヒリツ</t>
    </rPh>
    <rPh sb="64" eb="65">
      <t>ヤク</t>
    </rPh>
    <rPh sb="69" eb="72">
      <t>コウスイジュン</t>
    </rPh>
    <rPh sb="76" eb="79">
      <t>カネンド</t>
    </rPh>
    <rPh sb="82" eb="84">
      <t>アカジ</t>
    </rPh>
    <rPh sb="85" eb="87">
      <t>カイショウ</t>
    </rPh>
    <rPh sb="93" eb="97">
      <t>ケイエイキバン</t>
    </rPh>
    <rPh sb="98" eb="100">
      <t>ゼイジャク</t>
    </rPh>
    <rPh sb="101" eb="103">
      <t>ジョウタイ</t>
    </rPh>
    <rPh sb="110" eb="114">
      <t>リュウドウヒリツ</t>
    </rPh>
    <rPh sb="115" eb="116">
      <t>ヤク</t>
    </rPh>
    <rPh sb="125" eb="127">
      <t>シタマワ</t>
    </rPh>
    <rPh sb="132" eb="134">
      <t>タンキ</t>
    </rPh>
    <rPh sb="134" eb="135">
      <t>テキ</t>
    </rPh>
    <rPh sb="136" eb="138">
      <t>シハラ</t>
    </rPh>
    <rPh sb="138" eb="140">
      <t>ノウリョク</t>
    </rPh>
    <rPh sb="141" eb="142">
      <t>メン</t>
    </rPh>
    <rPh sb="144" eb="146">
      <t>カイゼン</t>
    </rPh>
    <rPh sb="147" eb="149">
      <t>ヒツヨウ</t>
    </rPh>
    <rPh sb="155" eb="158">
      <t>コウリツセイ</t>
    </rPh>
    <rPh sb="164" eb="169">
      <t>ケイヒカイシュウリツ</t>
    </rPh>
    <rPh sb="170" eb="171">
      <t>ヤク</t>
    </rPh>
    <rPh sb="183" eb="188">
      <t>シヨウリョウシュウニュウ</t>
    </rPh>
    <rPh sb="191" eb="195">
      <t>オスイショリ</t>
    </rPh>
    <rPh sb="196" eb="197">
      <t>ヨウ</t>
    </rPh>
    <rPh sb="199" eb="201">
      <t>ケイヒ</t>
    </rPh>
    <rPh sb="202" eb="204">
      <t>ジュウブン</t>
    </rPh>
    <rPh sb="205" eb="207">
      <t>カイシュウ</t>
    </rPh>
    <rPh sb="214" eb="218">
      <t>オスイショリ</t>
    </rPh>
    <rPh sb="218" eb="220">
      <t>ゲンカ</t>
    </rPh>
    <rPh sb="226" eb="229">
      <t>コウスイジュン</t>
    </rPh>
    <rPh sb="233" eb="238">
      <t>シセツリヨウリツ</t>
    </rPh>
    <rPh sb="239" eb="240">
      <t>ヤク</t>
    </rPh>
    <rPh sb="244" eb="245">
      <t>ヒク</t>
    </rPh>
    <rPh sb="251" eb="254">
      <t>セイビズ</t>
    </rPh>
    <rPh sb="255" eb="257">
      <t>シセツ</t>
    </rPh>
    <rPh sb="258" eb="260">
      <t>ジュウブン</t>
    </rPh>
    <rPh sb="261" eb="263">
      <t>カツヨウ</t>
    </rPh>
    <rPh sb="270" eb="275">
      <t>コテイヒフタン</t>
    </rPh>
    <rPh sb="276" eb="278">
      <t>ケイエイ</t>
    </rPh>
    <rPh sb="279" eb="281">
      <t>アッパク</t>
    </rPh>
    <rPh sb="285" eb="287">
      <t>ジョウキョウ</t>
    </rPh>
    <rPh sb="291" eb="295">
      <t>スイセンカリツ</t>
    </rPh>
    <rPh sb="296" eb="297">
      <t>ヤク</t>
    </rPh>
    <rPh sb="301" eb="303">
      <t>イッテイ</t>
    </rPh>
    <rPh sb="304" eb="306">
      <t>スイジュン</t>
    </rPh>
    <rPh sb="313" eb="317">
      <t>ショリノウリョク</t>
    </rPh>
    <rPh sb="318" eb="319">
      <t>タイ</t>
    </rPh>
    <rPh sb="321" eb="324">
      <t>ショリリョウ</t>
    </rPh>
    <rPh sb="325" eb="326">
      <t>スク</t>
    </rPh>
    <rPh sb="329" eb="333">
      <t>ヒコウリツテキ</t>
    </rPh>
    <rPh sb="334" eb="338">
      <t>ウンエイコウゾウ</t>
    </rPh>
    <rPh sb="347" eb="349">
      <t>コンゴ</t>
    </rPh>
    <rPh sb="351" eb="356">
      <t>イジカンリヒ</t>
    </rPh>
    <rPh sb="357" eb="359">
      <t>ヨクセイ</t>
    </rPh>
    <rPh sb="360" eb="361">
      <t>クワ</t>
    </rPh>
    <rPh sb="363" eb="365">
      <t>セツゾク</t>
    </rPh>
    <rPh sb="365" eb="367">
      <t>ソクシン</t>
    </rPh>
    <rPh sb="370" eb="373">
      <t>ショリリョウ</t>
    </rPh>
    <rPh sb="374" eb="376">
      <t>ゾウカ</t>
    </rPh>
    <rPh sb="377" eb="382">
      <t>シヨウリョウスイジュン</t>
    </rPh>
    <rPh sb="383" eb="386">
      <t>ケンショウトウ</t>
    </rPh>
    <rPh sb="387" eb="388">
      <t>オコナ</t>
    </rPh>
    <rPh sb="390" eb="392">
      <t>ウンエイ</t>
    </rPh>
    <rPh sb="393" eb="396">
      <t>ケンゼンカ</t>
    </rPh>
    <rPh sb="399" eb="402">
      <t>コウリツカ</t>
    </rPh>
    <rPh sb="403" eb="404">
      <t>ム</t>
    </rPh>
    <rPh sb="406" eb="408">
      <t>トリクミ</t>
    </rPh>
    <rPh sb="409" eb="410">
      <t>スス</t>
    </rPh>
    <rPh sb="412" eb="414">
      <t>ヒツヨウ</t>
    </rPh>
    <phoneticPr fontId="4"/>
  </si>
  <si>
    <t>　有形固定資産減価償却率は約5％と低水準であり、施設・設備は全体として比較的新しい状態にあるといえる。また、管渠老朽化率は0％であることから、法定耐用年数を経過した管渠はなく、管渠の老朽化は現時点では顕在化していない。
　一方、管渠改善率は0％となっており、更新・改築等は実施していない状況であるが、これは管渠が比較的新しく、更新需要が当面生じていないことによる。
　現時点では、施設および管渠の老朽化に伴う経営への影響は小さいものの、今後は供用開始からの経過年数の進展に伴い、将来的な更新需要の増加が見込まれることから、長期的な視点に立った更新計画および財源確保について検討していく必要がある。</t>
    <rPh sb="1" eb="7">
      <t>ユウケイコテイシサン</t>
    </rPh>
    <rPh sb="7" eb="12">
      <t>ゲンカショウキャクリツ</t>
    </rPh>
    <rPh sb="13" eb="14">
      <t>ヤク</t>
    </rPh>
    <rPh sb="17" eb="20">
      <t>テイスイジュン</t>
    </rPh>
    <rPh sb="24" eb="26">
      <t>シセツ</t>
    </rPh>
    <rPh sb="27" eb="29">
      <t>セツビ</t>
    </rPh>
    <rPh sb="30" eb="32">
      <t>ゼンタイ</t>
    </rPh>
    <rPh sb="35" eb="38">
      <t>ヒカクテキ</t>
    </rPh>
    <rPh sb="38" eb="39">
      <t>アタラ</t>
    </rPh>
    <rPh sb="41" eb="43">
      <t>ジョウタイ</t>
    </rPh>
    <rPh sb="54" eb="60">
      <t>カンキョロウキュウカリツ</t>
    </rPh>
    <rPh sb="71" eb="77">
      <t>ホウテイタイヨウネンスウ</t>
    </rPh>
    <rPh sb="78" eb="80">
      <t>ケイカ</t>
    </rPh>
    <rPh sb="82" eb="84">
      <t>カンキョ</t>
    </rPh>
    <rPh sb="88" eb="90">
      <t>カンキョ</t>
    </rPh>
    <rPh sb="91" eb="94">
      <t>ロウキュウカ</t>
    </rPh>
    <rPh sb="95" eb="98">
      <t>ゲンジテン</t>
    </rPh>
    <rPh sb="100" eb="103">
      <t>ケンザイカ</t>
    </rPh>
    <rPh sb="111" eb="113">
      <t>イッポウ</t>
    </rPh>
    <rPh sb="114" eb="116">
      <t>カンキョ</t>
    </rPh>
    <rPh sb="116" eb="119">
      <t>カイゼンリツ</t>
    </rPh>
    <rPh sb="129" eb="131">
      <t>コウシン</t>
    </rPh>
    <rPh sb="132" eb="134">
      <t>カイチク</t>
    </rPh>
    <rPh sb="134" eb="135">
      <t>トウ</t>
    </rPh>
    <rPh sb="136" eb="138">
      <t>ジッシ</t>
    </rPh>
    <rPh sb="143" eb="145">
      <t>ジョウキョウ</t>
    </rPh>
    <rPh sb="153" eb="155">
      <t>カンキョ</t>
    </rPh>
    <rPh sb="156" eb="159">
      <t>ヒカクテキ</t>
    </rPh>
    <rPh sb="159" eb="160">
      <t>アタラ</t>
    </rPh>
    <rPh sb="163" eb="165">
      <t>コウシン</t>
    </rPh>
    <rPh sb="165" eb="167">
      <t>ジュヨウ</t>
    </rPh>
    <rPh sb="168" eb="170">
      <t>トウメン</t>
    </rPh>
    <rPh sb="170" eb="171">
      <t>ショウ</t>
    </rPh>
    <rPh sb="184" eb="187">
      <t>ゲンジテン</t>
    </rPh>
    <rPh sb="190" eb="192">
      <t>シセツ</t>
    </rPh>
    <rPh sb="195" eb="197">
      <t>カンキョ</t>
    </rPh>
    <rPh sb="198" eb="201">
      <t>ロウキュウカ</t>
    </rPh>
    <rPh sb="202" eb="203">
      <t>トモナ</t>
    </rPh>
    <rPh sb="204" eb="206">
      <t>ケイエイ</t>
    </rPh>
    <rPh sb="208" eb="210">
      <t>エイキョウ</t>
    </rPh>
    <rPh sb="211" eb="212">
      <t>チイ</t>
    </rPh>
    <rPh sb="218" eb="220">
      <t>コンゴ</t>
    </rPh>
    <rPh sb="221" eb="225">
      <t>キョウヨウカイシ</t>
    </rPh>
    <rPh sb="228" eb="232">
      <t>ケイカネンスウ</t>
    </rPh>
    <rPh sb="233" eb="235">
      <t>シンテン</t>
    </rPh>
    <rPh sb="236" eb="237">
      <t>トモナ</t>
    </rPh>
    <rPh sb="239" eb="242">
      <t>ショウライテキ</t>
    </rPh>
    <rPh sb="243" eb="245">
      <t>コウシン</t>
    </rPh>
    <rPh sb="245" eb="247">
      <t>ジュヨウ</t>
    </rPh>
    <rPh sb="248" eb="250">
      <t>ゾウカ</t>
    </rPh>
    <rPh sb="251" eb="253">
      <t>ミコ</t>
    </rPh>
    <rPh sb="261" eb="264">
      <t>チョウキテキ</t>
    </rPh>
    <rPh sb="265" eb="267">
      <t>シテン</t>
    </rPh>
    <rPh sb="268" eb="269">
      <t>タ</t>
    </rPh>
    <rPh sb="271" eb="275">
      <t>コウシンケイカク</t>
    </rPh>
    <rPh sb="278" eb="282">
      <t>ザイゲンカクホ</t>
    </rPh>
    <rPh sb="286" eb="288">
      <t>ケントウ</t>
    </rPh>
    <rPh sb="292" eb="294">
      <t>ヒツヨウ</t>
    </rPh>
    <phoneticPr fontId="4"/>
  </si>
  <si>
    <t>　本事業は、有形固定資産減価償却率が低く、管渠の老朽化も現時点では顕在化していないことから、施設面での負担は比較的軽い状況にある。一方で、経常収支比率が100%を下回り、累積欠損金比率が高水準であるなど、収支構造は赤字体質にあり、経営の健全性には課題を抱えている。また、施設利用率が低く、汚水処理原価が高水準となっていることから、事業規模に対して効率的な運営ができているとは言い難い。
　今後は、施設の更新需要が本格化する前に、維持管理費の抑制や接続促進による処理量の増加、使用料水準の検証等を行い、経営の健全化および効率化に向けた取組を進めていく必要がある。</t>
    <rPh sb="1" eb="4">
      <t>ホンジギョウ</t>
    </rPh>
    <rPh sb="6" eb="10">
      <t>ユウケイコテイ</t>
    </rPh>
    <rPh sb="10" eb="12">
      <t>シサン</t>
    </rPh>
    <rPh sb="12" eb="17">
      <t>ゲンカショウキャクリツ</t>
    </rPh>
    <rPh sb="18" eb="19">
      <t>ヒク</t>
    </rPh>
    <rPh sb="21" eb="23">
      <t>カンキョ</t>
    </rPh>
    <rPh sb="24" eb="27">
      <t>ロウキュウカ</t>
    </rPh>
    <rPh sb="28" eb="31">
      <t>ゲンジテン</t>
    </rPh>
    <rPh sb="33" eb="36">
      <t>ケンザイカ</t>
    </rPh>
    <rPh sb="46" eb="49">
      <t>シセツメン</t>
    </rPh>
    <rPh sb="51" eb="53">
      <t>フタン</t>
    </rPh>
    <rPh sb="54" eb="57">
      <t>ヒカクテキ</t>
    </rPh>
    <rPh sb="57" eb="58">
      <t>カル</t>
    </rPh>
    <rPh sb="59" eb="61">
      <t>ジョウキョウ</t>
    </rPh>
    <rPh sb="65" eb="67">
      <t>イッポウ</t>
    </rPh>
    <rPh sb="69" eb="75">
      <t>ケイジョウシュウシヒリツ</t>
    </rPh>
    <rPh sb="81" eb="83">
      <t>シタマワ</t>
    </rPh>
    <rPh sb="85" eb="90">
      <t>ルイセキケッソンキン</t>
    </rPh>
    <rPh sb="90" eb="92">
      <t>ヒリツ</t>
    </rPh>
    <rPh sb="93" eb="96">
      <t>コウスイジュン</t>
    </rPh>
    <rPh sb="102" eb="106">
      <t>シュウシコウゾウ</t>
    </rPh>
    <rPh sb="107" eb="111">
      <t>アカジタイシツ</t>
    </rPh>
    <rPh sb="115" eb="117">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</si>
</sst>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B4-4542-835D-07C177F795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8B4-4542-835D-07C177F795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24.55</c:v>
                </c:pt>
              </c:numCache>
            </c:numRef>
          </c:val>
          <c:extLst>
            <c:ext xmlns:c16="http://schemas.microsoft.com/office/drawing/2014/chart" uri="{C3380CC4-5D6E-409C-BE32-E72D297353CC}">
              <c16:uniqueId val="{00000000-7033-475F-951E-311D70766B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7033-475F-951E-311D70766B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77.94</c:v>
                </c:pt>
              </c:numCache>
            </c:numRef>
          </c:val>
          <c:extLst>
            <c:ext xmlns:c16="http://schemas.microsoft.com/office/drawing/2014/chart" uri="{C3380CC4-5D6E-409C-BE32-E72D297353CC}">
              <c16:uniqueId val="{00000000-E14F-489F-A1C3-225DDC545B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E14F-489F-A1C3-225DDC545B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90.87</c:v>
                </c:pt>
              </c:numCache>
            </c:numRef>
          </c:val>
          <c:extLst>
            <c:ext xmlns:c16="http://schemas.microsoft.com/office/drawing/2014/chart" uri="{C3380CC4-5D6E-409C-BE32-E72D297353CC}">
              <c16:uniqueId val="{00000000-18CC-44C3-BCE6-AA89AE3E28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18CC-44C3-BCE6-AA89AE3E28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4.9000000000000004</c:v>
                </c:pt>
              </c:numCache>
            </c:numRef>
          </c:val>
          <c:extLst>
            <c:ext xmlns:c16="http://schemas.microsoft.com/office/drawing/2014/chart" uri="{C3380CC4-5D6E-409C-BE32-E72D297353CC}">
              <c16:uniqueId val="{00000000-5ACD-401E-974C-232B465F59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5ACD-401E-974C-232B465F59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30-4A43-A013-5EB1DDFD47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B30-4A43-A013-5EB1DDFD47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70.91</c:v>
                </c:pt>
              </c:numCache>
            </c:numRef>
          </c:val>
          <c:extLst>
            <c:ext xmlns:c16="http://schemas.microsoft.com/office/drawing/2014/chart" uri="{C3380CC4-5D6E-409C-BE32-E72D297353CC}">
              <c16:uniqueId val="{00000000-B0C7-4164-BC08-7A87107BF6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0C7-4164-BC08-7A87107BF6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88.26</c:v>
                </c:pt>
              </c:numCache>
            </c:numRef>
          </c:val>
          <c:extLst>
            <c:ext xmlns:c16="http://schemas.microsoft.com/office/drawing/2014/chart" uri="{C3380CC4-5D6E-409C-BE32-E72D297353CC}">
              <c16:uniqueId val="{00000000-2306-40E5-A365-7FA67B52DB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2306-40E5-A365-7FA67B52DB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B2B-4E27-A6C0-A33397A620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2B2B-4E27-A6C0-A33397A620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69.760000000000005</c:v>
                </c:pt>
              </c:numCache>
            </c:numRef>
          </c:val>
          <c:extLst>
            <c:ext xmlns:c16="http://schemas.microsoft.com/office/drawing/2014/chart" uri="{C3380CC4-5D6E-409C-BE32-E72D297353CC}">
              <c16:uniqueId val="{00000000-E614-4711-988F-DAD0A0B213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E614-4711-988F-DAD0A0B213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314</c:v>
                </c:pt>
              </c:numCache>
            </c:numRef>
          </c:val>
          <c:extLst>
            <c:ext xmlns:c16="http://schemas.microsoft.com/office/drawing/2014/chart" uri="{C3380CC4-5D6E-409C-BE32-E72D297353CC}">
              <c16:uniqueId val="{00000000-1D86-4E1E-AD57-E32558070D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1D86-4E1E-AD57-E32558070D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P87" sqref="BP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南小国町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3804</v>
      </c>
      <c r="AM8" s="45"/>
      <c r="AN8" s="45"/>
      <c r="AO8" s="45"/>
      <c r="AP8" s="45"/>
      <c r="AQ8" s="45"/>
      <c r="AR8" s="45"/>
      <c r="AS8" s="45"/>
      <c r="AT8" s="44">
        <f>データ!T6</f>
        <v>115.9</v>
      </c>
      <c r="AU8" s="44"/>
      <c r="AV8" s="44"/>
      <c r="AW8" s="44"/>
      <c r="AX8" s="44"/>
      <c r="AY8" s="44"/>
      <c r="AZ8" s="44"/>
      <c r="BA8" s="44"/>
      <c r="BB8" s="44">
        <f>データ!U6</f>
        <v>32.82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48.36</v>
      </c>
      <c r="J10" s="44"/>
      <c r="K10" s="44"/>
      <c r="L10" s="44"/>
      <c r="M10" s="44"/>
      <c r="N10" s="44"/>
      <c r="O10" s="44"/>
      <c r="P10" s="44">
        <f>データ!P6</f>
        <v>42.58</v>
      </c>
      <c r="Q10" s="44"/>
      <c r="R10" s="44"/>
      <c r="S10" s="44"/>
      <c r="T10" s="44"/>
      <c r="U10" s="44"/>
      <c r="V10" s="44"/>
      <c r="W10" s="44">
        <f>データ!Q6</f>
        <v>100</v>
      </c>
      <c r="X10" s="44"/>
      <c r="Y10" s="44"/>
      <c r="Z10" s="44"/>
      <c r="AA10" s="44"/>
      <c r="AB10" s="44"/>
      <c r="AC10" s="44"/>
      <c r="AD10" s="45">
        <f>データ!R6</f>
        <v>4610</v>
      </c>
      <c r="AE10" s="45"/>
      <c r="AF10" s="45"/>
      <c r="AG10" s="45"/>
      <c r="AH10" s="45"/>
      <c r="AI10" s="45"/>
      <c r="AJ10" s="45"/>
      <c r="AK10" s="2"/>
      <c r="AL10" s="45">
        <f>データ!V6</f>
        <v>1605</v>
      </c>
      <c r="AM10" s="45"/>
      <c r="AN10" s="45"/>
      <c r="AO10" s="45"/>
      <c r="AP10" s="45"/>
      <c r="AQ10" s="45"/>
      <c r="AR10" s="45"/>
      <c r="AS10" s="45"/>
      <c r="AT10" s="44">
        <f>データ!W6</f>
        <v>0.66</v>
      </c>
      <c r="AU10" s="44"/>
      <c r="AV10" s="44"/>
      <c r="AW10" s="44"/>
      <c r="AX10" s="44"/>
      <c r="AY10" s="44"/>
      <c r="AZ10" s="44"/>
      <c r="BA10" s="44"/>
      <c r="BB10" s="44">
        <f>データ!X6</f>
        <v>2431.8200000000002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SrvKhkdG0Mmffn6ojrkmP3SJvxwd9mZF/Imz8/OUIFJlIoF7wg9XSizn5br+57smtLE/GgiiIFe38oVc7bzqQ==" saltValue="I1Fy7PFJNIW4wAf2cFM4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434230</v>
      </c>
      <c r="D6" s="19">
        <f t="shared" si="3"/>
        <v>46</v>
      </c>
      <c r="E6" s="19">
        <f t="shared" si="3"/>
        <v>17</v>
      </c>
      <c r="F6" s="19">
        <f t="shared" si="3"/>
        <v>4</v>
      </c>
      <c r="G6" s="19">
        <f t="shared" si="3"/>
        <v>0</v>
      </c>
      <c r="H6" s="19" t="str">
        <f t="shared" si="3"/>
        <v>熊本県　南小国町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48.36</v>
      </c>
      <c r="P6" s="20">
        <f t="shared" si="3"/>
        <v>42.58</v>
      </c>
      <c r="Q6" s="20">
        <f t="shared" si="3"/>
        <v>100</v>
      </c>
      <c r="R6" s="20">
        <f t="shared" si="3"/>
        <v>4610</v>
      </c>
      <c r="S6" s="20">
        <f t="shared" si="3"/>
        <v>3804</v>
      </c>
      <c r="T6" s="20">
        <f t="shared" si="3"/>
        <v>115.9</v>
      </c>
      <c r="U6" s="20">
        <f t="shared" si="3"/>
        <v>32.82</v>
      </c>
      <c r="V6" s="20">
        <f t="shared" si="3"/>
        <v>1605</v>
      </c>
      <c r="W6" s="20">
        <f t="shared" si="3"/>
        <v>0.66</v>
      </c>
      <c r="X6" s="20">
        <f t="shared" si="3"/>
        <v>2431.8200000000002</v>
      </c>
      <c r="Y6" s="21" t="str">
        <f>IF(Y7="",NA(),Y7)</f>
        <v>-</v>
      </c>
      <c r="Z6" s="21" t="str">
        <f t="shared" ref="Z6:AH6" si="4">IF(Z7="",NA(),Z7)</f>
        <v>-</v>
      </c>
      <c r="AA6" s="21" t="str">
        <f t="shared" si="4"/>
        <v>-</v>
      </c>
      <c r="AB6" s="21" t="str">
        <f t="shared" si="4"/>
        <v>-</v>
      </c>
      <c r="AC6" s="21">
        <f t="shared" si="4"/>
        <v>90.87</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70.91</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88.26</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69.760000000000005</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314</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24.55</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77.94</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4.9000000000000004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434230</v>
      </c>
      <c r="D7" s="23">
        <v>46</v>
      </c>
      <c r="E7" s="23">
        <v>17</v>
      </c>
      <c r="F7" s="23">
        <v>4</v>
      </c>
      <c r="G7" s="23">
        <v>0</v>
      </c>
      <c r="H7" s="23" t="s">
        <v>96</v>
      </c>
      <c r="I7" s="23" t="s">
        <v>97</v>
      </c>
      <c r="J7" s="23" t="s">
        <v>98</v>
      </c>
      <c r="K7" s="23" t="s">
        <v>99</v>
      </c>
      <c r="L7" s="23" t="s">
        <v>100</v>
      </c>
      <c r="M7" s="23" t="s">
        <v>101</v>
      </c>
      <c r="N7" s="24" t="s">
        <v>102</v>
      </c>
      <c r="O7" s="24">
        <v>48.36</v>
      </c>
      <c r="P7" s="24">
        <v>42.58</v>
      </c>
      <c r="Q7" s="24">
        <v>100</v>
      </c>
      <c r="R7" s="24">
        <v>4610</v>
      </c>
      <c r="S7" s="24">
        <v>3804</v>
      </c>
      <c r="T7" s="24">
        <v>115.9</v>
      </c>
      <c r="U7" s="24">
        <v>32.82</v>
      </c>
      <c r="V7" s="24">
        <v>1605</v>
      </c>
      <c r="W7" s="24">
        <v>0.66</v>
      </c>
      <c r="X7" s="24">
        <v>2431.8200000000002</v>
      </c>
      <c r="Y7" s="24" t="s">
        <v>102</v>
      </c>
      <c r="Z7" s="24" t="s">
        <v>102</v>
      </c>
      <c r="AA7" s="24" t="s">
        <v>102</v>
      </c>
      <c r="AB7" s="24" t="s">
        <v>102</v>
      </c>
      <c r="AC7" s="24">
        <v>90.87</v>
      </c>
      <c r="AD7" s="24" t="s">
        <v>102</v>
      </c>
      <c r="AE7" s="24" t="s">
        <v>102</v>
      </c>
      <c r="AF7" s="24" t="s">
        <v>102</v>
      </c>
      <c r="AG7" s="24" t="s">
        <v>102</v>
      </c>
      <c r="AH7" s="24">
        <v>106.38</v>
      </c>
      <c r="AI7" s="24">
        <v>105.07</v>
      </c>
      <c r="AJ7" s="24" t="s">
        <v>102</v>
      </c>
      <c r="AK7" s="24" t="s">
        <v>102</v>
      </c>
      <c r="AL7" s="24" t="s">
        <v>102</v>
      </c>
      <c r="AM7" s="24" t="s">
        <v>102</v>
      </c>
      <c r="AN7" s="24">
        <v>70.91</v>
      </c>
      <c r="AO7" s="24" t="s">
        <v>102</v>
      </c>
      <c r="AP7" s="24" t="s">
        <v>102</v>
      </c>
      <c r="AQ7" s="24" t="s">
        <v>102</v>
      </c>
      <c r="AR7" s="24" t="s">
        <v>102</v>
      </c>
      <c r="AS7" s="24">
        <v>70.63</v>
      </c>
      <c r="AT7" s="24">
        <v>63.54</v>
      </c>
      <c r="AU7" s="24" t="s">
        <v>102</v>
      </c>
      <c r="AV7" s="24" t="s">
        <v>102</v>
      </c>
      <c r="AW7" s="24" t="s">
        <v>102</v>
      </c>
      <c r="AX7" s="24" t="s">
        <v>102</v>
      </c>
      <c r="AY7" s="24">
        <v>88.26</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69.760000000000005</v>
      </c>
      <c r="BV7" s="24" t="s">
        <v>102</v>
      </c>
      <c r="BW7" s="24" t="s">
        <v>102</v>
      </c>
      <c r="BX7" s="24" t="s">
        <v>102</v>
      </c>
      <c r="BY7" s="24" t="s">
        <v>102</v>
      </c>
      <c r="BZ7" s="24">
        <v>66.63</v>
      </c>
      <c r="CA7" s="24">
        <v>72.92</v>
      </c>
      <c r="CB7" s="24" t="s">
        <v>102</v>
      </c>
      <c r="CC7" s="24" t="s">
        <v>102</v>
      </c>
      <c r="CD7" s="24" t="s">
        <v>102</v>
      </c>
      <c r="CE7" s="24" t="s">
        <v>102</v>
      </c>
      <c r="CF7" s="24">
        <v>314</v>
      </c>
      <c r="CG7" s="24" t="s">
        <v>102</v>
      </c>
      <c r="CH7" s="24" t="s">
        <v>102</v>
      </c>
      <c r="CI7" s="24" t="s">
        <v>102</v>
      </c>
      <c r="CJ7" s="24" t="s">
        <v>102</v>
      </c>
      <c r="CK7" s="24">
        <v>252.17</v>
      </c>
      <c r="CL7" s="24">
        <v>225.78</v>
      </c>
      <c r="CM7" s="24" t="s">
        <v>102</v>
      </c>
      <c r="CN7" s="24" t="s">
        <v>102</v>
      </c>
      <c r="CO7" s="24" t="s">
        <v>102</v>
      </c>
      <c r="CP7" s="24" t="s">
        <v>102</v>
      </c>
      <c r="CQ7" s="24">
        <v>24.55</v>
      </c>
      <c r="CR7" s="24" t="s">
        <v>102</v>
      </c>
      <c r="CS7" s="24" t="s">
        <v>102</v>
      </c>
      <c r="CT7" s="24" t="s">
        <v>102</v>
      </c>
      <c r="CU7" s="24" t="s">
        <v>102</v>
      </c>
      <c r="CV7" s="24">
        <v>42.15</v>
      </c>
      <c r="CW7" s="24">
        <v>43.17</v>
      </c>
      <c r="CX7" s="24" t="s">
        <v>102</v>
      </c>
      <c r="CY7" s="24" t="s">
        <v>102</v>
      </c>
      <c r="CZ7" s="24" t="s">
        <v>102</v>
      </c>
      <c r="DA7" s="24" t="s">
        <v>102</v>
      </c>
      <c r="DB7" s="24">
        <v>77.94</v>
      </c>
      <c r="DC7" s="24" t="s">
        <v>102</v>
      </c>
      <c r="DD7" s="24" t="s">
        <v>102</v>
      </c>
      <c r="DE7" s="24" t="s">
        <v>102</v>
      </c>
      <c r="DF7" s="24" t="s">
        <v>102</v>
      </c>
      <c r="DG7" s="24">
        <v>84.21</v>
      </c>
      <c r="DH7" s="24">
        <v>86.31</v>
      </c>
      <c r="DI7" s="24" t="s">
        <v>102</v>
      </c>
      <c r="DJ7" s="24" t="s">
        <v>102</v>
      </c>
      <c r="DK7" s="24" t="s">
        <v>102</v>
      </c>
      <c r="DL7" s="24" t="s">
        <v>102</v>
      </c>
      <c r="DM7" s="24">
        <v>4.9000000000000004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2025-12-23T06:14:54Z</dcterms:created>
  <dcterms:modified xsi:type="dcterms:W3CDTF">2026-02-06T08:42:22Z</dcterms:modified>
  <cp:category/>
</cp:coreProperties>
</file>