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licerCaches/slicerCache1.xml" ContentType="application/vnd.ms-excel.slicerCache+xml"/>
  <Override PartName="/xl/slicerCaches/slicerCache2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slicers/slicer1.xml" ContentType="application/vnd.ms-excel.slicer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6.40.174\share3\R7（2025）\02　認知症施策・地域ケア推進課\05 地域ケア推進班\00 ケア班共有\12 在宅医療\03_在宅医療普及啓発ステッカー制度\04_再整理＋苓北医師会\"/>
    </mc:Choice>
  </mc:AlternateContent>
  <xr:revisionPtr revIDLastSave="0" documentId="13_ncr:1_{6BD9EE11-3800-405C-9C16-EF7C0A8CECDB}" xr6:coauthVersionLast="47" xr6:coauthVersionMax="47" xr10:uidLastSave="{00000000-0000-0000-0000-000000000000}"/>
  <workbookProtection workbookAlgorithmName="SHA-512" workbookHashValue="NQMUIeidKddxf+iyG4hb3CmrZPcEmKhrvNHumA7/VaWRVqks+9M5NHqQ4JqHhGXV/rSWu+JQBHt28Hq3y19StA==" workbookSaltValue="9SBxsUHDK1o5Brk3fKNDJQ==" workbookSpinCount="100000" lockStructure="1"/>
  <bookViews>
    <workbookView xWindow="-103" yWindow="-103" windowWidth="16663" windowHeight="9772" xr2:uid="{00000000-000D-0000-FFFF-FFFF00000000}"/>
  </bookViews>
  <sheets>
    <sheet name="病院" sheetId="6" r:id="rId1"/>
    <sheet name="診療所" sheetId="8" r:id="rId2"/>
    <sheet name="薬局" sheetId="3" r:id="rId3"/>
    <sheet name="歯科医院" sheetId="5" r:id="rId4"/>
    <sheet name="訪問看護ステーション" sheetId="2" r:id="rId5"/>
  </sheets>
  <definedNames>
    <definedName name="_xlnm._FilterDatabase" localSheetId="3" hidden="1">歯科医院!$B$4:$AI$4</definedName>
    <definedName name="_xlnm._FilterDatabase" localSheetId="1" hidden="1">診療所!$B$3:$W$3</definedName>
    <definedName name="_xlnm._FilterDatabase" localSheetId="0" hidden="1">病院!$B$3:$AB$3</definedName>
    <definedName name="_xlnm._FilterDatabase" localSheetId="4" hidden="1">訪問看護ステーション!$B$3:$AC$3</definedName>
    <definedName name="_xlnm._FilterDatabase" localSheetId="2" hidden="1">薬局!$A$2:$AJ$23</definedName>
    <definedName name="_xlnm.Print_Area" localSheetId="3">歯科医院!$A$1:$AJ$10</definedName>
    <definedName name="_xlnm.Print_Area" localSheetId="1">診療所!$A$1:$X$10</definedName>
    <definedName name="_xlnm.Print_Area" localSheetId="0">病院!$A$1:$AC$5</definedName>
    <definedName name="_xlnm.Print_Area" localSheetId="4">訪問看護ステーション!$A$1:$AD$10</definedName>
    <definedName name="_xlnm.Print_Area" localSheetId="2">薬局!$A$1:$AL$25</definedName>
    <definedName name="_xlnm.Print_Titles" localSheetId="3">歯科医院!$1:$4</definedName>
    <definedName name="_xlnm.Print_Titles" localSheetId="1">診療所!$1:$3</definedName>
    <definedName name="_xlnm.Print_Titles" localSheetId="0">病院!$1:$3</definedName>
    <definedName name="_xlnm.Print_Titles" localSheetId="4">訪問看護ステーション!$1:$3</definedName>
    <definedName name="スライサー_市_郡">#N/A</definedName>
    <definedName name="スライサー_町">#N/A</definedName>
  </definedNames>
  <calcPr calcId="191029"/>
  <extLst>
    <ext xmlns:x14="http://schemas.microsoft.com/office/spreadsheetml/2009/9/main" uri="{79F54976-1DA5-4618-B147-4CDE4B953A38}">
      <x14:workbookPr/>
    </ext>
    <ext xmlns:x15="http://schemas.microsoft.com/office/spreadsheetml/2010/11/main" uri="{46BE6895-7355-4a93-B00E-2C351335B9C9}">
      <x15:slicerCaches xmlns:x14="http://schemas.microsoft.com/office/spreadsheetml/2009/9/main">
        <x14:slicerCache r:id="rId6"/>
        <x14:slicerCache r:id="rId7"/>
      </x15:slicerCaches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" i="3" l="1"/>
  <c r="I4" i="3"/>
  <c r="I5" i="3"/>
  <c r="I6" i="3"/>
  <c r="I7" i="3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H3" i="3"/>
  <c r="H4" i="3"/>
  <c r="H5" i="3"/>
  <c r="H6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</calcChain>
</file>

<file path=xl/sharedStrings.xml><?xml version="1.0" encoding="utf-8"?>
<sst xmlns="http://schemas.openxmlformats.org/spreadsheetml/2006/main" count="1040" uniqueCount="436">
  <si>
    <t>医療機関名</t>
    <rPh sb="0" eb="2">
      <t>イリョウ</t>
    </rPh>
    <rPh sb="2" eb="4">
      <t>キカン</t>
    </rPh>
    <rPh sb="4" eb="5">
      <t>メイ</t>
    </rPh>
    <phoneticPr fontId="2"/>
  </si>
  <si>
    <t>郵便番号</t>
    <rPh sb="0" eb="4">
      <t>ユウビンバンゴウ</t>
    </rPh>
    <phoneticPr fontId="2"/>
  </si>
  <si>
    <t>住所</t>
    <rPh sb="0" eb="2">
      <t>ジュウショ</t>
    </rPh>
    <phoneticPr fontId="2"/>
  </si>
  <si>
    <t>電話番号</t>
    <rPh sb="0" eb="2">
      <t>デンワ</t>
    </rPh>
    <rPh sb="2" eb="4">
      <t>バンゴウ</t>
    </rPh>
    <phoneticPr fontId="2"/>
  </si>
  <si>
    <t>ＦＡＸ番号</t>
    <rPh sb="3" eb="5">
      <t>バンゴウ</t>
    </rPh>
    <phoneticPr fontId="2"/>
  </si>
  <si>
    <t>１、在宅医療についての受付・相談窓口（可能な時間帯）</t>
    <rPh sb="19" eb="21">
      <t>カノウ</t>
    </rPh>
    <rPh sb="22" eb="25">
      <t>ジカンタイ</t>
    </rPh>
    <phoneticPr fontId="2"/>
  </si>
  <si>
    <t>２、在宅医療関連情報</t>
    <rPh sb="2" eb="4">
      <t>ザイタク</t>
    </rPh>
    <rPh sb="4" eb="6">
      <t>イリョウ</t>
    </rPh>
    <rPh sb="6" eb="8">
      <t>カンレン</t>
    </rPh>
    <rPh sb="8" eb="10">
      <t>ジョウホウ</t>
    </rPh>
    <phoneticPr fontId="2"/>
  </si>
  <si>
    <t>備考</t>
    <rPh sb="0" eb="2">
      <t>ビコウ</t>
    </rPh>
    <phoneticPr fontId="2"/>
  </si>
  <si>
    <t>営業日</t>
    <rPh sb="0" eb="3">
      <t>エイギョウビ</t>
    </rPh>
    <phoneticPr fontId="2"/>
  </si>
  <si>
    <t>営業時間</t>
    <rPh sb="0" eb="2">
      <t>エイギョウ</t>
    </rPh>
    <rPh sb="2" eb="4">
      <t>ジカン</t>
    </rPh>
    <phoneticPr fontId="2"/>
  </si>
  <si>
    <t>休診時間</t>
    <rPh sb="0" eb="2">
      <t>キュウシン</t>
    </rPh>
    <rPh sb="2" eb="4">
      <t>ジカン</t>
    </rPh>
    <phoneticPr fontId="2"/>
  </si>
  <si>
    <t>休診日</t>
    <rPh sb="0" eb="2">
      <t>キュウシン</t>
    </rPh>
    <rPh sb="2" eb="3">
      <t>ビ</t>
    </rPh>
    <phoneticPr fontId="2"/>
  </si>
  <si>
    <t>補足</t>
    <rPh sb="0" eb="2">
      <t>ホソク</t>
    </rPh>
    <phoneticPr fontId="2"/>
  </si>
  <si>
    <t>ア　診療報酬科目</t>
    <rPh sb="2" eb="4">
      <t>シンリョウ</t>
    </rPh>
    <rPh sb="4" eb="6">
      <t>ホウシュウ</t>
    </rPh>
    <rPh sb="6" eb="8">
      <t>カモク</t>
    </rPh>
    <phoneticPr fontId="2"/>
  </si>
  <si>
    <t>イ　診療内容</t>
    <rPh sb="2" eb="4">
      <t>シンリョウ</t>
    </rPh>
    <rPh sb="4" eb="6">
      <t>ナイヨウ</t>
    </rPh>
    <phoneticPr fontId="2"/>
  </si>
  <si>
    <t>歯科訪問診療</t>
    <rPh sb="0" eb="2">
      <t>シカ</t>
    </rPh>
    <rPh sb="2" eb="4">
      <t>ホウモン</t>
    </rPh>
    <rPh sb="4" eb="6">
      <t>シンリョウ</t>
    </rPh>
    <phoneticPr fontId="2"/>
  </si>
  <si>
    <t>訪問歯科衛生指導</t>
    <rPh sb="0" eb="2">
      <t>ホウモン</t>
    </rPh>
    <rPh sb="2" eb="4">
      <t>シカ</t>
    </rPh>
    <rPh sb="4" eb="6">
      <t>エイセイ</t>
    </rPh>
    <rPh sb="6" eb="8">
      <t>シドウ</t>
    </rPh>
    <phoneticPr fontId="2"/>
  </si>
  <si>
    <t>歯科疾患在宅療養管理</t>
    <rPh sb="0" eb="2">
      <t>シカ</t>
    </rPh>
    <rPh sb="2" eb="4">
      <t>シッカン</t>
    </rPh>
    <rPh sb="4" eb="6">
      <t>ザイタク</t>
    </rPh>
    <rPh sb="6" eb="8">
      <t>リョウヨウ</t>
    </rPh>
    <rPh sb="8" eb="10">
      <t>カンリ</t>
    </rPh>
    <phoneticPr fontId="2"/>
  </si>
  <si>
    <t>在宅患者歯科治療総合医療管理</t>
    <rPh sb="0" eb="2">
      <t>ザイタク</t>
    </rPh>
    <rPh sb="2" eb="4">
      <t>カンジャ</t>
    </rPh>
    <rPh sb="4" eb="6">
      <t>シカ</t>
    </rPh>
    <rPh sb="6" eb="8">
      <t>チリョウ</t>
    </rPh>
    <rPh sb="8" eb="10">
      <t>ソウゴウ</t>
    </rPh>
    <rPh sb="10" eb="12">
      <t>イリョウ</t>
    </rPh>
    <rPh sb="12" eb="14">
      <t>カンリ</t>
    </rPh>
    <phoneticPr fontId="2"/>
  </si>
  <si>
    <t>在宅患者訪問口腔リハビリテーション指導管理</t>
    <rPh sb="0" eb="2">
      <t>ザイタク</t>
    </rPh>
    <rPh sb="2" eb="4">
      <t>カンジャ</t>
    </rPh>
    <rPh sb="4" eb="6">
      <t>ホウモン</t>
    </rPh>
    <rPh sb="6" eb="7">
      <t>クチ</t>
    </rPh>
    <rPh sb="7" eb="8">
      <t>コウ</t>
    </rPh>
    <rPh sb="17" eb="19">
      <t>シドウ</t>
    </rPh>
    <rPh sb="19" eb="21">
      <t>カンリ</t>
    </rPh>
    <phoneticPr fontId="2"/>
  </si>
  <si>
    <t>救急搬送診療</t>
    <rPh sb="0" eb="2">
      <t>キュウキュウ</t>
    </rPh>
    <rPh sb="2" eb="4">
      <t>ハンソウ</t>
    </rPh>
    <rPh sb="4" eb="6">
      <t>シンリョウ</t>
    </rPh>
    <phoneticPr fontId="2"/>
  </si>
  <si>
    <t>在宅患者訪問薬剤管理指導</t>
    <rPh sb="0" eb="2">
      <t>ザイタク</t>
    </rPh>
    <rPh sb="2" eb="4">
      <t>カンジャ</t>
    </rPh>
    <rPh sb="4" eb="6">
      <t>ホウモン</t>
    </rPh>
    <rPh sb="6" eb="8">
      <t>ヤクザイ</t>
    </rPh>
    <rPh sb="8" eb="10">
      <t>カンリ</t>
    </rPh>
    <rPh sb="10" eb="12">
      <t>シドウ</t>
    </rPh>
    <phoneticPr fontId="2"/>
  </si>
  <si>
    <t>退院前在宅療養指導管理</t>
    <rPh sb="0" eb="2">
      <t>タイイン</t>
    </rPh>
    <rPh sb="2" eb="3">
      <t>マエ</t>
    </rPh>
    <rPh sb="3" eb="5">
      <t>ザイタク</t>
    </rPh>
    <rPh sb="5" eb="7">
      <t>リョウヨウ</t>
    </rPh>
    <rPh sb="7" eb="9">
      <t>シドウ</t>
    </rPh>
    <rPh sb="9" eb="11">
      <t>カンリ</t>
    </rPh>
    <phoneticPr fontId="2"/>
  </si>
  <si>
    <t>在宅悪性腫瘍等患者指導管理</t>
    <rPh sb="0" eb="2">
      <t>ザイタク</t>
    </rPh>
    <rPh sb="2" eb="6">
      <t>アクセイシュヨウ</t>
    </rPh>
    <rPh sb="6" eb="7">
      <t>トウ</t>
    </rPh>
    <rPh sb="7" eb="9">
      <t>カンジャ</t>
    </rPh>
    <rPh sb="9" eb="11">
      <t>シドウ</t>
    </rPh>
    <rPh sb="11" eb="13">
      <t>カンリ</t>
    </rPh>
    <phoneticPr fontId="2"/>
  </si>
  <si>
    <t>在宅悪性腫瘍患者共同指導管理</t>
    <rPh sb="0" eb="2">
      <t>ザイタク</t>
    </rPh>
    <rPh sb="2" eb="4">
      <t>アクセイ</t>
    </rPh>
    <rPh sb="4" eb="6">
      <t>シュヨウ</t>
    </rPh>
    <rPh sb="6" eb="8">
      <t>カンジャ</t>
    </rPh>
    <rPh sb="8" eb="10">
      <t>キョウドウ</t>
    </rPh>
    <rPh sb="10" eb="12">
      <t>シドウ</t>
    </rPh>
    <rPh sb="12" eb="14">
      <t>カンリ</t>
    </rPh>
    <phoneticPr fontId="2"/>
  </si>
  <si>
    <t>在宅患者連携指導</t>
    <rPh sb="0" eb="2">
      <t>ザイタク</t>
    </rPh>
    <rPh sb="2" eb="4">
      <t>カンジャ</t>
    </rPh>
    <rPh sb="4" eb="6">
      <t>レンケイ</t>
    </rPh>
    <rPh sb="6" eb="8">
      <t>シドウ</t>
    </rPh>
    <phoneticPr fontId="2"/>
  </si>
  <si>
    <t>在宅患者緊急等カンファレンス</t>
    <rPh sb="0" eb="2">
      <t>ザイタク</t>
    </rPh>
    <rPh sb="2" eb="4">
      <t>カンジャ</t>
    </rPh>
    <rPh sb="4" eb="6">
      <t>キンキュウ</t>
    </rPh>
    <rPh sb="6" eb="7">
      <t>トウ</t>
    </rPh>
    <phoneticPr fontId="2"/>
  </si>
  <si>
    <t>その他</t>
    <rPh sb="2" eb="3">
      <t>タ</t>
    </rPh>
    <phoneticPr fontId="2"/>
  </si>
  <si>
    <t>むし歯治療</t>
    <rPh sb="2" eb="3">
      <t>バ</t>
    </rPh>
    <rPh sb="3" eb="5">
      <t>チリョウ</t>
    </rPh>
    <phoneticPr fontId="2"/>
  </si>
  <si>
    <t>歯周病治療</t>
    <rPh sb="0" eb="2">
      <t>シシュウ</t>
    </rPh>
    <rPh sb="2" eb="3">
      <t>ビョウ</t>
    </rPh>
    <rPh sb="3" eb="5">
      <t>チリョウ</t>
    </rPh>
    <phoneticPr fontId="2"/>
  </si>
  <si>
    <t>抜歯</t>
    <rPh sb="0" eb="2">
      <t>バッシ</t>
    </rPh>
    <phoneticPr fontId="2"/>
  </si>
  <si>
    <t>義歯作成調整</t>
    <rPh sb="0" eb="2">
      <t>ギシ</t>
    </rPh>
    <rPh sb="2" eb="4">
      <t>サクセイ</t>
    </rPh>
    <rPh sb="4" eb="6">
      <t>チョウセイ</t>
    </rPh>
    <phoneticPr fontId="2"/>
  </si>
  <si>
    <t>摂食</t>
    <rPh sb="0" eb="2">
      <t>セッショク</t>
    </rPh>
    <phoneticPr fontId="2"/>
  </si>
  <si>
    <t>谷川歯科医院</t>
    <rPh sb="0" eb="2">
      <t>タニカワ</t>
    </rPh>
    <rPh sb="2" eb="4">
      <t>シカ</t>
    </rPh>
    <rPh sb="4" eb="6">
      <t>イイン</t>
    </rPh>
    <phoneticPr fontId="2"/>
  </si>
  <si>
    <t>八代市本町1丁目1-48</t>
    <rPh sb="0" eb="3">
      <t>ヤツシロシ</t>
    </rPh>
    <rPh sb="3" eb="5">
      <t>ホンマチ</t>
    </rPh>
    <rPh sb="6" eb="8">
      <t>チョウメ</t>
    </rPh>
    <phoneticPr fontId="2"/>
  </si>
  <si>
    <t>古城歯科矯正歯科医院</t>
    <rPh sb="0" eb="1">
      <t>コ</t>
    </rPh>
    <rPh sb="1" eb="2">
      <t>シロ</t>
    </rPh>
    <rPh sb="2" eb="4">
      <t>シカ</t>
    </rPh>
    <rPh sb="4" eb="6">
      <t>キョウセイ</t>
    </rPh>
    <rPh sb="6" eb="8">
      <t>シカ</t>
    </rPh>
    <rPh sb="8" eb="10">
      <t>イイン</t>
    </rPh>
    <phoneticPr fontId="2"/>
  </si>
  <si>
    <t>月～土</t>
    <rPh sb="0" eb="1">
      <t>ゲツ</t>
    </rPh>
    <rPh sb="2" eb="3">
      <t>ド</t>
    </rPh>
    <phoneticPr fontId="2"/>
  </si>
  <si>
    <t>土曜午後、日曜</t>
    <rPh sb="0" eb="2">
      <t>ドヨウ</t>
    </rPh>
    <rPh sb="2" eb="4">
      <t>ゴゴ</t>
    </rPh>
    <rPh sb="5" eb="7">
      <t>ニチヨウ</t>
    </rPh>
    <phoneticPr fontId="2"/>
  </si>
  <si>
    <t>病院、老人介護施設、居宅に毎日訪問診療中です。電話でまず予約、ご相談ください。</t>
    <rPh sb="0" eb="2">
      <t>ビョウイン</t>
    </rPh>
    <rPh sb="3" eb="5">
      <t>ロウジン</t>
    </rPh>
    <rPh sb="5" eb="7">
      <t>カイゴ</t>
    </rPh>
    <rPh sb="7" eb="9">
      <t>シセツ</t>
    </rPh>
    <rPh sb="10" eb="12">
      <t>キョタク</t>
    </rPh>
    <rPh sb="13" eb="15">
      <t>マイニチ</t>
    </rPh>
    <rPh sb="15" eb="17">
      <t>ホウモン</t>
    </rPh>
    <rPh sb="17" eb="20">
      <t>シンリョウチュウ</t>
    </rPh>
    <rPh sb="23" eb="25">
      <t>デンワ</t>
    </rPh>
    <rPh sb="28" eb="30">
      <t>ヨヤク</t>
    </rPh>
    <rPh sb="32" eb="34">
      <t>ソウダン</t>
    </rPh>
    <phoneticPr fontId="2"/>
  </si>
  <si>
    <t>事業所名</t>
    <rPh sb="0" eb="3">
      <t>ジギョウショ</t>
    </rPh>
    <rPh sb="3" eb="4">
      <t>メイ</t>
    </rPh>
    <phoneticPr fontId="2"/>
  </si>
  <si>
    <t>休業日</t>
    <rPh sb="0" eb="3">
      <t>キュウギョウビ</t>
    </rPh>
    <phoneticPr fontId="2"/>
  </si>
  <si>
    <t>体制</t>
    <rPh sb="0" eb="2">
      <t>タイセイ</t>
    </rPh>
    <phoneticPr fontId="2"/>
  </si>
  <si>
    <t>職種</t>
    <rPh sb="0" eb="2">
      <t>ショクシュ</t>
    </rPh>
    <phoneticPr fontId="2"/>
  </si>
  <si>
    <t>24
時
間
体
制</t>
    <rPh sb="3" eb="4">
      <t>ジ</t>
    </rPh>
    <rPh sb="5" eb="6">
      <t>カン</t>
    </rPh>
    <rPh sb="7" eb="8">
      <t>カラダ</t>
    </rPh>
    <rPh sb="9" eb="10">
      <t>セイ</t>
    </rPh>
    <phoneticPr fontId="2"/>
  </si>
  <si>
    <t>24
時
間
連
絡
体
制</t>
    <rPh sb="3" eb="4">
      <t>ジ</t>
    </rPh>
    <rPh sb="5" eb="6">
      <t>カン</t>
    </rPh>
    <rPh sb="7" eb="8">
      <t>ツラナル</t>
    </rPh>
    <rPh sb="9" eb="10">
      <t>ラク</t>
    </rPh>
    <rPh sb="11" eb="12">
      <t>カラダ</t>
    </rPh>
    <rPh sb="13" eb="14">
      <t>セイ</t>
    </rPh>
    <phoneticPr fontId="2"/>
  </si>
  <si>
    <t>看取りの看護</t>
    <rPh sb="0" eb="2">
      <t>ミト</t>
    </rPh>
    <rPh sb="4" eb="6">
      <t>カンゴ</t>
    </rPh>
    <phoneticPr fontId="2"/>
  </si>
  <si>
    <t>緊急時訪問</t>
    <rPh sb="0" eb="3">
      <t>キンキュウジ</t>
    </rPh>
    <rPh sb="3" eb="5">
      <t>ホウモン</t>
    </rPh>
    <phoneticPr fontId="2"/>
  </si>
  <si>
    <t>人工呼吸器装着者の看護</t>
    <rPh sb="0" eb="2">
      <t>ジンコウ</t>
    </rPh>
    <rPh sb="2" eb="5">
      <t>コキュウキ</t>
    </rPh>
    <rPh sb="5" eb="7">
      <t>ソウチャク</t>
    </rPh>
    <rPh sb="7" eb="8">
      <t>シャ</t>
    </rPh>
    <rPh sb="9" eb="11">
      <t>カンゴ</t>
    </rPh>
    <phoneticPr fontId="2"/>
  </si>
  <si>
    <t>訪問リハビリテーション</t>
    <rPh sb="0" eb="2">
      <t>ホウモン</t>
    </rPh>
    <phoneticPr fontId="2"/>
  </si>
  <si>
    <t>小児の訪問看護</t>
    <rPh sb="0" eb="2">
      <t>ショウニ</t>
    </rPh>
    <rPh sb="3" eb="5">
      <t>ホウモン</t>
    </rPh>
    <rPh sb="5" eb="7">
      <t>カンゴ</t>
    </rPh>
    <phoneticPr fontId="2"/>
  </si>
  <si>
    <t>精神科訪問看護</t>
    <rPh sb="0" eb="3">
      <t>セイシンカ</t>
    </rPh>
    <rPh sb="3" eb="5">
      <t>ホウモン</t>
    </rPh>
    <rPh sb="5" eb="7">
      <t>カンゴ</t>
    </rPh>
    <phoneticPr fontId="2"/>
  </si>
  <si>
    <t>看護補助者</t>
    <rPh sb="0" eb="2">
      <t>カンゴ</t>
    </rPh>
    <rPh sb="2" eb="4">
      <t>ホジョ</t>
    </rPh>
    <rPh sb="4" eb="5">
      <t>シャ</t>
    </rPh>
    <phoneticPr fontId="2"/>
  </si>
  <si>
    <t>精神保健福祉士</t>
    <rPh sb="0" eb="2">
      <t>セイシン</t>
    </rPh>
    <rPh sb="2" eb="4">
      <t>ホケン</t>
    </rPh>
    <rPh sb="4" eb="7">
      <t>フクシシ</t>
    </rPh>
    <phoneticPr fontId="2"/>
  </si>
  <si>
    <t>有無</t>
    <rPh sb="0" eb="2">
      <t>ウム</t>
    </rPh>
    <phoneticPr fontId="2"/>
  </si>
  <si>
    <t>有</t>
    <rPh sb="0" eb="1">
      <t>アリ</t>
    </rPh>
    <phoneticPr fontId="2"/>
  </si>
  <si>
    <t>訪問看護ステーション向春苑</t>
    <rPh sb="0" eb="2">
      <t>ホウモン</t>
    </rPh>
    <rPh sb="2" eb="4">
      <t>カンゴ</t>
    </rPh>
    <rPh sb="10" eb="11">
      <t>ム</t>
    </rPh>
    <rPh sb="11" eb="12">
      <t>ハル</t>
    </rPh>
    <rPh sb="12" eb="13">
      <t>エン</t>
    </rPh>
    <phoneticPr fontId="2"/>
  </si>
  <si>
    <t>日、年始</t>
    <rPh sb="0" eb="1">
      <t>ニチ</t>
    </rPh>
    <rPh sb="2" eb="4">
      <t>ネンシ</t>
    </rPh>
    <phoneticPr fontId="2"/>
  </si>
  <si>
    <t>保健師、助産師、日本精神科看護技術協会認定看護師</t>
    <rPh sb="0" eb="3">
      <t>ホケンシ</t>
    </rPh>
    <rPh sb="4" eb="7">
      <t>ジョサンシ</t>
    </rPh>
    <rPh sb="8" eb="10">
      <t>ニホン</t>
    </rPh>
    <rPh sb="10" eb="13">
      <t>セイシンカ</t>
    </rPh>
    <rPh sb="13" eb="15">
      <t>カンゴ</t>
    </rPh>
    <rPh sb="15" eb="17">
      <t>ギジュツ</t>
    </rPh>
    <rPh sb="17" eb="19">
      <t>キョウカイ</t>
    </rPh>
    <rPh sb="19" eb="21">
      <t>ニンテイ</t>
    </rPh>
    <rPh sb="21" eb="24">
      <t>カンゴシ</t>
    </rPh>
    <phoneticPr fontId="2"/>
  </si>
  <si>
    <t>八代市高下西町1760</t>
    <rPh sb="0" eb="3">
      <t>ヤツシロシ</t>
    </rPh>
    <rPh sb="3" eb="5">
      <t>タカシタ</t>
    </rPh>
    <rPh sb="5" eb="6">
      <t>ニシ</t>
    </rPh>
    <rPh sb="6" eb="7">
      <t>マチ</t>
    </rPh>
    <phoneticPr fontId="2"/>
  </si>
  <si>
    <t>薬局名</t>
    <rPh sb="0" eb="2">
      <t>ヤッキョク</t>
    </rPh>
    <rPh sb="2" eb="3">
      <t>メイ</t>
    </rPh>
    <phoneticPr fontId="7"/>
  </si>
  <si>
    <t>住所</t>
    <rPh sb="0" eb="2">
      <t>ジュウショ</t>
    </rPh>
    <phoneticPr fontId="7"/>
  </si>
  <si>
    <t>開局日</t>
    <rPh sb="0" eb="2">
      <t>カイキョク</t>
    </rPh>
    <rPh sb="2" eb="3">
      <t>ビ</t>
    </rPh>
    <phoneticPr fontId="7"/>
  </si>
  <si>
    <t>開局時間</t>
    <rPh sb="0" eb="2">
      <t>カイキョク</t>
    </rPh>
    <rPh sb="2" eb="4">
      <t>ジカン</t>
    </rPh>
    <phoneticPr fontId="7"/>
  </si>
  <si>
    <t>時間外連絡先</t>
    <rPh sb="0" eb="2">
      <t>ジカン</t>
    </rPh>
    <rPh sb="2" eb="3">
      <t>ガイ</t>
    </rPh>
    <rPh sb="3" eb="5">
      <t>レンラク</t>
    </rPh>
    <rPh sb="5" eb="6">
      <t>サキ</t>
    </rPh>
    <phoneticPr fontId="7"/>
  </si>
  <si>
    <t>在宅患者訪問薬剤管理指導届け出</t>
    <rPh sb="0" eb="2">
      <t>ザイタク</t>
    </rPh>
    <rPh sb="2" eb="4">
      <t>カンジャ</t>
    </rPh>
    <rPh sb="4" eb="6">
      <t>ホウモン</t>
    </rPh>
    <rPh sb="6" eb="8">
      <t>ヤクザイ</t>
    </rPh>
    <rPh sb="8" eb="10">
      <t>カンリ</t>
    </rPh>
    <rPh sb="10" eb="12">
      <t>シドウ</t>
    </rPh>
    <rPh sb="12" eb="13">
      <t>トドケ</t>
    </rPh>
    <rPh sb="14" eb="15">
      <t>デ</t>
    </rPh>
    <phoneticPr fontId="7"/>
  </si>
  <si>
    <t>居宅療養管理指導の指定</t>
    <rPh sb="0" eb="2">
      <t>キョタク</t>
    </rPh>
    <rPh sb="2" eb="4">
      <t>リョウヨウ</t>
    </rPh>
    <rPh sb="4" eb="6">
      <t>カンリ</t>
    </rPh>
    <rPh sb="6" eb="8">
      <t>シドウ</t>
    </rPh>
    <rPh sb="9" eb="11">
      <t>シテイ</t>
    </rPh>
    <phoneticPr fontId="7"/>
  </si>
  <si>
    <t>生活保護・中国残留邦人等支援法の指定医療機関の届け出</t>
    <rPh sb="0" eb="2">
      <t>セイカツ</t>
    </rPh>
    <rPh sb="2" eb="4">
      <t>ホゴ</t>
    </rPh>
    <rPh sb="5" eb="7">
      <t>チュウゴク</t>
    </rPh>
    <rPh sb="7" eb="9">
      <t>ザンリュウ</t>
    </rPh>
    <rPh sb="9" eb="11">
      <t>ホウジン</t>
    </rPh>
    <rPh sb="11" eb="12">
      <t>トウ</t>
    </rPh>
    <rPh sb="12" eb="14">
      <t>シエン</t>
    </rPh>
    <rPh sb="14" eb="15">
      <t>ホウ</t>
    </rPh>
    <rPh sb="16" eb="18">
      <t>シテイ</t>
    </rPh>
    <rPh sb="18" eb="20">
      <t>イリョウ</t>
    </rPh>
    <rPh sb="20" eb="22">
      <t>キカン</t>
    </rPh>
    <rPh sb="23" eb="24">
      <t>トド</t>
    </rPh>
    <rPh sb="25" eb="26">
      <t>デ</t>
    </rPh>
    <phoneticPr fontId="7"/>
  </si>
  <si>
    <t>生活保護・中国残留邦人等支援法の指定介護機関の届け出</t>
    <rPh sb="18" eb="20">
      <t>カイゴ</t>
    </rPh>
    <phoneticPr fontId="7"/>
  </si>
  <si>
    <t>麻薬小売業の許可</t>
    <rPh sb="0" eb="2">
      <t>マヤク</t>
    </rPh>
    <rPh sb="2" eb="4">
      <t>コウ</t>
    </rPh>
    <rPh sb="4" eb="5">
      <t>ギョウ</t>
    </rPh>
    <rPh sb="6" eb="8">
      <t>キョカ</t>
    </rPh>
    <phoneticPr fontId="7"/>
  </si>
  <si>
    <t>高度管理医療機器等販売業の許可</t>
    <rPh sb="0" eb="2">
      <t>コウド</t>
    </rPh>
    <rPh sb="2" eb="4">
      <t>カンリ</t>
    </rPh>
    <rPh sb="4" eb="6">
      <t>イリョウ</t>
    </rPh>
    <rPh sb="6" eb="8">
      <t>キキ</t>
    </rPh>
    <rPh sb="8" eb="9">
      <t>トウ</t>
    </rPh>
    <rPh sb="9" eb="11">
      <t>ハンバイ</t>
    </rPh>
    <rPh sb="11" eb="12">
      <t>ギョウ</t>
    </rPh>
    <rPh sb="13" eb="15">
      <t>キョカ</t>
    </rPh>
    <phoneticPr fontId="7"/>
  </si>
  <si>
    <t>訪問指導の応需</t>
    <rPh sb="0" eb="2">
      <t>ホウモン</t>
    </rPh>
    <rPh sb="2" eb="4">
      <t>シドウ</t>
    </rPh>
    <rPh sb="5" eb="7">
      <t>オウジュ</t>
    </rPh>
    <phoneticPr fontId="7"/>
  </si>
  <si>
    <t>訪問指導の実施実績</t>
    <rPh sb="0" eb="2">
      <t>ホウモン</t>
    </rPh>
    <rPh sb="2" eb="4">
      <t>シドウ</t>
    </rPh>
    <rPh sb="5" eb="7">
      <t>ジッシ</t>
    </rPh>
    <rPh sb="7" eb="9">
      <t>ジッセキ</t>
    </rPh>
    <phoneticPr fontId="7"/>
  </si>
  <si>
    <t>訪問指導に対応できる時間</t>
    <rPh sb="0" eb="2">
      <t>ホウモン</t>
    </rPh>
    <rPh sb="2" eb="4">
      <t>シドウ</t>
    </rPh>
    <rPh sb="5" eb="7">
      <t>タイオウ</t>
    </rPh>
    <rPh sb="10" eb="12">
      <t>ジカン</t>
    </rPh>
    <phoneticPr fontId="7"/>
  </si>
  <si>
    <t>退院時カンファレンス参加</t>
    <rPh sb="0" eb="2">
      <t>タイイン</t>
    </rPh>
    <rPh sb="2" eb="3">
      <t>ジ</t>
    </rPh>
    <rPh sb="10" eb="12">
      <t>サンカ</t>
    </rPh>
    <phoneticPr fontId="7"/>
  </si>
  <si>
    <t>退院時カンファレンス実績</t>
    <rPh sb="0" eb="2">
      <t>タイイン</t>
    </rPh>
    <rPh sb="2" eb="3">
      <t>ジ</t>
    </rPh>
    <rPh sb="10" eb="12">
      <t>ジッセキ</t>
    </rPh>
    <phoneticPr fontId="7"/>
  </si>
  <si>
    <t>退院時共同指導料の請求実績</t>
    <rPh sb="0" eb="2">
      <t>タイイン</t>
    </rPh>
    <rPh sb="2" eb="3">
      <t>ジ</t>
    </rPh>
    <rPh sb="3" eb="5">
      <t>キョウドウ</t>
    </rPh>
    <rPh sb="5" eb="7">
      <t>シドウ</t>
    </rPh>
    <rPh sb="7" eb="8">
      <t>リョウ</t>
    </rPh>
    <rPh sb="9" eb="11">
      <t>セイキュウ</t>
    </rPh>
    <rPh sb="11" eb="13">
      <t>ジッセキ</t>
    </rPh>
    <phoneticPr fontId="7"/>
  </si>
  <si>
    <t>現在勤務している者の中で訪問指導経験がある薬剤師数</t>
    <rPh sb="0" eb="2">
      <t>ゲンザイ</t>
    </rPh>
    <rPh sb="2" eb="4">
      <t>キンム</t>
    </rPh>
    <rPh sb="8" eb="9">
      <t>モノ</t>
    </rPh>
    <rPh sb="10" eb="11">
      <t>ナカ</t>
    </rPh>
    <rPh sb="12" eb="14">
      <t>ホウモン</t>
    </rPh>
    <rPh sb="14" eb="16">
      <t>シドウ</t>
    </rPh>
    <rPh sb="16" eb="18">
      <t>ケイケン</t>
    </rPh>
    <rPh sb="21" eb="24">
      <t>ヤクザイシ</t>
    </rPh>
    <rPh sb="24" eb="25">
      <t>スウ</t>
    </rPh>
    <phoneticPr fontId="7"/>
  </si>
  <si>
    <t>訪問可能な範囲</t>
    <rPh sb="0" eb="2">
      <t>ホウモン</t>
    </rPh>
    <rPh sb="2" eb="4">
      <t>カノウ</t>
    </rPh>
    <rPh sb="5" eb="7">
      <t>ハンイ</t>
    </rPh>
    <phoneticPr fontId="7"/>
  </si>
  <si>
    <t>麻薬の在庫品目数</t>
    <rPh sb="0" eb="2">
      <t>マヤク</t>
    </rPh>
    <rPh sb="3" eb="5">
      <t>ザイコ</t>
    </rPh>
    <rPh sb="5" eb="7">
      <t>ヒンモク</t>
    </rPh>
    <rPh sb="7" eb="8">
      <t>スウ</t>
    </rPh>
    <phoneticPr fontId="7"/>
  </si>
  <si>
    <t>麻薬の譲渡グループへの参加</t>
    <rPh sb="0" eb="2">
      <t>マヤク</t>
    </rPh>
    <rPh sb="3" eb="5">
      <t>ジョウト</t>
    </rPh>
    <rPh sb="11" eb="13">
      <t>サンカ</t>
    </rPh>
    <phoneticPr fontId="7"/>
  </si>
  <si>
    <t>注射薬の無菌調整（混注）</t>
    <rPh sb="0" eb="2">
      <t>チュウシャ</t>
    </rPh>
    <rPh sb="2" eb="3">
      <t>ヤク</t>
    </rPh>
    <rPh sb="4" eb="6">
      <t>ムキン</t>
    </rPh>
    <rPh sb="6" eb="8">
      <t>チョウセイ</t>
    </rPh>
    <rPh sb="9" eb="11">
      <t>コンチュウ</t>
    </rPh>
    <phoneticPr fontId="7"/>
  </si>
  <si>
    <t>注射薬の無菌調整（混注）の実績</t>
    <rPh sb="13" eb="15">
      <t>ジッセキ</t>
    </rPh>
    <phoneticPr fontId="7"/>
  </si>
  <si>
    <t>無菌製剤処理加算の請求実績</t>
    <rPh sb="0" eb="2">
      <t>ムキン</t>
    </rPh>
    <rPh sb="2" eb="4">
      <t>セイザイ</t>
    </rPh>
    <rPh sb="4" eb="6">
      <t>ショリ</t>
    </rPh>
    <rPh sb="6" eb="8">
      <t>カサン</t>
    </rPh>
    <rPh sb="9" eb="11">
      <t>セイキュウ</t>
    </rPh>
    <rPh sb="11" eb="13">
      <t>ジッセキ</t>
    </rPh>
    <phoneticPr fontId="7"/>
  </si>
  <si>
    <t>輸液ルート、カテーテルの供給実績</t>
    <rPh sb="0" eb="2">
      <t>ユエキ</t>
    </rPh>
    <rPh sb="12" eb="14">
      <t>キョウキュウ</t>
    </rPh>
    <rPh sb="14" eb="16">
      <t>ジッセキ</t>
    </rPh>
    <phoneticPr fontId="7"/>
  </si>
  <si>
    <t>特定保険医療材料料の取扱い</t>
    <rPh sb="0" eb="2">
      <t>トクテイ</t>
    </rPh>
    <rPh sb="2" eb="4">
      <t>ホケン</t>
    </rPh>
    <rPh sb="4" eb="6">
      <t>イリョウ</t>
    </rPh>
    <rPh sb="6" eb="8">
      <t>ザイリョウ</t>
    </rPh>
    <rPh sb="8" eb="9">
      <t>リョウ</t>
    </rPh>
    <rPh sb="10" eb="12">
      <t>トリアツカ</t>
    </rPh>
    <phoneticPr fontId="7"/>
  </si>
  <si>
    <t>医療材料・衛生材料の取扱い</t>
    <rPh sb="0" eb="2">
      <t>イリョウ</t>
    </rPh>
    <rPh sb="2" eb="4">
      <t>ザイリョウ</t>
    </rPh>
    <rPh sb="5" eb="7">
      <t>エイセイ</t>
    </rPh>
    <rPh sb="7" eb="9">
      <t>ザイリョウ</t>
    </rPh>
    <rPh sb="10" eb="12">
      <t>トリアツカ</t>
    </rPh>
    <phoneticPr fontId="7"/>
  </si>
  <si>
    <t>旭薬局</t>
  </si>
  <si>
    <t>866-0844</t>
  </si>
  <si>
    <t>0965-43-7622</t>
  </si>
  <si>
    <t>0965-43-7623</t>
  </si>
  <si>
    <t>月火水木金土</t>
  </si>
  <si>
    <t>月～金　8:30～18:00
土　8:30～12:30</t>
    <rPh sb="0" eb="1">
      <t>ツキ</t>
    </rPh>
    <rPh sb="2" eb="3">
      <t>キン</t>
    </rPh>
    <rPh sb="15" eb="16">
      <t>ツチ</t>
    </rPh>
    <phoneticPr fontId="7"/>
  </si>
  <si>
    <t>有</t>
  </si>
  <si>
    <t>状況に応じ可</t>
  </si>
  <si>
    <t>応相談</t>
  </si>
  <si>
    <t>周辺地区</t>
  </si>
  <si>
    <t>不可</t>
  </si>
  <si>
    <t>品目によって可</t>
  </si>
  <si>
    <t>イオン薬局　八代店</t>
  </si>
  <si>
    <t>866-0013</t>
  </si>
  <si>
    <t>八代市沖町六番割3987-3</t>
  </si>
  <si>
    <t>0965-39-3518</t>
  </si>
  <si>
    <t>月火水木金土日祝</t>
  </si>
  <si>
    <t>薬局の近隣</t>
  </si>
  <si>
    <t>ヱビス薬局　千丁店</t>
  </si>
  <si>
    <t>869-4704</t>
  </si>
  <si>
    <t>八代市千丁町古閑出616-3</t>
  </si>
  <si>
    <t>0965-62-8448</t>
  </si>
  <si>
    <t>0965-62-8554</t>
  </si>
  <si>
    <t>月～金　8:30～18:00
土　8:30～13:30</t>
    <rPh sb="0" eb="1">
      <t>ツキ</t>
    </rPh>
    <rPh sb="2" eb="3">
      <t>キン</t>
    </rPh>
    <rPh sb="15" eb="16">
      <t>ツチ</t>
    </rPh>
    <phoneticPr fontId="7"/>
  </si>
  <si>
    <t>可</t>
  </si>
  <si>
    <t>有（30件）</t>
    <rPh sb="0" eb="1">
      <t>ア</t>
    </rPh>
    <rPh sb="4" eb="5">
      <t>ケン</t>
    </rPh>
    <phoneticPr fontId="7"/>
  </si>
  <si>
    <t>可（共同利用も含む）</t>
  </si>
  <si>
    <t>エリア調剤薬局西松江城店</t>
  </si>
  <si>
    <t>866-0863</t>
  </si>
  <si>
    <t>八代市西松江城町4-27</t>
  </si>
  <si>
    <t>0965-62-8029</t>
  </si>
  <si>
    <t>0965-62-8039</t>
  </si>
  <si>
    <t>月～金　9:00～18:00
土　9:00～15:00</t>
    <rPh sb="0" eb="1">
      <t>ツキ</t>
    </rPh>
    <rPh sb="2" eb="3">
      <t>キン</t>
    </rPh>
    <rPh sb="15" eb="16">
      <t>ツチ</t>
    </rPh>
    <phoneticPr fontId="7"/>
  </si>
  <si>
    <t>開局時間のみ</t>
  </si>
  <si>
    <t>鏡調剤薬局</t>
  </si>
  <si>
    <t>869-4201</t>
  </si>
  <si>
    <t>八代市鏡町鏡村910</t>
  </si>
  <si>
    <t>0965-52-5750</t>
  </si>
  <si>
    <t>0965-52-5751</t>
  </si>
  <si>
    <t>月～金　9:00～18:00
土　9:00～13:00</t>
    <rPh sb="0" eb="1">
      <t>ツキ</t>
    </rPh>
    <rPh sb="2" eb="3">
      <t>キン</t>
    </rPh>
    <rPh sb="15" eb="16">
      <t>ツチ</t>
    </rPh>
    <phoneticPr fontId="7"/>
  </si>
  <si>
    <t>有（12件）</t>
    <rPh sb="0" eb="1">
      <t>ア</t>
    </rPh>
    <rPh sb="4" eb="5">
      <t>ケン</t>
    </rPh>
    <phoneticPr fontId="7"/>
  </si>
  <si>
    <t>こがなか元気薬局</t>
  </si>
  <si>
    <t>866-0898</t>
  </si>
  <si>
    <t>八代市古閑中町1371-3</t>
  </si>
  <si>
    <t>0965-45-5111</t>
  </si>
  <si>
    <t>0965-45-5112</t>
  </si>
  <si>
    <t>特に制限無し</t>
  </si>
  <si>
    <t>坂本調剤薬局</t>
  </si>
  <si>
    <t>869-6105</t>
  </si>
  <si>
    <t>八代市坂本町坂本4139-9</t>
  </si>
  <si>
    <t>0965-45-3311</t>
  </si>
  <si>
    <t>月～金　8:00～18:00
土　8:00～13:00</t>
    <rPh sb="0" eb="1">
      <t>ツキ</t>
    </rPh>
    <rPh sb="2" eb="3">
      <t>キン</t>
    </rPh>
    <rPh sb="15" eb="16">
      <t>ツチ</t>
    </rPh>
    <phoneticPr fontId="7"/>
  </si>
  <si>
    <t>有
（1259件）</t>
    <rPh sb="0" eb="1">
      <t>ア</t>
    </rPh>
    <rPh sb="7" eb="8">
      <t>ケン</t>
    </rPh>
    <phoneticPr fontId="7"/>
  </si>
  <si>
    <t>866-0861</t>
  </si>
  <si>
    <t>八代市本町1丁目8-8</t>
  </si>
  <si>
    <t>0965-45-9330</t>
  </si>
  <si>
    <t>0965-45-9340</t>
  </si>
  <si>
    <t>月火木金　9:00～18:00
水　9:00～13:00
土　8:30～17:30</t>
    <rPh sb="0" eb="1">
      <t>ツキ</t>
    </rPh>
    <rPh sb="1" eb="2">
      <t>ヒ</t>
    </rPh>
    <rPh sb="2" eb="3">
      <t>モク</t>
    </rPh>
    <rPh sb="3" eb="4">
      <t>キン</t>
    </rPh>
    <rPh sb="16" eb="17">
      <t>スイ</t>
    </rPh>
    <rPh sb="29" eb="30">
      <t>ツチ</t>
    </rPh>
    <phoneticPr fontId="7"/>
  </si>
  <si>
    <t>866-0895</t>
  </si>
  <si>
    <t>八代市大村町字溝口344-1</t>
  </si>
  <si>
    <t>0965-39-8767</t>
  </si>
  <si>
    <t>0965-39-8768</t>
  </si>
  <si>
    <t>月火木金　8:30～18:00
水土　8:30～13:00</t>
    <rPh sb="0" eb="1">
      <t>ツキ</t>
    </rPh>
    <rPh sb="1" eb="2">
      <t>ヒ</t>
    </rPh>
    <rPh sb="2" eb="3">
      <t>モク</t>
    </rPh>
    <rPh sb="3" eb="4">
      <t>キン</t>
    </rPh>
    <rPh sb="16" eb="17">
      <t>スイ</t>
    </rPh>
    <rPh sb="17" eb="18">
      <t>ツチ</t>
    </rPh>
    <phoneticPr fontId="7"/>
  </si>
  <si>
    <t>月火水木金</t>
  </si>
  <si>
    <t>しんち調剤薬局</t>
  </si>
  <si>
    <t>866-0016</t>
  </si>
  <si>
    <t>八代市新地町9-11-6</t>
  </si>
  <si>
    <t>0965-34-2014</t>
  </si>
  <si>
    <t>0965-34-2010</t>
  </si>
  <si>
    <t>月火水金　9:00～18:00
木土　9:00～13:00</t>
    <rPh sb="0" eb="1">
      <t>ツキ</t>
    </rPh>
    <rPh sb="1" eb="2">
      <t>ヒ</t>
    </rPh>
    <rPh sb="2" eb="3">
      <t>スイ</t>
    </rPh>
    <rPh sb="3" eb="4">
      <t>キン</t>
    </rPh>
    <rPh sb="16" eb="17">
      <t>モク</t>
    </rPh>
    <rPh sb="17" eb="18">
      <t>ツチ</t>
    </rPh>
    <phoneticPr fontId="7"/>
  </si>
  <si>
    <t>有（1件）</t>
    <rPh sb="0" eb="1">
      <t>アリ</t>
    </rPh>
    <rPh sb="3" eb="4">
      <t>ケン</t>
    </rPh>
    <phoneticPr fontId="7"/>
  </si>
  <si>
    <t>随時</t>
  </si>
  <si>
    <t>新八代駅前薬局</t>
  </si>
  <si>
    <t>866-0824</t>
  </si>
  <si>
    <t>八代市上日置町4447-11</t>
  </si>
  <si>
    <t>0965-33-0111</t>
  </si>
  <si>
    <t>0965-33-0112</t>
  </si>
  <si>
    <t>月火木金　8:30～18:30
水　8:30～12:30
土　8:30～13:30</t>
    <rPh sb="0" eb="1">
      <t>ツキ</t>
    </rPh>
    <rPh sb="1" eb="2">
      <t>ヒ</t>
    </rPh>
    <rPh sb="2" eb="3">
      <t>モク</t>
    </rPh>
    <rPh sb="3" eb="4">
      <t>キン</t>
    </rPh>
    <rPh sb="16" eb="17">
      <t>スイ</t>
    </rPh>
    <rPh sb="29" eb="30">
      <t>ツチ</t>
    </rPh>
    <phoneticPr fontId="7"/>
  </si>
  <si>
    <t>ダン調剤薬局</t>
  </si>
  <si>
    <t>866-0897</t>
  </si>
  <si>
    <t>八代市古閑上町字聖神13番1</t>
  </si>
  <si>
    <t>0965-45-9727</t>
  </si>
  <si>
    <t>0965-45-9726</t>
  </si>
  <si>
    <t>月水木金土日</t>
  </si>
  <si>
    <t>とみた薬局　塩屋店</t>
  </si>
  <si>
    <t>八代市本町4-8-1</t>
  </si>
  <si>
    <t>0965-32-1125</t>
  </si>
  <si>
    <t>月火木金　9:00～17:30
水土　9:00～12:00</t>
    <rPh sb="0" eb="1">
      <t>ツキ</t>
    </rPh>
    <rPh sb="1" eb="2">
      <t>ヒ</t>
    </rPh>
    <rPh sb="2" eb="3">
      <t>モク</t>
    </rPh>
    <rPh sb="3" eb="4">
      <t>キン</t>
    </rPh>
    <rPh sb="16" eb="17">
      <t>スイ</t>
    </rPh>
    <rPh sb="17" eb="18">
      <t>ツチ</t>
    </rPh>
    <phoneticPr fontId="7"/>
  </si>
  <si>
    <t>中村調剤薬局</t>
  </si>
  <si>
    <t>866-0883</t>
  </si>
  <si>
    <t>八代市松江町166</t>
  </si>
  <si>
    <t>0965-35-4007</t>
  </si>
  <si>
    <t>0965-37-7999</t>
  </si>
  <si>
    <t>月火水金　9:00～18:00
木土　9:00～12:30</t>
    <rPh sb="0" eb="1">
      <t>ツキ</t>
    </rPh>
    <rPh sb="1" eb="2">
      <t>ヒ</t>
    </rPh>
    <rPh sb="2" eb="3">
      <t>スイ</t>
    </rPh>
    <rPh sb="3" eb="4">
      <t>キン</t>
    </rPh>
    <rPh sb="16" eb="17">
      <t>モク</t>
    </rPh>
    <rPh sb="17" eb="18">
      <t>ツチ</t>
    </rPh>
    <phoneticPr fontId="7"/>
  </si>
  <si>
    <t>ひおき調剤薬局</t>
  </si>
  <si>
    <t>866-0896</t>
  </si>
  <si>
    <t>八代市日置町312-1</t>
  </si>
  <si>
    <t>0965-43-7770</t>
  </si>
  <si>
    <t>0965-43-7771</t>
  </si>
  <si>
    <t>月～金　9:00～18:30
土　9:00～13:00</t>
    <rPh sb="0" eb="1">
      <t>ツキ</t>
    </rPh>
    <rPh sb="2" eb="3">
      <t>キン</t>
    </rPh>
    <rPh sb="15" eb="16">
      <t>ツチ</t>
    </rPh>
    <phoneticPr fontId="7"/>
  </si>
  <si>
    <t>ひまわり薬局</t>
  </si>
  <si>
    <t>866-0081</t>
  </si>
  <si>
    <t>八代市植柳上町5711-2</t>
  </si>
  <si>
    <t>0965-31-5172</t>
  </si>
  <si>
    <t>0965-31-5195</t>
  </si>
  <si>
    <t>ふくろ町薬局</t>
  </si>
  <si>
    <t>866-0855</t>
  </si>
  <si>
    <t>八代市袋町1-41</t>
  </si>
  <si>
    <t>0965-45-5525</t>
  </si>
  <si>
    <t>0965-45-5526</t>
  </si>
  <si>
    <t>月火木金　9:00～18:00
水土　9:00～13:00</t>
    <rPh sb="0" eb="1">
      <t>ツキ</t>
    </rPh>
    <rPh sb="1" eb="2">
      <t>ヒ</t>
    </rPh>
    <rPh sb="2" eb="3">
      <t>モク</t>
    </rPh>
    <rPh sb="3" eb="4">
      <t>キン</t>
    </rPh>
    <rPh sb="16" eb="17">
      <t>スイ</t>
    </rPh>
    <rPh sb="17" eb="18">
      <t>ツチ</t>
    </rPh>
    <phoneticPr fontId="7"/>
  </si>
  <si>
    <t>ふるしろ調剤薬局</t>
  </si>
  <si>
    <t>866-0043</t>
  </si>
  <si>
    <t>八代市古城町1708-2</t>
  </si>
  <si>
    <t>0965-30-0066</t>
  </si>
  <si>
    <t>0965-30-0067</t>
  </si>
  <si>
    <t>月～金　9:00～17:30
土　9:00～13:00</t>
    <rPh sb="0" eb="1">
      <t>ツキ</t>
    </rPh>
    <rPh sb="2" eb="3">
      <t>キン</t>
    </rPh>
    <rPh sb="15" eb="16">
      <t>ツチ</t>
    </rPh>
    <phoneticPr fontId="7"/>
  </si>
  <si>
    <t>ゆうば薬局</t>
  </si>
  <si>
    <t>866-0843</t>
  </si>
  <si>
    <t>八代市花園町7番地16</t>
  </si>
  <si>
    <t>0965-65-5559</t>
  </si>
  <si>
    <t>0965-65-5560</t>
  </si>
  <si>
    <t>労災病院前調剤薬局</t>
  </si>
  <si>
    <t>866-0826</t>
  </si>
  <si>
    <t>八代市竹原町1658-1</t>
  </si>
  <si>
    <t>0965-30-8808</t>
  </si>
  <si>
    <t>0965-30-8807</t>
  </si>
  <si>
    <t>有</t>
    <rPh sb="0" eb="1">
      <t>ア</t>
    </rPh>
    <phoneticPr fontId="7"/>
  </si>
  <si>
    <t>869-4601</t>
  </si>
  <si>
    <t>八代郡氷川町今字西作150番2</t>
  </si>
  <si>
    <t>0965-62-8762</t>
  </si>
  <si>
    <t>0965-62-8763</t>
  </si>
  <si>
    <t>本町ごとう歯科</t>
    <rPh sb="0" eb="2">
      <t>ホンマチ</t>
    </rPh>
    <rPh sb="5" eb="7">
      <t>シカ</t>
    </rPh>
    <phoneticPr fontId="2"/>
  </si>
  <si>
    <t>八代市本町４丁目５－２４</t>
    <rPh sb="0" eb="3">
      <t>ヤツシロシ</t>
    </rPh>
    <rPh sb="3" eb="5">
      <t>ホンマチ</t>
    </rPh>
    <rPh sb="6" eb="8">
      <t>チョウメ</t>
    </rPh>
    <phoneticPr fontId="2"/>
  </si>
  <si>
    <t>月～土</t>
    <rPh sb="0" eb="1">
      <t>ゲツ</t>
    </rPh>
    <rPh sb="2" eb="3">
      <t>ツチ</t>
    </rPh>
    <phoneticPr fontId="2"/>
  </si>
  <si>
    <t>8：30～18：00
土　8：30～12：00</t>
    <rPh sb="11" eb="12">
      <t>ド</t>
    </rPh>
    <phoneticPr fontId="2"/>
  </si>
  <si>
    <t>在宅医療に取組む医療機関等【病院】</t>
    <rPh sb="14" eb="16">
      <t>ビョウイン</t>
    </rPh>
    <phoneticPr fontId="2"/>
  </si>
  <si>
    <t>担当窓口</t>
    <rPh sb="0" eb="2">
      <t>タントウ</t>
    </rPh>
    <rPh sb="2" eb="4">
      <t>マドグチ</t>
    </rPh>
    <phoneticPr fontId="2"/>
  </si>
  <si>
    <t>在宅医療の取り組み</t>
    <rPh sb="0" eb="2">
      <t>ザイタク</t>
    </rPh>
    <rPh sb="2" eb="4">
      <t>イリョウ</t>
    </rPh>
    <rPh sb="5" eb="6">
      <t>ト</t>
    </rPh>
    <rPh sb="7" eb="8">
      <t>ク</t>
    </rPh>
    <phoneticPr fontId="2"/>
  </si>
  <si>
    <t>在宅で対応できる処置</t>
    <rPh sb="0" eb="2">
      <t>ザイタク</t>
    </rPh>
    <rPh sb="3" eb="5">
      <t>タイオウ</t>
    </rPh>
    <rPh sb="8" eb="10">
      <t>ショチ</t>
    </rPh>
    <phoneticPr fontId="2"/>
  </si>
  <si>
    <t>退院前カンファレンスへの参加</t>
    <rPh sb="0" eb="2">
      <t>タイイン</t>
    </rPh>
    <rPh sb="2" eb="3">
      <t>マエ</t>
    </rPh>
    <rPh sb="12" eb="14">
      <t>サンカ</t>
    </rPh>
    <phoneticPr fontId="2"/>
  </si>
  <si>
    <t>在宅患者が体調を崩した時の受入体制</t>
    <rPh sb="0" eb="2">
      <t>ザイタク</t>
    </rPh>
    <rPh sb="2" eb="4">
      <t>カンジャ</t>
    </rPh>
    <rPh sb="5" eb="7">
      <t>タイチョウ</t>
    </rPh>
    <rPh sb="8" eb="9">
      <t>クズ</t>
    </rPh>
    <rPh sb="11" eb="12">
      <t>トキ</t>
    </rPh>
    <rPh sb="13" eb="15">
      <t>ウケイレ</t>
    </rPh>
    <rPh sb="15" eb="17">
      <t>タイセイ</t>
    </rPh>
    <phoneticPr fontId="2"/>
  </si>
  <si>
    <t>地域医療連携室</t>
    <rPh sb="0" eb="2">
      <t>チイキ</t>
    </rPh>
    <rPh sb="2" eb="4">
      <t>イリョウ</t>
    </rPh>
    <rPh sb="4" eb="6">
      <t>レンケイ</t>
    </rPh>
    <rPh sb="6" eb="7">
      <t>シツ</t>
    </rPh>
    <phoneticPr fontId="2"/>
  </si>
  <si>
    <t>病棟看護師</t>
    <rPh sb="0" eb="2">
      <t>ビョウトウ</t>
    </rPh>
    <rPh sb="2" eb="5">
      <t>カンゴシ</t>
    </rPh>
    <phoneticPr fontId="2"/>
  </si>
  <si>
    <t>在宅療養支援病院</t>
    <rPh sb="0" eb="2">
      <t>ザイタク</t>
    </rPh>
    <rPh sb="2" eb="4">
      <t>リョウヨウ</t>
    </rPh>
    <rPh sb="4" eb="6">
      <t>シエン</t>
    </rPh>
    <rPh sb="6" eb="8">
      <t>ビョウイン</t>
    </rPh>
    <phoneticPr fontId="2"/>
  </si>
  <si>
    <t>訪問診療</t>
    <rPh sb="0" eb="2">
      <t>ホウモン</t>
    </rPh>
    <rPh sb="2" eb="4">
      <t>シンリョウ</t>
    </rPh>
    <phoneticPr fontId="2"/>
  </si>
  <si>
    <t>かかりつけ患者への往診</t>
    <rPh sb="5" eb="7">
      <t>カンジャ</t>
    </rPh>
    <rPh sb="9" eb="11">
      <t>オウシン</t>
    </rPh>
    <phoneticPr fontId="2"/>
  </si>
  <si>
    <t>在宅酸素療法</t>
    <rPh sb="0" eb="2">
      <t>ザイタク</t>
    </rPh>
    <rPh sb="2" eb="4">
      <t>サンソ</t>
    </rPh>
    <rPh sb="4" eb="6">
      <t>リョウホウ</t>
    </rPh>
    <phoneticPr fontId="2"/>
  </si>
  <si>
    <t>人工呼吸器管理</t>
    <rPh sb="0" eb="2">
      <t>ジンコウ</t>
    </rPh>
    <rPh sb="2" eb="5">
      <t>コキュウキ</t>
    </rPh>
    <rPh sb="5" eb="7">
      <t>カンリ</t>
    </rPh>
    <phoneticPr fontId="2"/>
  </si>
  <si>
    <t>疼痛の管理（緩和ケア）</t>
    <rPh sb="0" eb="2">
      <t>トウツウ</t>
    </rPh>
    <rPh sb="3" eb="5">
      <t>カンリ</t>
    </rPh>
    <rPh sb="6" eb="8">
      <t>カンワ</t>
    </rPh>
    <phoneticPr fontId="2"/>
  </si>
  <si>
    <t>ターミナルケア
（看取り）</t>
    <rPh sb="9" eb="11">
      <t>ミト</t>
    </rPh>
    <phoneticPr fontId="2"/>
  </si>
  <si>
    <t>中心静脈栄養</t>
    <rPh sb="0" eb="2">
      <t>チュウシン</t>
    </rPh>
    <rPh sb="2" eb="4">
      <t>ジョウミャク</t>
    </rPh>
    <rPh sb="4" eb="6">
      <t>エイヨウ</t>
    </rPh>
    <phoneticPr fontId="2"/>
  </si>
  <si>
    <t>経管栄養</t>
    <rPh sb="0" eb="2">
      <t>ケイカン</t>
    </rPh>
    <rPh sb="2" eb="4">
      <t>エイヨウ</t>
    </rPh>
    <phoneticPr fontId="2"/>
  </si>
  <si>
    <t>褥瘡</t>
    <rPh sb="0" eb="2">
      <t>ジョクソウ</t>
    </rPh>
    <phoneticPr fontId="2"/>
  </si>
  <si>
    <t>主治医の参加</t>
    <rPh sb="0" eb="3">
      <t>シュジイ</t>
    </rPh>
    <rPh sb="4" eb="6">
      <t>サンカ</t>
    </rPh>
    <phoneticPr fontId="2"/>
  </si>
  <si>
    <t>病棟看護師の参加</t>
    <rPh sb="0" eb="2">
      <t>ビョウトウ</t>
    </rPh>
    <rPh sb="2" eb="5">
      <t>カンゴシ</t>
    </rPh>
    <rPh sb="6" eb="8">
      <t>サンカ</t>
    </rPh>
    <phoneticPr fontId="2"/>
  </si>
  <si>
    <t>地域医療連携室担当者の参加</t>
    <rPh sb="0" eb="2">
      <t>チイキ</t>
    </rPh>
    <rPh sb="2" eb="4">
      <t>イリョウ</t>
    </rPh>
    <rPh sb="4" eb="6">
      <t>レンケイ</t>
    </rPh>
    <rPh sb="6" eb="7">
      <t>シツ</t>
    </rPh>
    <rPh sb="7" eb="9">
      <t>タントウ</t>
    </rPh>
    <rPh sb="9" eb="10">
      <t>シャ</t>
    </rPh>
    <rPh sb="11" eb="13">
      <t>サンカ</t>
    </rPh>
    <phoneticPr fontId="2"/>
  </si>
  <si>
    <t>自院の患者のみ可能</t>
    <rPh sb="0" eb="2">
      <t>ジイン</t>
    </rPh>
    <rPh sb="3" eb="5">
      <t>カンジャ</t>
    </rPh>
    <rPh sb="7" eb="9">
      <t>カノウ</t>
    </rPh>
    <phoneticPr fontId="2"/>
  </si>
  <si>
    <t>自院の患者以外でも病状によっては可能</t>
    <rPh sb="0" eb="2">
      <t>ジイン</t>
    </rPh>
    <rPh sb="3" eb="5">
      <t>カンジャ</t>
    </rPh>
    <rPh sb="5" eb="7">
      <t>イガイ</t>
    </rPh>
    <rPh sb="9" eb="11">
      <t>ビョウジョウ</t>
    </rPh>
    <rPh sb="16" eb="18">
      <t>カノウ</t>
    </rPh>
    <phoneticPr fontId="2"/>
  </si>
  <si>
    <t>困難</t>
    <rPh sb="0" eb="2">
      <t>コンナン</t>
    </rPh>
    <phoneticPr fontId="2"/>
  </si>
  <si>
    <t>JCHO 熊本総合病院</t>
    <rPh sb="5" eb="7">
      <t>クマモト</t>
    </rPh>
    <rPh sb="7" eb="9">
      <t>ソウゴウ</t>
    </rPh>
    <rPh sb="9" eb="11">
      <t>ビョウイン</t>
    </rPh>
    <phoneticPr fontId="2"/>
  </si>
  <si>
    <t>八代市通町10－10</t>
    <rPh sb="0" eb="3">
      <t>ヤツシロシ</t>
    </rPh>
    <rPh sb="3" eb="5">
      <t>トオリマチ</t>
    </rPh>
    <phoneticPr fontId="2"/>
  </si>
  <si>
    <t>○</t>
  </si>
  <si>
    <t>レスパイトでの受入れはしていないが、緊急性の高い疾患の受入れは可</t>
    <rPh sb="7" eb="9">
      <t>ウケイレ</t>
    </rPh>
    <rPh sb="18" eb="21">
      <t>キンキュウセイ</t>
    </rPh>
    <rPh sb="22" eb="23">
      <t>タカ</t>
    </rPh>
    <rPh sb="24" eb="26">
      <t>シッカン</t>
    </rPh>
    <rPh sb="27" eb="29">
      <t>ウケイレ</t>
    </rPh>
    <rPh sb="31" eb="32">
      <t>カ</t>
    </rPh>
    <phoneticPr fontId="2"/>
  </si>
  <si>
    <t>在宅医療に取組む医療機関等【診療所】</t>
  </si>
  <si>
    <t>主たる診療科</t>
    <rPh sb="0" eb="1">
      <t>シュ</t>
    </rPh>
    <rPh sb="3" eb="6">
      <t>シンリョウカ</t>
    </rPh>
    <phoneticPr fontId="2"/>
  </si>
  <si>
    <t>有床・無床</t>
    <rPh sb="0" eb="2">
      <t>ユウショウ</t>
    </rPh>
    <rPh sb="3" eb="5">
      <t>ムショウ</t>
    </rPh>
    <phoneticPr fontId="2"/>
  </si>
  <si>
    <t>担当者会議への参加</t>
    <rPh sb="0" eb="3">
      <t>タントウシャ</t>
    </rPh>
    <rPh sb="3" eb="5">
      <t>カイギ</t>
    </rPh>
    <rPh sb="7" eb="9">
      <t>サンカ</t>
    </rPh>
    <phoneticPr fontId="2"/>
  </si>
  <si>
    <t>入院可能な医療機関との連携</t>
    <rPh sb="0" eb="2">
      <t>ニュウイン</t>
    </rPh>
    <rPh sb="2" eb="4">
      <t>カノウ</t>
    </rPh>
    <rPh sb="5" eb="7">
      <t>イリョウ</t>
    </rPh>
    <rPh sb="7" eb="9">
      <t>キカン</t>
    </rPh>
    <rPh sb="11" eb="13">
      <t>レンケイ</t>
    </rPh>
    <phoneticPr fontId="2"/>
  </si>
  <si>
    <t>その他
（アピールポイント・メッセージ等）</t>
    <rPh sb="2" eb="3">
      <t>タ</t>
    </rPh>
    <rPh sb="19" eb="20">
      <t>トウ</t>
    </rPh>
    <phoneticPr fontId="2"/>
  </si>
  <si>
    <t>疼痛の管理（緩和ケア）</t>
  </si>
  <si>
    <t>主治医の都合のよい時間に医療機関で開催する場合</t>
    <rPh sb="0" eb="3">
      <t>シュジイ</t>
    </rPh>
    <rPh sb="4" eb="6">
      <t>ツゴウ</t>
    </rPh>
    <rPh sb="9" eb="11">
      <t>ジカン</t>
    </rPh>
    <rPh sb="12" eb="14">
      <t>イリョウ</t>
    </rPh>
    <rPh sb="14" eb="16">
      <t>キカン</t>
    </rPh>
    <rPh sb="17" eb="19">
      <t>カイサイ</t>
    </rPh>
    <rPh sb="21" eb="23">
      <t>バアイ</t>
    </rPh>
    <phoneticPr fontId="2"/>
  </si>
  <si>
    <t>訪問診療に併せて患者宅で開催する場合</t>
    <rPh sb="0" eb="2">
      <t>ホウモン</t>
    </rPh>
    <rPh sb="2" eb="4">
      <t>シンリョウ</t>
    </rPh>
    <rPh sb="5" eb="6">
      <t>アワ</t>
    </rPh>
    <rPh sb="8" eb="10">
      <t>カンジャ</t>
    </rPh>
    <rPh sb="10" eb="11">
      <t>タク</t>
    </rPh>
    <rPh sb="12" eb="14">
      <t>カイサイ</t>
    </rPh>
    <rPh sb="16" eb="18">
      <t>バアイ</t>
    </rPh>
    <phoneticPr fontId="2"/>
  </si>
  <si>
    <t>社会医療法人　芳和会
八代中央クリニック</t>
    <rPh sb="0" eb="2">
      <t>シャカイ</t>
    </rPh>
    <rPh sb="2" eb="4">
      <t>イリョウ</t>
    </rPh>
    <rPh sb="4" eb="6">
      <t>ホウジン</t>
    </rPh>
    <rPh sb="7" eb="8">
      <t>ヨシ</t>
    </rPh>
    <rPh sb="8" eb="9">
      <t>ワ</t>
    </rPh>
    <rPh sb="9" eb="10">
      <t>カイ</t>
    </rPh>
    <rPh sb="11" eb="13">
      <t>ヤツシロ</t>
    </rPh>
    <rPh sb="13" eb="15">
      <t>チュウオウ</t>
    </rPh>
    <phoneticPr fontId="2"/>
  </si>
  <si>
    <t>八代市永碇町１３６１</t>
    <rPh sb="0" eb="3">
      <t>ヤツシロシ</t>
    </rPh>
    <rPh sb="3" eb="6">
      <t>ナガイカリマチ</t>
    </rPh>
    <phoneticPr fontId="2"/>
  </si>
  <si>
    <t>内科</t>
    <rPh sb="0" eb="2">
      <t>ナイカ</t>
    </rPh>
    <phoneticPr fontId="2"/>
  </si>
  <si>
    <t>無床</t>
    <rPh sb="0" eb="2">
      <t>ムショウ</t>
    </rPh>
    <phoneticPr fontId="2"/>
  </si>
  <si>
    <t>有床</t>
    <rPh sb="0" eb="2">
      <t>ユウショウ</t>
    </rPh>
    <phoneticPr fontId="2"/>
  </si>
  <si>
    <t>浜田呼吸器科内科クリニック</t>
    <rPh sb="0" eb="2">
      <t>ハマダ</t>
    </rPh>
    <rPh sb="2" eb="5">
      <t>コキュウキ</t>
    </rPh>
    <rPh sb="5" eb="6">
      <t>カ</t>
    </rPh>
    <rPh sb="6" eb="8">
      <t>ナイカ</t>
    </rPh>
    <phoneticPr fontId="2"/>
  </si>
  <si>
    <t>八代市大村町１１１３－５</t>
    <rPh sb="0" eb="3">
      <t>ヤツシロシ</t>
    </rPh>
    <rPh sb="3" eb="6">
      <t>オオムラマチ</t>
    </rPh>
    <phoneticPr fontId="2"/>
  </si>
  <si>
    <t>呼吸器内科</t>
    <rPh sb="0" eb="3">
      <t>コキュウキ</t>
    </rPh>
    <rPh sb="3" eb="5">
      <t>ナイカ</t>
    </rPh>
    <phoneticPr fontId="2"/>
  </si>
  <si>
    <t>大塚医院</t>
    <rPh sb="0" eb="2">
      <t>オオツカ</t>
    </rPh>
    <rPh sb="2" eb="4">
      <t>イイン</t>
    </rPh>
    <phoneticPr fontId="2"/>
  </si>
  <si>
    <t>八代市日奈久東町２６３</t>
    <rPh sb="0" eb="3">
      <t>ヤツシロシ</t>
    </rPh>
    <rPh sb="3" eb="6">
      <t>ヒナグ</t>
    </rPh>
    <rPh sb="6" eb="7">
      <t>ヒガシ</t>
    </rPh>
    <rPh sb="7" eb="8">
      <t>マチ</t>
    </rPh>
    <phoneticPr fontId="2"/>
  </si>
  <si>
    <t>増田内科・胃腸内科</t>
    <rPh sb="0" eb="2">
      <t>マスダ</t>
    </rPh>
    <rPh sb="2" eb="4">
      <t>ナイカ</t>
    </rPh>
    <rPh sb="5" eb="7">
      <t>イチョウ</t>
    </rPh>
    <rPh sb="7" eb="9">
      <t>ナイカ</t>
    </rPh>
    <phoneticPr fontId="2"/>
  </si>
  <si>
    <t>八代市永碇町１２８３－３</t>
    <rPh sb="0" eb="3">
      <t>ヤツシロシ</t>
    </rPh>
    <rPh sb="3" eb="6">
      <t>ナガイカリマチ</t>
    </rPh>
    <phoneticPr fontId="2"/>
  </si>
  <si>
    <t>内科、胃腸内科</t>
    <rPh sb="0" eb="2">
      <t>ナイカ</t>
    </rPh>
    <rPh sb="3" eb="5">
      <t>イチョウ</t>
    </rPh>
    <rPh sb="5" eb="7">
      <t>ナイカ</t>
    </rPh>
    <phoneticPr fontId="2"/>
  </si>
  <si>
    <t>○</t>
    <phoneticPr fontId="2"/>
  </si>
  <si>
    <t>松岡内科クリニック</t>
    <rPh sb="0" eb="2">
      <t>マツオカ</t>
    </rPh>
    <rPh sb="2" eb="4">
      <t>ナイカ</t>
    </rPh>
    <phoneticPr fontId="2"/>
  </si>
  <si>
    <t>八代市通町7－14</t>
    <rPh sb="0" eb="3">
      <t>ヤツシロシ</t>
    </rPh>
    <rPh sb="3" eb="5">
      <t>トオリマチ</t>
    </rPh>
    <phoneticPr fontId="2"/>
  </si>
  <si>
    <t>人工透析科</t>
    <rPh sb="0" eb="2">
      <t>ジンコウ</t>
    </rPh>
    <rPh sb="2" eb="4">
      <t>トウセキ</t>
    </rPh>
    <rPh sb="4" eb="5">
      <t>カ</t>
    </rPh>
    <phoneticPr fontId="2"/>
  </si>
  <si>
    <t>Ｎｏ</t>
    <phoneticPr fontId="2"/>
  </si>
  <si>
    <t>866-8660</t>
  </si>
  <si>
    <t>0965­32­7111</t>
    <phoneticPr fontId="2"/>
  </si>
  <si>
    <t>0965­32­2772</t>
    <phoneticPr fontId="2"/>
  </si>
  <si>
    <t>○
院内実施のみ</t>
    <rPh sb="2" eb="4">
      <t>インナイ</t>
    </rPh>
    <rPh sb="4" eb="6">
      <t>ジッシ</t>
    </rPh>
    <phoneticPr fontId="2"/>
  </si>
  <si>
    <t>866-0885</t>
  </si>
  <si>
    <t>0965-32-8008</t>
  </si>
  <si>
    <t>0965-35-8874</t>
  </si>
  <si>
    <t>0965-31-7622</t>
  </si>
  <si>
    <t>0965-31-7633</t>
  </si>
  <si>
    <t>○
条件付</t>
    <rPh sb="2" eb="5">
      <t>ジョウケンツ</t>
    </rPh>
    <phoneticPr fontId="2"/>
  </si>
  <si>
    <t>869-5136</t>
  </si>
  <si>
    <t xml:space="preserve">0965-38-0047 </t>
  </si>
  <si>
    <t xml:space="preserve">0965-38-0435 </t>
  </si>
  <si>
    <t>0965-62-8100</t>
  </si>
  <si>
    <t>0965-62-8101</t>
  </si>
  <si>
    <t>866-0856</t>
    <phoneticPr fontId="2"/>
  </si>
  <si>
    <t>0965-33-2766</t>
  </si>
  <si>
    <t>0965-33-2767</t>
  </si>
  <si>
    <t>○　</t>
    <phoneticPr fontId="2"/>
  </si>
  <si>
    <t>○　</t>
  </si>
  <si>
    <t>　</t>
  </si>
  <si>
    <t>在宅医療に取組む医療機関等【薬局】</t>
    <rPh sb="14" eb="16">
      <t>ヤッキョク</t>
    </rPh>
    <phoneticPr fontId="2"/>
  </si>
  <si>
    <t>〒</t>
    <phoneticPr fontId="7"/>
  </si>
  <si>
    <t>TEL</t>
    <phoneticPr fontId="7"/>
  </si>
  <si>
    <t>FAX</t>
    <phoneticPr fontId="7"/>
  </si>
  <si>
    <t>メールアドレス</t>
    <phoneticPr fontId="7"/>
  </si>
  <si>
    <t>　</t>
    <phoneticPr fontId="7"/>
  </si>
  <si>
    <t>10:00～20:00</t>
  </si>
  <si>
    <t>さくら調剤薬局　
八代本町店</t>
  </si>
  <si>
    <t>080-3952-3429</t>
  </si>
  <si>
    <t>さくら調剤薬局　
臨港店</t>
  </si>
  <si>
    <t>080-3955-3487</t>
  </si>
  <si>
    <t>9:00～18:00</t>
  </si>
  <si>
    <t>080-2742-9038</t>
  </si>
  <si>
    <t>090-3015-4641</t>
  </si>
  <si>
    <t>8:30～18:00</t>
  </si>
  <si>
    <t>080-4578-3090</t>
  </si>
  <si>
    <t>　</t>
    <phoneticPr fontId="7"/>
  </si>
  <si>
    <t>八代薬剤師会
センター薬局</t>
  </si>
  <si>
    <t>9:00～17:00</t>
  </si>
  <si>
    <t>サテライト</t>
    <phoneticPr fontId="2"/>
  </si>
  <si>
    <t>Ｎｏ</t>
    <phoneticPr fontId="2"/>
  </si>
  <si>
    <t>Ｅメール</t>
    <phoneticPr fontId="2"/>
  </si>
  <si>
    <t>ホームページ</t>
    <phoneticPr fontId="2"/>
  </si>
  <si>
    <t>ＰＴ</t>
    <phoneticPr fontId="2"/>
  </si>
  <si>
    <t>ＯＴ</t>
    <phoneticPr fontId="2"/>
  </si>
  <si>
    <t>ＳＴ</t>
    <phoneticPr fontId="2"/>
  </si>
  <si>
    <t>869-5152</t>
    <phoneticPr fontId="2"/>
  </si>
  <si>
    <t>八代市揚町35-2</t>
    <rPh sb="0" eb="3">
      <t>ヤツシロシ</t>
    </rPh>
    <rPh sb="3" eb="5">
      <t>アゲマチ</t>
    </rPh>
    <rPh sb="4" eb="5">
      <t>マチ</t>
    </rPh>
    <phoneticPr fontId="2"/>
  </si>
  <si>
    <t>0965-31-6458</t>
    <phoneticPr fontId="2"/>
  </si>
  <si>
    <t>houkankoushunen@gongen.org</t>
    <phoneticPr fontId="2"/>
  </si>
  <si>
    <t>http://gongen.org/</t>
    <phoneticPr fontId="2"/>
  </si>
  <si>
    <t>8:30～17:30</t>
    <phoneticPr fontId="2"/>
  </si>
  <si>
    <t>在宅医療に取組む医療機関等【歯科医院】</t>
    <rPh sb="0" eb="2">
      <t>ザイタク</t>
    </rPh>
    <rPh sb="2" eb="4">
      <t>イリョウ</t>
    </rPh>
    <rPh sb="5" eb="7">
      <t>トリク</t>
    </rPh>
    <rPh sb="8" eb="10">
      <t>イリョウ</t>
    </rPh>
    <rPh sb="10" eb="12">
      <t>キカン</t>
    </rPh>
    <rPh sb="12" eb="13">
      <t>トウ</t>
    </rPh>
    <rPh sb="14" eb="16">
      <t>シカ</t>
    </rPh>
    <rPh sb="16" eb="18">
      <t>イイン</t>
    </rPh>
    <phoneticPr fontId="5"/>
  </si>
  <si>
    <t>Ｎｏ</t>
    <phoneticPr fontId="2"/>
  </si>
  <si>
    <t>Ｅメール</t>
    <phoneticPr fontId="2"/>
  </si>
  <si>
    <t>ホームページ</t>
    <phoneticPr fontId="2"/>
  </si>
  <si>
    <t>866-0861</t>
    <phoneticPr fontId="2"/>
  </si>
  <si>
    <t>0965-32-7500</t>
    <phoneticPr fontId="2"/>
  </si>
  <si>
    <t>http://www.tanigawa-shika.com</t>
    <phoneticPr fontId="2"/>
  </si>
  <si>
    <t>9：00～19：30
月・土　9：00～18：00</t>
    <rPh sb="11" eb="12">
      <t>ツキ</t>
    </rPh>
    <rPh sb="13" eb="14">
      <t>ツチ</t>
    </rPh>
    <phoneticPr fontId="2"/>
  </si>
  <si>
    <t>12：00～14：00</t>
    <phoneticPr fontId="2"/>
  </si>
  <si>
    <t>月・土曜夜間、日曜</t>
    <rPh sb="0" eb="1">
      <t>ゲツ</t>
    </rPh>
    <rPh sb="2" eb="4">
      <t>ドヨウ</t>
    </rPh>
    <rPh sb="4" eb="6">
      <t>ヤカン</t>
    </rPh>
    <rPh sb="7" eb="9">
      <t>ニチヨウ</t>
    </rPh>
    <phoneticPr fontId="2"/>
  </si>
  <si>
    <t>○</t>
    <phoneticPr fontId="2"/>
  </si>
  <si>
    <t>866-0043</t>
    <phoneticPr fontId="2"/>
  </si>
  <si>
    <t>八代市古城町3026番地の2</t>
    <rPh sb="0" eb="3">
      <t>ヤツシロシ</t>
    </rPh>
    <rPh sb="3" eb="6">
      <t>フルシロマチ</t>
    </rPh>
    <rPh sb="10" eb="12">
      <t>バンチ</t>
    </rPh>
    <phoneticPr fontId="2"/>
  </si>
  <si>
    <t>0965-34-3344</t>
    <phoneticPr fontId="2"/>
  </si>
  <si>
    <t>9：00～18：00
土　9：00～12：00</t>
    <rPh sb="11" eb="12">
      <t>ド</t>
    </rPh>
    <phoneticPr fontId="2"/>
  </si>
  <si>
    <t>12：00～14：30</t>
    <phoneticPr fontId="2"/>
  </si>
  <si>
    <t>0965-62-8108</t>
    <phoneticPr fontId="2"/>
  </si>
  <si>
    <t>0965-62-8198</t>
    <phoneticPr fontId="2"/>
  </si>
  <si>
    <t>12：00～13：00</t>
    <phoneticPr fontId="2"/>
  </si>
  <si>
    <t>総合病院前調剤薬局</t>
    <phoneticPr fontId="2"/>
  </si>
  <si>
    <t>八代市通町10番47号</t>
    <rPh sb="0" eb="3">
      <t>ヤツシロシ</t>
    </rPh>
    <rPh sb="3" eb="5">
      <t>トオリチョウ</t>
    </rPh>
    <rPh sb="7" eb="8">
      <t>バン</t>
    </rPh>
    <rPh sb="10" eb="11">
      <t>ゴウ</t>
    </rPh>
    <phoneticPr fontId="2"/>
  </si>
  <si>
    <t>866-0856</t>
    <phoneticPr fontId="2"/>
  </si>
  <si>
    <t>0965-30-8705</t>
    <phoneticPr fontId="2"/>
  </si>
  <si>
    <t>0965-30-8706</t>
    <phoneticPr fontId="2"/>
  </si>
  <si>
    <t>sougoubyouinmae@shimokawa-ph.co.jp</t>
    <phoneticPr fontId="2"/>
  </si>
  <si>
    <t>8:30～18:00</t>
    <phoneticPr fontId="2"/>
  </si>
  <si>
    <t>080-9050-1466</t>
    <phoneticPr fontId="2"/>
  </si>
  <si>
    <t>No</t>
    <phoneticPr fontId="2"/>
  </si>
  <si>
    <t>市／郡</t>
    <rPh sb="0" eb="1">
      <t>シ</t>
    </rPh>
    <rPh sb="1" eb="3">
      <t>･グン</t>
    </rPh>
    <phoneticPr fontId="2"/>
  </si>
  <si>
    <t>町</t>
    <rPh sb="0" eb="1">
      <t>マチ</t>
    </rPh>
    <phoneticPr fontId="2"/>
  </si>
  <si>
    <t>在宅で対応できる
専門科目</t>
    <rPh sb="0" eb="2">
      <t>ザイタク</t>
    </rPh>
    <rPh sb="3" eb="5">
      <t>タイオウ</t>
    </rPh>
    <rPh sb="9" eb="12">
      <t>センモンカ</t>
    </rPh>
    <rPh sb="12" eb="13">
      <t>モク</t>
    </rPh>
    <phoneticPr fontId="2"/>
  </si>
  <si>
    <t>在宅医療に取組む医療機関等【訪問看護ステーション】</t>
    <rPh sb="0" eb="2">
      <t>ザイタク</t>
    </rPh>
    <rPh sb="2" eb="4">
      <t>イリョウ</t>
    </rPh>
    <rPh sb="5" eb="7">
      <t>トリク</t>
    </rPh>
    <rPh sb="8" eb="10">
      <t>イリョウ</t>
    </rPh>
    <rPh sb="10" eb="12">
      <t>キカン</t>
    </rPh>
    <rPh sb="12" eb="13">
      <t>トウ</t>
    </rPh>
    <rPh sb="14" eb="16">
      <t>ホウモン</t>
    </rPh>
    <rPh sb="16" eb="18">
      <t>カンゴ</t>
    </rPh>
    <phoneticPr fontId="2"/>
  </si>
  <si>
    <t>訪問看護ステーションきらら</t>
    <rPh sb="0" eb="4">
      <t>ホウモンカンゴ</t>
    </rPh>
    <phoneticPr fontId="1"/>
  </si>
  <si>
    <t>869-4811</t>
  </si>
  <si>
    <t>八代郡氷川町鹿野1301-2</t>
    <rPh sb="0" eb="3">
      <t>ヤツシログン</t>
    </rPh>
    <rPh sb="3" eb="6">
      <t>ヒカワマチ</t>
    </rPh>
    <rPh sb="6" eb="8">
      <t>シカノ</t>
    </rPh>
    <phoneticPr fontId="1"/>
  </si>
  <si>
    <t>0965-52-0355</t>
  </si>
  <si>
    <t>0965-52-0365</t>
  </si>
  <si>
    <t>月～金
（祝日も）</t>
    <rPh sb="0" eb="1">
      <t>ゲツ</t>
    </rPh>
    <rPh sb="2" eb="3">
      <t>キン</t>
    </rPh>
    <rPh sb="5" eb="7">
      <t>シュクジツ</t>
    </rPh>
    <phoneticPr fontId="1"/>
  </si>
  <si>
    <t>8:30～17:30</t>
  </si>
  <si>
    <t>土、日</t>
    <rPh sb="0" eb="1">
      <t>ド</t>
    </rPh>
    <rPh sb="2" eb="3">
      <t>ニチ</t>
    </rPh>
    <phoneticPr fontId="1"/>
  </si>
  <si>
    <t>八代市医師会　訪問看護ステーション</t>
    <rPh sb="0" eb="6">
      <t>ヤツシロシイシカイ</t>
    </rPh>
    <rPh sb="7" eb="11">
      <t>ホウモンカンゴ</t>
    </rPh>
    <phoneticPr fontId="1"/>
  </si>
  <si>
    <t>866-0074</t>
  </si>
  <si>
    <t>八代市平山新町4438-3</t>
    <rPh sb="0" eb="3">
      <t>ヤツシロシ</t>
    </rPh>
    <rPh sb="3" eb="7">
      <t>ヒラヤマシンマチ</t>
    </rPh>
    <phoneticPr fontId="1"/>
  </si>
  <si>
    <t>0965-32-9291</t>
  </si>
  <si>
    <t>0965-32-9297</t>
  </si>
  <si>
    <t>http://www.yatsushiro-med.or.jp/pc/</t>
  </si>
  <si>
    <t>月～金
土</t>
    <rPh sb="0" eb="1">
      <t>ゲツ</t>
    </rPh>
    <rPh sb="2" eb="3">
      <t>キン</t>
    </rPh>
    <rPh sb="4" eb="5">
      <t>ド</t>
    </rPh>
    <phoneticPr fontId="1"/>
  </si>
  <si>
    <t>9:00～17:00
9:00～12:00</t>
  </si>
  <si>
    <t>日、祝、年末年始6日間
必要に応じ対応</t>
    <rPh sb="0" eb="1">
      <t>ニチ</t>
    </rPh>
    <rPh sb="2" eb="3">
      <t>シュク</t>
    </rPh>
    <rPh sb="4" eb="6">
      <t>ネンマツ</t>
    </rPh>
    <rPh sb="6" eb="8">
      <t>ネンシ</t>
    </rPh>
    <rPh sb="9" eb="11">
      <t>ニチカン</t>
    </rPh>
    <rPh sb="12" eb="14">
      <t>ヒツヨウ</t>
    </rPh>
    <rPh sb="15" eb="16">
      <t>オウ</t>
    </rPh>
    <rPh sb="17" eb="19">
      <t>タイオウ</t>
    </rPh>
    <phoneticPr fontId="1"/>
  </si>
  <si>
    <t>https://shoei-grp.com</t>
    <phoneticPr fontId="2"/>
  </si>
  <si>
    <t>訪問看護ステーションけいじん</t>
    <rPh sb="0" eb="4">
      <t>ホウモンカンゴ</t>
    </rPh>
    <phoneticPr fontId="1"/>
  </si>
  <si>
    <t>866-0893</t>
  </si>
  <si>
    <t>八代市海士江町2817</t>
    <rPh sb="0" eb="3">
      <t>ヤツシロシ</t>
    </rPh>
    <rPh sb="3" eb="4">
      <t>ウミ</t>
    </rPh>
    <rPh sb="4" eb="5">
      <t>シ</t>
    </rPh>
    <rPh sb="5" eb="6">
      <t>エ</t>
    </rPh>
    <rPh sb="6" eb="7">
      <t>マチ</t>
    </rPh>
    <phoneticPr fontId="1"/>
  </si>
  <si>
    <t>0965-31-5763</t>
  </si>
  <si>
    <t>https://yatsushirokeijin.com/</t>
  </si>
  <si>
    <t>8:20～17:20
8:20～12:20</t>
  </si>
  <si>
    <t>日、祝</t>
    <rPh sb="0" eb="1">
      <t>ニチ</t>
    </rPh>
    <rPh sb="2" eb="3">
      <t>シュク</t>
    </rPh>
    <phoneticPr fontId="1"/>
  </si>
  <si>
    <t>尾田内科医院</t>
    <rPh sb="0" eb="2">
      <t>オダ</t>
    </rPh>
    <rPh sb="2" eb="6">
      <t>ナイカイイン</t>
    </rPh>
    <phoneticPr fontId="1"/>
  </si>
  <si>
    <t>八代市鏡町鏡村1125番地1</t>
    <rPh sb="0" eb="3">
      <t>ヤツシロシ</t>
    </rPh>
    <rPh sb="3" eb="5">
      <t>カガミマチ</t>
    </rPh>
    <rPh sb="5" eb="7">
      <t>カガミムラ</t>
    </rPh>
    <rPh sb="11" eb="13">
      <t>バンチ</t>
    </rPh>
    <phoneticPr fontId="1"/>
  </si>
  <si>
    <t>0965-52-8011</t>
  </si>
  <si>
    <t>0965-52-8012</t>
  </si>
  <si>
    <t>内科</t>
    <rPh sb="0" eb="2">
      <t>ナイカ</t>
    </rPh>
    <phoneticPr fontId="1"/>
  </si>
  <si>
    <t>有床</t>
    <rPh sb="0" eb="2">
      <t>ユウショウ</t>
    </rPh>
    <phoneticPr fontId="1"/>
  </si>
  <si>
    <t>在宅療養支援診療所</t>
    <rPh sb="0" eb="2">
      <t>ザイタク</t>
    </rPh>
    <rPh sb="2" eb="4">
      <t>リョウヨウ</t>
    </rPh>
    <rPh sb="4" eb="6">
      <t>シエン</t>
    </rPh>
    <rPh sb="6" eb="9">
      <t>シンリョウジョ</t>
    </rPh>
    <phoneticPr fontId="2"/>
  </si>
  <si>
    <t>鏡歯科医院</t>
    <rPh sb="0" eb="1">
      <t>カガミ</t>
    </rPh>
    <rPh sb="1" eb="5">
      <t>シカイイン</t>
    </rPh>
    <phoneticPr fontId="2"/>
  </si>
  <si>
    <t>869-4222</t>
    <phoneticPr fontId="2"/>
  </si>
  <si>
    <t>八代市鏡町両出１２５５－５</t>
    <rPh sb="0" eb="3">
      <t>ヤツシロシ</t>
    </rPh>
    <rPh sb="3" eb="5">
      <t>カガミマチ</t>
    </rPh>
    <rPh sb="5" eb="6">
      <t>リョウ</t>
    </rPh>
    <rPh sb="6" eb="7">
      <t>デ</t>
    </rPh>
    <phoneticPr fontId="2"/>
  </si>
  <si>
    <t>0965-52-5110</t>
    <phoneticPr fontId="2"/>
  </si>
  <si>
    <t>0965-52-5123</t>
    <phoneticPr fontId="2"/>
  </si>
  <si>
    <t>https://kagami.kdg.or.jp</t>
  </si>
  <si>
    <t>月～水、金</t>
    <rPh sb="0" eb="1">
      <t>ゲツ</t>
    </rPh>
    <rPh sb="2" eb="3">
      <t>スイ</t>
    </rPh>
    <rPh sb="4" eb="5">
      <t>キン</t>
    </rPh>
    <phoneticPr fontId="2"/>
  </si>
  <si>
    <t>8：30～17：00</t>
  </si>
  <si>
    <t>12：00～13：30</t>
  </si>
  <si>
    <t>木、土、日曜</t>
    <rPh sb="0" eb="1">
      <t>モク</t>
    </rPh>
    <rPh sb="2" eb="3">
      <t>ド</t>
    </rPh>
    <rPh sb="4" eb="6">
      <t>ニチヨウ</t>
    </rPh>
    <phoneticPr fontId="2"/>
  </si>
  <si>
    <t>さくら歯科医院</t>
    <rPh sb="3" eb="7">
      <t>シカイイン</t>
    </rPh>
    <phoneticPr fontId="2"/>
  </si>
  <si>
    <t>866-0813</t>
    <phoneticPr fontId="2"/>
  </si>
  <si>
    <t>八代市上片町１５６１－１</t>
    <rPh sb="0" eb="3">
      <t>ヤツシロシ</t>
    </rPh>
    <rPh sb="3" eb="6">
      <t>カミカタマチ</t>
    </rPh>
    <phoneticPr fontId="2"/>
  </si>
  <si>
    <t>0965-45-9808</t>
    <phoneticPr fontId="2"/>
  </si>
  <si>
    <t>0965-45-9848</t>
    <phoneticPr fontId="2"/>
  </si>
  <si>
    <t>https://sakura.kdg.or.jp</t>
    <phoneticPr fontId="2"/>
  </si>
  <si>
    <t>8：30～17：00</t>
    <phoneticPr fontId="2"/>
  </si>
  <si>
    <t>11：00～15：30</t>
    <phoneticPr fontId="2"/>
  </si>
  <si>
    <t>○</t>
    <phoneticPr fontId="2"/>
  </si>
  <si>
    <t>訪問看護ステーションＹＥＬＬ</t>
    <rPh sb="0" eb="4">
      <t>ホウモンカンゴ</t>
    </rPh>
    <phoneticPr fontId="1"/>
  </si>
  <si>
    <t>869-4213</t>
  </si>
  <si>
    <t>八代市鏡町有佐230-1</t>
    <rPh sb="0" eb="3">
      <t>ヤツシロシ</t>
    </rPh>
    <rPh sb="3" eb="5">
      <t>カガミマチ</t>
    </rPh>
    <rPh sb="5" eb="7">
      <t>アリサ</t>
    </rPh>
    <phoneticPr fontId="1"/>
  </si>
  <si>
    <t>0965-52-5510</t>
  </si>
  <si>
    <t>0965-52-5511</t>
  </si>
  <si>
    <t>https://www.kisaragi-yatsushiro.com/</t>
  </si>
  <si>
    <t>月～金</t>
    <rPh sb="0" eb="1">
      <t>ゲツ</t>
    </rPh>
    <rPh sb="2" eb="3">
      <t>キン</t>
    </rPh>
    <phoneticPr fontId="1"/>
  </si>
  <si>
    <t>土日祝、年末年始</t>
    <rPh sb="0" eb="3">
      <t>ドニチシュク</t>
    </rPh>
    <rPh sb="4" eb="8">
      <t>ネンマツネンシ</t>
    </rPh>
    <phoneticPr fontId="1"/>
  </si>
  <si>
    <t>セントケア訪問看護ステーション八代</t>
    <rPh sb="5" eb="7">
      <t>ホウモン</t>
    </rPh>
    <rPh sb="7" eb="9">
      <t>カンゴ</t>
    </rPh>
    <rPh sb="15" eb="17">
      <t>ヤツシロ</t>
    </rPh>
    <phoneticPr fontId="2"/>
  </si>
  <si>
    <t>869-4212</t>
    <phoneticPr fontId="2"/>
  </si>
  <si>
    <t>八代市鏡町下有佐189番1</t>
    <rPh sb="0" eb="3">
      <t>ヤツシロシ</t>
    </rPh>
    <rPh sb="3" eb="4">
      <t>カガミ</t>
    </rPh>
    <rPh sb="4" eb="5">
      <t>マチ</t>
    </rPh>
    <rPh sb="5" eb="6">
      <t>シタ</t>
    </rPh>
    <rPh sb="6" eb="7">
      <t>アリ</t>
    </rPh>
    <rPh sb="11" eb="12">
      <t>バン</t>
    </rPh>
    <phoneticPr fontId="2"/>
  </si>
  <si>
    <t>0965-52-8212</t>
    <phoneticPr fontId="2"/>
  </si>
  <si>
    <t>0965-52-8213</t>
    <phoneticPr fontId="2"/>
  </si>
  <si>
    <t>hsyatsushiro_sc43@saint-care.com</t>
    <phoneticPr fontId="2"/>
  </si>
  <si>
    <t>https://www.seint-care.com/</t>
    <phoneticPr fontId="2"/>
  </si>
  <si>
    <t>9:00～18:00</t>
    <phoneticPr fontId="2"/>
  </si>
  <si>
    <t>ケア等は365日24時間対応</t>
    <rPh sb="2" eb="3">
      <t>トウ</t>
    </rPh>
    <rPh sb="7" eb="8">
      <t>ヒ</t>
    </rPh>
    <rPh sb="10" eb="12">
      <t>ジカン</t>
    </rPh>
    <rPh sb="12" eb="14">
      <t>タイオウ</t>
    </rPh>
    <phoneticPr fontId="2"/>
  </si>
  <si>
    <t>八代市萩原町1丁目8番37号</t>
    <rPh sb="3" eb="5">
      <t>ハギワラ</t>
    </rPh>
    <rPh sb="5" eb="6">
      <t>マチ</t>
    </rPh>
    <rPh sb="7" eb="9">
      <t>チョウメ</t>
    </rPh>
    <rPh sb="10" eb="11">
      <t>バン</t>
    </rPh>
    <rPh sb="13" eb="14">
      <t>ゴウ</t>
    </rPh>
    <phoneticPr fontId="2"/>
  </si>
  <si>
    <t>furushirodc1989＠outlook.com</t>
    <phoneticPr fontId="2"/>
  </si>
  <si>
    <t>shoei-kirara@eeco.ocn.jp</t>
    <phoneticPr fontId="2"/>
  </si>
  <si>
    <t>houkan@yatsushiro-med.or.jp</t>
    <phoneticPr fontId="2"/>
  </si>
  <si>
    <t>houmon5763@yahoo.co.jp</t>
    <phoneticPr fontId="2"/>
  </si>
  <si>
    <t>homevisitnursingservice.yell@gmail.com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</si>
</sst>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g/&quot;標&quot;&quot;準&quot;"/>
  </numFmts>
  <fonts count="23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sz val="12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4"/>
      <name val="ＭＳ Ｐゴシック"/>
      <family val="3"/>
      <charset val="128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b/>
      <sz val="18"/>
      <name val="ＭＳ Ｐゴシック"/>
      <family val="3"/>
      <charset val="128"/>
      <scheme val="minor"/>
    </font>
    <font>
      <sz val="12"/>
      <color indexed="8"/>
      <name val="ＭＳ ゴシック"/>
      <family val="3"/>
      <charset val="128"/>
    </font>
    <font>
      <u/>
      <sz val="12"/>
      <color theme="10"/>
      <name val="ＭＳ Ｐゴシック"/>
      <family val="3"/>
      <charset val="128"/>
      <scheme val="minor"/>
    </font>
    <font>
      <strike/>
      <sz val="12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6" fillId="0" borderId="0"/>
  </cellStyleXfs>
  <cellXfs count="171">
    <xf numFmtId="0" fontId="0" fillId="0" borderId="0" xfId="0">
      <alignment vertical="center"/>
    </xf>
    <xf numFmtId="0" fontId="0" fillId="2" borderId="2" xfId="0" applyFill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 shrinkToFit="1"/>
    </xf>
    <xf numFmtId="0" fontId="0" fillId="0" borderId="0" xfId="0" applyAlignment="1">
      <alignment horizontal="left" vertical="center"/>
    </xf>
    <xf numFmtId="38" fontId="3" fillId="0" borderId="0" xfId="1" applyFont="1" applyAlignment="1">
      <alignment horizontal="right" vertical="center" shrinkToFit="1"/>
    </xf>
    <xf numFmtId="0" fontId="3" fillId="2" borderId="2" xfId="0" applyFont="1" applyFill="1" applyBorder="1" applyAlignment="1">
      <alignment vertical="center" shrinkToFit="1"/>
    </xf>
    <xf numFmtId="0" fontId="3" fillId="2" borderId="2" xfId="0" applyFont="1" applyFill="1" applyBorder="1" applyAlignment="1">
      <alignment horizontal="left" vertical="center"/>
    </xf>
    <xf numFmtId="0" fontId="3" fillId="0" borderId="0" xfId="0" applyFont="1">
      <alignment vertical="center"/>
    </xf>
    <xf numFmtId="38" fontId="3" fillId="0" borderId="0" xfId="1" applyFont="1" applyAlignment="1">
      <alignment horizontal="left" vertical="center"/>
    </xf>
    <xf numFmtId="38" fontId="3" fillId="0" borderId="0" xfId="1" applyFont="1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shrinkToFi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38" fontId="0" fillId="0" borderId="0" xfId="1" applyFont="1" applyAlignment="1">
      <alignment horizontal="right" vertical="center" shrinkToFit="1"/>
    </xf>
    <xf numFmtId="38" fontId="0" fillId="0" borderId="0" xfId="1" applyFont="1" applyAlignment="1">
      <alignment horizontal="left" vertical="center" shrinkToFit="1"/>
    </xf>
    <xf numFmtId="38" fontId="0" fillId="0" borderId="0" xfId="1" applyFont="1" applyAlignment="1">
      <alignment horizontal="left" vertical="center"/>
    </xf>
    <xf numFmtId="0" fontId="0" fillId="2" borderId="2" xfId="0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shrinkToFit="1"/>
    </xf>
    <xf numFmtId="38" fontId="0" fillId="0" borderId="0" xfId="1" applyFont="1" applyAlignment="1">
      <alignment horizontal="left" vertical="center" wrapText="1" shrinkToFit="1"/>
    </xf>
    <xf numFmtId="0" fontId="3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8" fillId="0" borderId="1" xfId="0" applyFont="1" applyBorder="1">
      <alignment vertical="center"/>
    </xf>
    <xf numFmtId="0" fontId="5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shrinkToFit="1"/>
    </xf>
    <xf numFmtId="0" fontId="9" fillId="0" borderId="1" xfId="0" applyFont="1" applyBorder="1" applyAlignment="1">
      <alignment horizontal="left" vertical="center" shrinkToFit="1"/>
    </xf>
    <xf numFmtId="38" fontId="9" fillId="0" borderId="1" xfId="1" applyFont="1" applyFill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 shrinkToFi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10" fillId="0" borderId="0" xfId="0" applyFont="1">
      <alignment vertical="center"/>
    </xf>
    <xf numFmtId="0" fontId="10" fillId="0" borderId="1" xfId="0" applyFont="1" applyBorder="1">
      <alignment vertical="center"/>
    </xf>
    <xf numFmtId="0" fontId="11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shrinkToFit="1"/>
    </xf>
    <xf numFmtId="0" fontId="12" fillId="0" borderId="1" xfId="0" applyFont="1" applyBorder="1" applyAlignment="1">
      <alignment horizontal="left" vertical="center" shrinkToFit="1"/>
    </xf>
    <xf numFmtId="38" fontId="12" fillId="0" borderId="1" xfId="1" applyFont="1" applyFill="1" applyBorder="1" applyAlignment="1">
      <alignment horizontal="center" vertical="center" shrinkToFit="1"/>
    </xf>
    <xf numFmtId="0" fontId="11" fillId="0" borderId="1" xfId="0" applyFont="1" applyBorder="1" applyAlignment="1">
      <alignment horizontal="center" vertical="center" wrapText="1" shrinkToFit="1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13" fillId="0" borderId="0" xfId="0" applyFont="1">
      <alignment vertical="center"/>
    </xf>
    <xf numFmtId="0" fontId="15" fillId="2" borderId="2" xfId="0" applyFont="1" applyFill="1" applyBorder="1" applyAlignment="1">
      <alignment vertical="center" wrapText="1"/>
    </xf>
    <xf numFmtId="0" fontId="15" fillId="2" borderId="2" xfId="0" applyFont="1" applyFill="1" applyBorder="1" applyAlignment="1">
      <alignment vertical="center" shrinkToFit="1"/>
    </xf>
    <xf numFmtId="0" fontId="15" fillId="2" borderId="2" xfId="0" applyFont="1" applyFill="1" applyBorder="1" applyAlignment="1">
      <alignment horizontal="left" vertical="center"/>
    </xf>
    <xf numFmtId="0" fontId="10" fillId="2" borderId="5" xfId="0" applyFont="1" applyFill="1" applyBorder="1">
      <alignment vertical="center"/>
    </xf>
    <xf numFmtId="0" fontId="10" fillId="2" borderId="3" xfId="0" applyFont="1" applyFill="1" applyBorder="1">
      <alignment vertical="center"/>
    </xf>
    <xf numFmtId="0" fontId="10" fillId="2" borderId="7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shrinkToFit="1"/>
    </xf>
    <xf numFmtId="0" fontId="10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 shrinkToFit="1"/>
    </xf>
    <xf numFmtId="0" fontId="10" fillId="2" borderId="1" xfId="0" applyFont="1" applyFill="1" applyBorder="1" applyAlignment="1">
      <alignment horizontal="center" vertical="center" textRotation="255" wrapText="1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top" textRotation="255" wrapText="1"/>
    </xf>
    <xf numFmtId="0" fontId="10" fillId="2" borderId="7" xfId="0" applyFont="1" applyFill="1" applyBorder="1" applyAlignment="1">
      <alignment horizontal="center" vertical="center" textRotation="255" wrapText="1"/>
    </xf>
    <xf numFmtId="0" fontId="10" fillId="2" borderId="7" xfId="0" applyFont="1" applyFill="1" applyBorder="1" applyAlignment="1">
      <alignment horizontal="center" vertical="top" textRotation="255" wrapText="1"/>
    </xf>
    <xf numFmtId="0" fontId="10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5" fillId="2" borderId="2" xfId="0" applyFont="1" applyFill="1" applyBorder="1">
      <alignment vertical="center"/>
    </xf>
    <xf numFmtId="0" fontId="10" fillId="2" borderId="2" xfId="0" applyFont="1" applyFill="1" applyBorder="1" applyAlignment="1">
      <alignment horizontal="left" vertical="center" wrapText="1"/>
    </xf>
    <xf numFmtId="0" fontId="10" fillId="2" borderId="7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vertical="top" textRotation="255" wrapText="1" shrinkToFit="1"/>
    </xf>
    <xf numFmtId="0" fontId="10" fillId="2" borderId="7" xfId="0" applyFont="1" applyFill="1" applyBorder="1" applyAlignment="1">
      <alignment horizontal="center" vertical="top" textRotation="255" wrapText="1" shrinkToFit="1"/>
    </xf>
    <xf numFmtId="38" fontId="9" fillId="0" borderId="1" xfId="1" applyFont="1" applyFill="1" applyBorder="1" applyAlignment="1">
      <alignment horizontal="left" vertical="center" wrapText="1" shrinkToFit="1"/>
    </xf>
    <xf numFmtId="38" fontId="9" fillId="0" borderId="1" xfId="1" applyFont="1" applyFill="1" applyBorder="1" applyAlignment="1">
      <alignment horizontal="center" vertical="center" wrapText="1" shrinkToFit="1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shrinkToFit="1"/>
    </xf>
    <xf numFmtId="38" fontId="8" fillId="0" borderId="1" xfId="1" applyFont="1" applyBorder="1" applyAlignment="1">
      <alignment horizontal="center" vertical="center" shrinkToFit="1"/>
    </xf>
    <xf numFmtId="38" fontId="8" fillId="0" borderId="1" xfId="1" applyFont="1" applyBorder="1" applyAlignment="1">
      <alignment horizontal="left" vertical="center"/>
    </xf>
    <xf numFmtId="38" fontId="8" fillId="0" borderId="1" xfId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/>
    </xf>
    <xf numFmtId="0" fontId="16" fillId="0" borderId="0" xfId="0" applyFont="1">
      <alignment vertical="center"/>
    </xf>
    <xf numFmtId="0" fontId="15" fillId="2" borderId="13" xfId="0" applyFont="1" applyFill="1" applyBorder="1" applyAlignment="1">
      <alignment horizontal="center" vertical="center" textRotation="255" wrapText="1"/>
    </xf>
    <xf numFmtId="176" fontId="10" fillId="2" borderId="7" xfId="0" applyNumberFormat="1" applyFont="1" applyFill="1" applyBorder="1" applyAlignment="1">
      <alignment horizontal="center" vertical="center" textRotation="255" wrapText="1"/>
    </xf>
    <xf numFmtId="176" fontId="10" fillId="2" borderId="7" xfId="0" applyNumberFormat="1" applyFont="1" applyFill="1" applyBorder="1" applyAlignment="1">
      <alignment horizontal="center" vertical="center" textRotation="255" wrapText="1" shrinkToFit="1"/>
    </xf>
    <xf numFmtId="0" fontId="10" fillId="2" borderId="7" xfId="0" applyFont="1" applyFill="1" applyBorder="1" applyAlignment="1">
      <alignment horizontal="center" vertical="center" textRotation="255" wrapText="1" shrinkToFit="1"/>
    </xf>
    <xf numFmtId="0" fontId="10" fillId="2" borderId="11" xfId="0" applyFont="1" applyFill="1" applyBorder="1" applyAlignment="1">
      <alignment horizontal="center" vertical="top" textRotation="255" wrapText="1" shrinkToFit="1"/>
    </xf>
    <xf numFmtId="0" fontId="17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center" vertical="center" shrinkToFit="1"/>
    </xf>
    <xf numFmtId="0" fontId="17" fillId="0" borderId="1" xfId="0" applyFont="1" applyBorder="1" applyAlignment="1">
      <alignment horizontal="left" vertical="center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shrinkToFit="1"/>
    </xf>
    <xf numFmtId="0" fontId="14" fillId="0" borderId="3" xfId="0" applyFont="1" applyBorder="1" applyAlignment="1">
      <alignment horizontal="center" vertical="center" shrinkToFit="1"/>
    </xf>
    <xf numFmtId="0" fontId="14" fillId="0" borderId="1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left" vertical="center" wrapText="1"/>
    </xf>
    <xf numFmtId="0" fontId="17" fillId="0" borderId="2" xfId="0" applyFont="1" applyBorder="1" applyAlignment="1">
      <alignment horizontal="center" vertical="center" shrinkToFit="1"/>
    </xf>
    <xf numFmtId="0" fontId="17" fillId="0" borderId="2" xfId="0" applyFont="1" applyBorder="1" applyAlignment="1">
      <alignment horizontal="left" vertical="center"/>
    </xf>
    <xf numFmtId="0" fontId="17" fillId="0" borderId="2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shrinkToFit="1"/>
    </xf>
    <xf numFmtId="0" fontId="14" fillId="0" borderId="2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38" fontId="5" fillId="0" borderId="1" xfId="1" applyFont="1" applyFill="1" applyBorder="1" applyAlignment="1">
      <alignment horizontal="center" vertical="center" shrinkToFit="1"/>
    </xf>
    <xf numFmtId="0" fontId="5" fillId="0" borderId="1" xfId="0" applyFont="1" applyBorder="1" applyAlignment="1">
      <alignment horizontal="left" vertical="center" wrapText="1" shrinkToFit="1"/>
    </xf>
    <xf numFmtId="0" fontId="19" fillId="0" borderId="1" xfId="0" applyFont="1" applyBorder="1" applyAlignment="1">
      <alignment horizontal="center" vertical="center" wrapText="1" shrinkToFit="1"/>
    </xf>
    <xf numFmtId="38" fontId="8" fillId="0" borderId="1" xfId="1" applyFont="1" applyBorder="1" applyAlignment="1">
      <alignment horizontal="left" vertical="center" wrapText="1"/>
    </xf>
    <xf numFmtId="38" fontId="8" fillId="0" borderId="1" xfId="1" applyFont="1" applyBorder="1" applyAlignment="1">
      <alignment horizontal="left" vertical="center" wrapText="1" shrinkToFit="1"/>
    </xf>
    <xf numFmtId="38" fontId="5" fillId="0" borderId="1" xfId="1" applyFont="1" applyFill="1" applyBorder="1" applyAlignment="1">
      <alignment horizontal="center" vertical="center" wrapText="1" shrinkToFit="1"/>
    </xf>
    <xf numFmtId="0" fontId="18" fillId="0" borderId="1" xfId="2" applyFont="1" applyFill="1" applyBorder="1" applyAlignment="1">
      <alignment horizontal="left" vertical="center" wrapText="1" shrinkToFit="1"/>
    </xf>
    <xf numFmtId="0" fontId="5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 wrapText="1" shrinkToFit="1"/>
    </xf>
    <xf numFmtId="38" fontId="8" fillId="0" borderId="1" xfId="1" applyFont="1" applyBorder="1" applyAlignment="1">
      <alignment horizontal="center" vertical="center" wrapText="1" shrinkToFit="1"/>
    </xf>
    <xf numFmtId="38" fontId="18" fillId="0" borderId="1" xfId="2" applyNumberFormat="1" applyFont="1" applyBorder="1" applyAlignment="1">
      <alignment horizontal="left" vertical="center" wrapText="1" shrinkToFit="1"/>
    </xf>
    <xf numFmtId="0" fontId="15" fillId="2" borderId="2" xfId="0" applyFont="1" applyFill="1" applyBorder="1" applyAlignment="1">
      <alignment horizontal="left" vertical="center" wrapText="1"/>
    </xf>
    <xf numFmtId="0" fontId="15" fillId="2" borderId="2" xfId="0" applyFont="1" applyFill="1" applyBorder="1" applyAlignment="1">
      <alignment horizontal="left" vertical="center" shrinkToFit="1"/>
    </xf>
    <xf numFmtId="0" fontId="10" fillId="2" borderId="6" xfId="0" applyFont="1" applyFill="1" applyBorder="1" applyAlignment="1">
      <alignment vertical="center" wrapText="1"/>
    </xf>
    <xf numFmtId="0" fontId="10" fillId="2" borderId="6" xfId="0" applyFont="1" applyFill="1" applyBorder="1" applyAlignment="1">
      <alignment horizontal="left" vertical="center" wrapText="1"/>
    </xf>
    <xf numFmtId="0" fontId="10" fillId="2" borderId="6" xfId="0" applyFont="1" applyFill="1" applyBorder="1" applyAlignment="1">
      <alignment vertical="center" shrinkToFit="1"/>
    </xf>
    <xf numFmtId="0" fontId="10" fillId="2" borderId="6" xfId="0" applyFont="1" applyFill="1" applyBorder="1" applyAlignment="1">
      <alignment horizontal="left" vertical="center"/>
    </xf>
    <xf numFmtId="0" fontId="10" fillId="2" borderId="6" xfId="0" applyFont="1" applyFill="1" applyBorder="1" applyAlignment="1">
      <alignment horizontal="left" vertical="center" shrinkToFit="1"/>
    </xf>
    <xf numFmtId="0" fontId="10" fillId="2" borderId="2" xfId="0" applyFont="1" applyFill="1" applyBorder="1" applyAlignment="1">
      <alignment horizontal="center" vertical="center" shrinkToFit="1"/>
    </xf>
    <xf numFmtId="0" fontId="10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 shrinkToFit="1"/>
    </xf>
    <xf numFmtId="0" fontId="10" fillId="2" borderId="2" xfId="0" applyFont="1" applyFill="1" applyBorder="1" applyAlignment="1">
      <alignment horizontal="center" vertical="center" textRotation="255"/>
    </xf>
    <xf numFmtId="0" fontId="10" fillId="2" borderId="1" xfId="0" applyFont="1" applyFill="1" applyBorder="1" applyAlignment="1">
      <alignment horizontal="center" vertical="top" textRotation="255" wrapText="1" shrinkToFit="1"/>
    </xf>
    <xf numFmtId="0" fontId="15" fillId="2" borderId="7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 shrinkToFit="1"/>
    </xf>
    <xf numFmtId="38" fontId="18" fillId="0" borderId="1" xfId="2" applyNumberFormat="1" applyFont="1" applyFill="1" applyBorder="1" applyAlignment="1">
      <alignment horizontal="left" vertical="center" shrinkToFit="1"/>
    </xf>
    <xf numFmtId="38" fontId="5" fillId="0" borderId="1" xfId="1" applyFont="1" applyFill="1" applyBorder="1" applyAlignment="1">
      <alignment horizontal="left" vertical="center" wrapText="1" shrinkToFit="1"/>
    </xf>
    <xf numFmtId="38" fontId="5" fillId="0" borderId="1" xfId="1" applyFont="1" applyFill="1" applyBorder="1" applyAlignment="1">
      <alignment horizontal="left" vertical="center" shrinkToFit="1"/>
    </xf>
    <xf numFmtId="0" fontId="5" fillId="0" borderId="1" xfId="0" applyFont="1" applyBorder="1" applyAlignment="1">
      <alignment vertical="center" wrapText="1" shrinkToFit="1"/>
    </xf>
    <xf numFmtId="38" fontId="18" fillId="0" borderId="1" xfId="2" applyNumberFormat="1" applyFont="1" applyFill="1" applyBorder="1" applyAlignment="1">
      <alignment horizontal="left" vertical="center" wrapText="1" shrinkToFit="1"/>
    </xf>
    <xf numFmtId="38" fontId="20" fillId="0" borderId="1" xfId="2" applyNumberFormat="1" applyFont="1" applyFill="1" applyBorder="1" applyAlignment="1">
      <alignment horizontal="left" vertical="center" shrinkToFit="1"/>
    </xf>
    <xf numFmtId="0" fontId="0" fillId="0" borderId="14" xfId="0" applyBorder="1">
      <alignment vertical="center"/>
    </xf>
    <xf numFmtId="0" fontId="21" fillId="0" borderId="1" xfId="0" applyFont="1" applyBorder="1">
      <alignment vertical="center"/>
    </xf>
    <xf numFmtId="0" fontId="21" fillId="0" borderId="1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center" vertical="center" shrinkToFit="1"/>
    </xf>
    <xf numFmtId="0" fontId="21" fillId="0" borderId="1" xfId="0" applyFont="1" applyBorder="1" applyAlignment="1">
      <alignment horizontal="left" vertical="center"/>
    </xf>
    <xf numFmtId="38" fontId="21" fillId="0" borderId="1" xfId="1" applyFont="1" applyFill="1" applyBorder="1" applyAlignment="1">
      <alignment horizontal="center" vertical="center" shrinkToFit="1"/>
    </xf>
    <xf numFmtId="38" fontId="0" fillId="0" borderId="1" xfId="1" applyFont="1" applyFill="1" applyBorder="1" applyAlignment="1">
      <alignment horizontal="left" vertical="center" shrinkToFit="1"/>
    </xf>
    <xf numFmtId="38" fontId="21" fillId="0" borderId="1" xfId="1" applyFont="1" applyFill="1" applyBorder="1" applyAlignment="1">
      <alignment horizontal="left" vertical="center"/>
    </xf>
    <xf numFmtId="38" fontId="21" fillId="0" borderId="1" xfId="1" applyFont="1" applyFill="1" applyBorder="1" applyAlignment="1">
      <alignment horizontal="left" vertical="center" shrinkToFit="1"/>
    </xf>
    <xf numFmtId="0" fontId="22" fillId="0" borderId="1" xfId="0" applyFont="1" applyBorder="1" applyAlignment="1">
      <alignment horizontal="left" vertical="center"/>
    </xf>
    <xf numFmtId="0" fontId="22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 wrapText="1"/>
    </xf>
    <xf numFmtId="0" fontId="0" fillId="0" borderId="3" xfId="0" applyBorder="1">
      <alignment vertical="center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38" fontId="3" fillId="0" borderId="1" xfId="1" applyFont="1" applyBorder="1" applyAlignment="1">
      <alignment horizontal="center" vertical="center" shrinkToFit="1"/>
    </xf>
    <xf numFmtId="38" fontId="3" fillId="0" borderId="1" xfId="1" applyFont="1" applyBorder="1" applyAlignment="1">
      <alignment horizontal="left" vertical="center"/>
    </xf>
    <xf numFmtId="38" fontId="20" fillId="0" borderId="1" xfId="2" applyNumberFormat="1" applyFont="1" applyBorder="1" applyAlignment="1">
      <alignment horizontal="left" vertical="center" shrinkToFit="1"/>
    </xf>
    <xf numFmtId="38" fontId="3" fillId="0" borderId="1" xfId="1" applyFont="1" applyBorder="1" applyAlignment="1">
      <alignment horizontal="left" vertical="center" wrapText="1"/>
    </xf>
    <xf numFmtId="38" fontId="3" fillId="0" borderId="1" xfId="1" applyFont="1" applyBorder="1" applyAlignment="1">
      <alignment horizontal="left" vertical="center" wrapText="1" shrinkToFit="1"/>
    </xf>
    <xf numFmtId="0" fontId="21" fillId="0" borderId="1" xfId="0" applyFont="1" applyBorder="1" applyAlignment="1">
      <alignment horizontal="center" vertical="center" wrapText="1" shrinkToFit="1"/>
    </xf>
    <xf numFmtId="38" fontId="4" fillId="0" borderId="1" xfId="2" applyNumberFormat="1" applyFill="1" applyBorder="1" applyAlignment="1">
      <alignment horizontal="left" vertical="center" shrinkToFit="1"/>
    </xf>
    <xf numFmtId="0" fontId="14" fillId="0" borderId="1" xfId="0" applyFont="1" applyBorder="1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0" fontId="15" fillId="2" borderId="1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5" fillId="2" borderId="8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left" vertical="center"/>
    </xf>
  </cellXfs>
  <cellStyles count="4">
    <cellStyle name="ハイパーリンク" xfId="2" builtinId="8"/>
    <cellStyle name="桁区切り" xfId="1" builtinId="6"/>
    <cellStyle name="標準" xfId="0" builtinId="0"/>
    <cellStyle name="標準 2" xfId="3" xr:uid="{00000000-0005-0000-0000-000003000000}"/>
  </cellStyles>
  <dxfs count="3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scheme val="minor"/>
      </font>
      <alignment horizontal="center" vertical="center" textRotation="0" wrapText="0" indent="0" justifyLastLine="0" shrinkToFit="1" readingOrder="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scheme val="minor"/>
      </font>
      <alignment horizontal="center" vertical="center" textRotation="0" wrapText="0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scheme val="minor"/>
      </font>
      <alignment horizontal="center" vertical="center" textRotation="0" wrapText="0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ＭＳ ゴシック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ＭＳ ゴシック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ＭＳ ゴシック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scheme val="minor"/>
      </font>
      <alignment horizontal="center" vertical="center" textRotation="0" wrapText="0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ＭＳ ゴシック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ＭＳ ゴシック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ＭＳ ゴシック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ＭＳ ゴシック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ＭＳ ゴシック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ＭＳ ゴシック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ＭＳ ゴシック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ＭＳ ゴシック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ＭＳ ゴシック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ＭＳ ゴシック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ＭＳ ゴシック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ＭＳ ゴシック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ＭＳ ゴシック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ＭＳ ゴシック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ＭＳ ゴシック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ＭＳ ゴシック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ＭＳ ゴシック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ＭＳ ゴシック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ＭＳ ゴシック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scheme val="minor"/>
      </font>
      <alignment horizontal="center" vertical="center" textRotation="0" wrapText="0" indent="0" justifyLastLine="0" shrinkToFit="0" readingOrder="0"/>
    </dxf>
    <dxf>
      <border outline="0"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scheme val="minor"/>
      </font>
      <fill>
        <patternFill patternType="solid">
          <fgColor indexed="64"/>
          <bgColor rgb="FFFFFF66"/>
        </patternFill>
      </fill>
      <alignment horizontal="center" vertical="top" textRotation="255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</dxfs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microsoft.com/office/2007/relationships/slicerCache" Target="slicerCaches/slicerCache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07/relationships/slicerCache" Target="slicerCaches/slicerCache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195</xdr:colOff>
      <xdr:row>2</xdr:row>
      <xdr:rowOff>163286</xdr:rowOff>
    </xdr:from>
    <xdr:to>
      <xdr:col>1</xdr:col>
      <xdr:colOff>1156607</xdr:colOff>
      <xdr:row>7</xdr:row>
      <xdr:rowOff>95250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2" name="市／郡">
              <a:extLst>
                <a:ext uri="{FF2B5EF4-FFF2-40B4-BE49-F238E27FC236}">
                  <a16:creationId xmlns:a16="http://schemas.microsoft.com/office/drawing/2014/main" id="{00000000-0008-0000-0200-000002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市／郡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40154" y="2721429"/>
              <a:ext cx="1166132" cy="2245178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この図形はテーブル スライサーを表しています。テーブル スライサーは、Excel 以降でサポートされています。
図形がそれよりも前のバージョンの Excel で変更された場合、またはブックが Excel 2007 以前で保存された場合は、スライサーを使用できません。</a:t>
              </a:r>
            </a:p>
          </xdr:txBody>
        </xdr:sp>
      </mc:Fallback>
    </mc:AlternateContent>
    <xdr:clientData/>
  </xdr:twoCellAnchor>
  <xdr:twoCellAnchor editAs="absolute">
    <xdr:from>
      <xdr:col>1</xdr:col>
      <xdr:colOff>1163411</xdr:colOff>
      <xdr:row>2</xdr:row>
      <xdr:rowOff>163286</xdr:rowOff>
    </xdr:from>
    <xdr:to>
      <xdr:col>3</xdr:col>
      <xdr:colOff>1237</xdr:colOff>
      <xdr:row>7</xdr:row>
      <xdr:rowOff>95250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3" name="町">
              <a:extLst>
                <a:ext uri="{FF2B5EF4-FFF2-40B4-BE49-F238E27FC236}">
                  <a16:creationId xmlns:a16="http://schemas.microsoft.com/office/drawing/2014/main" id="{00000000-0008-0000-0200-000003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町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378405" y="2721429"/>
              <a:ext cx="1506310" cy="2245178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この図形はテーブル スライサーを表しています。テーブル スライサーは、Excel 以降でサポートされています。
図形がそれよりも前のバージョンの Excel で変更された場合、またはブックが Excel 2007 以前で保存された場合は、スライサーを使用できません。</a:t>
              </a:r>
            </a:p>
          </xdr:txBody>
        </xdr:sp>
      </mc:Fallback>
    </mc:AlternateContent>
    <xdr:clientData/>
  </xdr:twoCellAnchor>
  <xdr:twoCellAnchor>
    <xdr:from>
      <xdr:col>0</xdr:col>
      <xdr:colOff>13607</xdr:colOff>
      <xdr:row>0</xdr:row>
      <xdr:rowOff>81643</xdr:rowOff>
    </xdr:from>
    <xdr:to>
      <xdr:col>2</xdr:col>
      <xdr:colOff>1564821</xdr:colOff>
      <xdr:row>1</xdr:row>
      <xdr:rowOff>2205718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13607" y="81643"/>
          <a:ext cx="2952750" cy="2369004"/>
        </a:xfrm>
        <a:prstGeom prst="roundRect">
          <a:avLst/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4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使い方</a:t>
          </a:r>
          <a:endParaRPr kumimoji="1" lang="en-US" altLang="ja-JP" sz="1400" b="1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4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①お探しの地域の「市</a:t>
          </a:r>
          <a:r>
            <a:rPr kumimoji="1" lang="en-US" altLang="ja-JP" sz="14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/</a:t>
          </a:r>
          <a:r>
            <a:rPr kumimoji="1" lang="ja-JP" altLang="en-US" sz="14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群」名</a:t>
          </a:r>
          <a:endParaRPr kumimoji="1" lang="en-US" altLang="ja-JP" sz="14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4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をクリック</a:t>
          </a:r>
          <a:endParaRPr kumimoji="1" lang="en-US" altLang="ja-JP" sz="14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4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②次に「町」の名称をクリック</a:t>
          </a:r>
          <a:endParaRPr kumimoji="1" lang="en-US" altLang="ja-JP" sz="14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ctr"/>
          <a:r>
            <a:rPr kumimoji="1" lang="ja-JP" altLang="en-US" sz="14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↓↓</a:t>
          </a:r>
          <a:endParaRPr kumimoji="1" lang="en-US" altLang="ja-JP" sz="1400" b="1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400" b="1" u="sng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選択した区・町の医療機関情報のみ表示</a:t>
          </a:r>
          <a:r>
            <a:rPr kumimoji="1" lang="ja-JP" altLang="en-US" sz="14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されます</a:t>
          </a:r>
          <a:r>
            <a:rPr kumimoji="1" lang="ja-JP" altLang="en-US" sz="14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。</a:t>
          </a:r>
          <a:endParaRPr kumimoji="1" lang="en-US" altLang="ja-JP" sz="14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2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（但し、医療機関が住所を公表していない場合は、表示されません。）</a:t>
          </a:r>
          <a:endParaRPr kumimoji="1" lang="ja-JP" altLang="en-US" sz="11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</xdr:wsDr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スライサー_市_郡" xr10:uid="{00000000-0013-0000-FFFF-FFFF01000000}" sourceName="市／郡">
  <extLst>
    <x:ext xmlns:x15="http://schemas.microsoft.com/office/spreadsheetml/2010/11/main" uri="{2F2917AC-EB37-4324-AD4E-5DD8C200BD13}">
      <x15:tableSlicerCache tableId="1" column="34"/>
    </x:ext>
  </extLst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スライサー_町" xr10:uid="{00000000-0013-0000-FFFF-FFFF02000000}" sourceName="町">
  <extLst>
    <x:ext xmlns:x15="http://schemas.microsoft.com/office/spreadsheetml/2010/11/main" uri="{2F2917AC-EB37-4324-AD4E-5DD8C200BD13}">
      <x15:tableSlicerCache tableId="1" column="33"/>
    </x:ext>
  </extLst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市／郡" xr10:uid="{00000000-0014-0000-FFFF-FFFF01000000}" cache="スライサー_市_郡" caption="市／郡" rowHeight="900000"/>
  <slicer name="町" xr10:uid="{00000000-0014-0000-FFFF-FFFF02000000}" cache="スライサー_町" caption="町" rowHeight="252000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テーブル1" displayName="テーブル1" ref="D2:AK24" totalsRowShown="0" headerRowDxfId="38" dataDxfId="36" headerRowBorderDxfId="37" tableBorderDxfId="35" totalsRowBorderDxfId="34">
  <autoFilter ref="D2:AK24" xr:uid="{00000000-0009-0000-0100-000001000000}"/>
  <tableColumns count="34">
    <tableColumn id="1" xr3:uid="{00000000-0010-0000-0000-000001000000}" name="No" dataDxfId="33"/>
    <tableColumn id="2" xr3:uid="{00000000-0010-0000-0000-000002000000}" name="薬局名" dataDxfId="32"/>
    <tableColumn id="3" xr3:uid="{00000000-0010-0000-0000-000003000000}" name="〒" dataDxfId="31"/>
    <tableColumn id="4" xr3:uid="{00000000-0010-0000-0000-000004000000}" name="住所" dataDxfId="30"/>
    <tableColumn id="34" xr3:uid="{00000000-0010-0000-0000-000022000000}" name="市／郡" dataDxfId="29">
      <calculatedColumnFormula>LEFT(テーブル1[[#This Row],[住所]],IFERROR(FIND("市",テーブル1[[#This Row],[住所]]),IFERROR(FIND("郡",テーブル1[[#This Row],[住所]]),0)))</calculatedColumnFormula>
    </tableColumn>
    <tableColumn id="33" xr3:uid="{00000000-0010-0000-0000-000021000000}" name="町" dataDxfId="28">
      <calculatedColumnFormula>MID(テーブル1[[#This Row],[住所]],IFERROR(FIND("市",テーブル1[[#This Row],[住所]]),IFERROR(FIND("郡",テーブル1[[#This Row],[住所]]),0))+1,MIN(FIND({0,1,2,3,4,5,6,7,8,9},ASC(テーブル1[[#This Row],[住所]])&amp;1234567890))-IFERROR(FIND("市",テーブル1[[#This Row],[住所]]),IFERROR(FIND("郡",テーブル1[[#This Row],[住所]]),0))-1)</calculatedColumnFormula>
    </tableColumn>
    <tableColumn id="5" xr3:uid="{00000000-0010-0000-0000-000005000000}" name="TEL" dataDxfId="27"/>
    <tableColumn id="6" xr3:uid="{00000000-0010-0000-0000-000006000000}" name="FAX" dataDxfId="26"/>
    <tableColumn id="7" xr3:uid="{00000000-0010-0000-0000-000007000000}" name="メールアドレス" dataDxfId="25"/>
    <tableColumn id="8" xr3:uid="{00000000-0010-0000-0000-000008000000}" name="開局日" dataDxfId="24"/>
    <tableColumn id="9" xr3:uid="{00000000-0010-0000-0000-000009000000}" name="開局時間" dataDxfId="23"/>
    <tableColumn id="10" xr3:uid="{00000000-0010-0000-0000-00000A000000}" name="時間外連絡先" dataDxfId="22"/>
    <tableColumn id="11" xr3:uid="{00000000-0010-0000-0000-00000B000000}" name="在宅患者訪問薬剤管理指導届け出" dataDxfId="21"/>
    <tableColumn id="12" xr3:uid="{00000000-0010-0000-0000-00000C000000}" name="居宅療養管理指導の指定" dataDxfId="20"/>
    <tableColumn id="13" xr3:uid="{00000000-0010-0000-0000-00000D000000}" name="生活保護・中国残留邦人等支援法の指定医療機関の届け出" dataDxfId="19"/>
    <tableColumn id="14" xr3:uid="{00000000-0010-0000-0000-00000E000000}" name="生活保護・中国残留邦人等支援法の指定介護機関の届け出" dataDxfId="18"/>
    <tableColumn id="15" xr3:uid="{00000000-0010-0000-0000-00000F000000}" name="麻薬小売業の許可" dataDxfId="17"/>
    <tableColumn id="16" xr3:uid="{00000000-0010-0000-0000-000010000000}" name="高度管理医療機器等販売業の許可" dataDxfId="16"/>
    <tableColumn id="17" xr3:uid="{00000000-0010-0000-0000-000011000000}" name="訪問指導の応需" dataDxfId="15"/>
    <tableColumn id="18" xr3:uid="{00000000-0010-0000-0000-000012000000}" name="訪問指導の実施実績" dataDxfId="14"/>
    <tableColumn id="19" xr3:uid="{00000000-0010-0000-0000-000013000000}" name="訪問指導に対応できる時間" dataDxfId="13"/>
    <tableColumn id="20" xr3:uid="{00000000-0010-0000-0000-000014000000}" name="退院時カンファレンス参加" dataDxfId="12"/>
    <tableColumn id="21" xr3:uid="{00000000-0010-0000-0000-000015000000}" name="退院時カンファレンス実績" dataDxfId="11"/>
    <tableColumn id="22" xr3:uid="{00000000-0010-0000-0000-000016000000}" name="退院時共同指導料の請求実績" dataDxfId="10"/>
    <tableColumn id="23" xr3:uid="{00000000-0010-0000-0000-000017000000}" name="現在勤務している者の中で訪問指導経験がある薬剤師数" dataDxfId="9"/>
    <tableColumn id="24" xr3:uid="{00000000-0010-0000-0000-000018000000}" name="訪問可能な範囲" dataDxfId="8"/>
    <tableColumn id="25" xr3:uid="{00000000-0010-0000-0000-000019000000}" name="麻薬の在庫品目数" dataDxfId="7"/>
    <tableColumn id="26" xr3:uid="{00000000-0010-0000-0000-00001A000000}" name="麻薬の譲渡グループへの参加" dataDxfId="6"/>
    <tableColumn id="27" xr3:uid="{00000000-0010-0000-0000-00001B000000}" name="注射薬の無菌調整（混注）" dataDxfId="5"/>
    <tableColumn id="28" xr3:uid="{00000000-0010-0000-0000-00001C000000}" name="注射薬の無菌調整（混注）の実績" dataDxfId="4"/>
    <tableColumn id="29" xr3:uid="{00000000-0010-0000-0000-00001D000000}" name="無菌製剤処理加算の請求実績" dataDxfId="3"/>
    <tableColumn id="30" xr3:uid="{00000000-0010-0000-0000-00001E000000}" name="輸液ルート、カテーテルの供給実績" dataDxfId="2"/>
    <tableColumn id="31" xr3:uid="{00000000-0010-0000-0000-00001F000000}" name="特定保険医療材料料の取扱い" dataDxfId="1"/>
    <tableColumn id="32" xr3:uid="{00000000-0010-0000-0000-000020000000}" name="医療材料・衛生材料の取扱い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microsoft.com/office/2007/relationships/slicer" Target="../slicers/slicer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s://kagami.kdg.or.jp/" TargetMode="External"/><Relationship Id="rId1" Type="http://schemas.openxmlformats.org/officeDocument/2006/relationships/hyperlink" Target="http://www.tanigawa-shika.com/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gongen.org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AB9"/>
  <sheetViews>
    <sheetView tabSelected="1" view="pageBreakPreview" zoomScale="55" zoomScaleNormal="70" zoomScaleSheetLayoutView="55" workbookViewId="0">
      <pane xSplit="2" ySplit="3" topLeftCell="C4" activePane="bottomRight" state="frozen"/>
      <selection pane="topRight" activeCell="E1" sqref="E1"/>
      <selection pane="bottomLeft" activeCell="A5" sqref="A5"/>
      <selection pane="bottomRight" activeCell="C4" sqref="C4"/>
    </sheetView>
  </sheetViews>
  <sheetFormatPr defaultColWidth="9" defaultRowHeight="13.3" x14ac:dyDescent="0.25"/>
  <cols>
    <col min="1" max="1" width="1.15234375" customWidth="1"/>
    <col min="2" max="2" width="5.4609375" customWidth="1"/>
    <col min="3" max="3" width="30.84375" style="2" customWidth="1"/>
    <col min="4" max="4" width="14" style="3" customWidth="1"/>
    <col min="5" max="5" width="33.4609375" style="4" customWidth="1"/>
    <col min="6" max="7" width="14.4609375" style="5" customWidth="1"/>
    <col min="8" max="9" width="6.4609375" customWidth="1"/>
    <col min="10" max="10" width="19.61328125" style="4" customWidth="1"/>
    <col min="11" max="11" width="6.4609375" customWidth="1"/>
    <col min="12" max="12" width="9.765625" bestFit="1" customWidth="1"/>
    <col min="13" max="20" width="6.4609375" customWidth="1"/>
    <col min="21" max="21" width="23.765625" style="13" customWidth="1"/>
    <col min="22" max="22" width="10.3828125" customWidth="1"/>
    <col min="23" max="23" width="11.765625" bestFit="1" customWidth="1"/>
    <col min="24" max="24" width="10.84375" customWidth="1"/>
    <col min="25" max="27" width="6.61328125" customWidth="1"/>
    <col min="28" max="28" width="36.23046875" style="4" bestFit="1" customWidth="1"/>
    <col min="29" max="29" width="2" customWidth="1"/>
  </cols>
  <sheetData>
    <row r="1" spans="1:28" ht="24.75" customHeight="1" x14ac:dyDescent="0.25">
      <c r="B1" s="44" t="s">
        <v>222</v>
      </c>
    </row>
    <row r="2" spans="1:28" ht="19.5" customHeight="1" x14ac:dyDescent="0.25">
      <c r="B2" s="45"/>
      <c r="C2" s="45"/>
      <c r="D2" s="46"/>
      <c r="E2" s="47"/>
      <c r="F2" s="46"/>
      <c r="G2" s="46"/>
      <c r="H2" s="160" t="s">
        <v>223</v>
      </c>
      <c r="I2" s="160"/>
      <c r="J2" s="160"/>
      <c r="K2" s="160" t="s">
        <v>224</v>
      </c>
      <c r="L2" s="160"/>
      <c r="M2" s="160"/>
      <c r="N2" s="161" t="s">
        <v>225</v>
      </c>
      <c r="O2" s="162"/>
      <c r="P2" s="162"/>
      <c r="Q2" s="162"/>
      <c r="R2" s="162"/>
      <c r="S2" s="162"/>
      <c r="T2" s="162"/>
      <c r="U2" s="163"/>
      <c r="V2" s="48" t="s">
        <v>226</v>
      </c>
      <c r="W2" s="49"/>
      <c r="X2" s="48"/>
      <c r="Y2" s="161" t="s">
        <v>227</v>
      </c>
      <c r="Z2" s="162"/>
      <c r="AA2" s="162"/>
      <c r="AB2" s="163"/>
    </row>
    <row r="3" spans="1:28" ht="162.75" customHeight="1" x14ac:dyDescent="0.25">
      <c r="B3" s="50" t="s">
        <v>276</v>
      </c>
      <c r="C3" s="50" t="s">
        <v>0</v>
      </c>
      <c r="D3" s="51" t="s">
        <v>1</v>
      </c>
      <c r="E3" s="52" t="s">
        <v>2</v>
      </c>
      <c r="F3" s="53" t="s">
        <v>3</v>
      </c>
      <c r="G3" s="53" t="s">
        <v>4</v>
      </c>
      <c r="H3" s="54" t="s">
        <v>228</v>
      </c>
      <c r="I3" s="54" t="s">
        <v>229</v>
      </c>
      <c r="J3" s="55" t="s">
        <v>27</v>
      </c>
      <c r="K3" s="54" t="s">
        <v>230</v>
      </c>
      <c r="L3" s="54" t="s">
        <v>231</v>
      </c>
      <c r="M3" s="54" t="s">
        <v>232</v>
      </c>
      <c r="N3" s="54" t="s">
        <v>233</v>
      </c>
      <c r="O3" s="54" t="s">
        <v>234</v>
      </c>
      <c r="P3" s="54" t="s">
        <v>235</v>
      </c>
      <c r="Q3" s="54" t="s">
        <v>236</v>
      </c>
      <c r="R3" s="54" t="s">
        <v>237</v>
      </c>
      <c r="S3" s="54" t="s">
        <v>238</v>
      </c>
      <c r="T3" s="54" t="s">
        <v>239</v>
      </c>
      <c r="U3" s="59" t="s">
        <v>360</v>
      </c>
      <c r="V3" s="54" t="s">
        <v>240</v>
      </c>
      <c r="W3" s="54" t="s">
        <v>241</v>
      </c>
      <c r="X3" s="56" t="s">
        <v>242</v>
      </c>
      <c r="Y3" s="57" t="s">
        <v>243</v>
      </c>
      <c r="Z3" s="58" t="s">
        <v>244</v>
      </c>
      <c r="AA3" s="57" t="s">
        <v>245</v>
      </c>
      <c r="AB3" s="55" t="s">
        <v>27</v>
      </c>
    </row>
    <row r="4" spans="1:28" s="8" customFormat="1" ht="82.5" customHeight="1" x14ac:dyDescent="0.25">
      <c r="A4" s="33"/>
      <c r="B4" s="34">
        <v>1</v>
      </c>
      <c r="C4" s="35" t="s">
        <v>246</v>
      </c>
      <c r="D4" s="36" t="s">
        <v>277</v>
      </c>
      <c r="E4" s="37" t="s">
        <v>247</v>
      </c>
      <c r="F4" s="38" t="s">
        <v>278</v>
      </c>
      <c r="G4" s="38" t="s">
        <v>279</v>
      </c>
      <c r="H4" s="39" t="s">
        <v>248</v>
      </c>
      <c r="I4" s="40"/>
      <c r="J4" s="41"/>
      <c r="K4" s="40"/>
      <c r="L4" s="40"/>
      <c r="M4" s="40"/>
      <c r="N4" s="40"/>
      <c r="O4" s="40"/>
      <c r="P4" s="40"/>
      <c r="Q4" s="40"/>
      <c r="R4" s="40"/>
      <c r="S4" s="40"/>
      <c r="T4" s="40"/>
      <c r="U4" s="43"/>
      <c r="V4" s="42" t="s">
        <v>280</v>
      </c>
      <c r="W4" s="42" t="s">
        <v>280</v>
      </c>
      <c r="X4" s="42" t="s">
        <v>280</v>
      </c>
      <c r="Y4" s="40"/>
      <c r="Z4" s="40"/>
      <c r="AA4" s="40"/>
      <c r="AB4" s="43" t="s">
        <v>249</v>
      </c>
    </row>
    <row r="5" spans="1:28" ht="18" customHeight="1" x14ac:dyDescent="0.25"/>
    <row r="6" spans="1:28" ht="18" customHeight="1" x14ac:dyDescent="0.25"/>
    <row r="7" spans="1:28" ht="18" customHeight="1" x14ac:dyDescent="0.25">
      <c r="C7"/>
      <c r="D7"/>
      <c r="E7"/>
      <c r="F7"/>
      <c r="G7"/>
      <c r="J7"/>
      <c r="U7" s="60"/>
      <c r="AB7"/>
    </row>
    <row r="8" spans="1:28" ht="18" customHeight="1" x14ac:dyDescent="0.25">
      <c r="C8"/>
      <c r="D8"/>
      <c r="E8"/>
      <c r="F8"/>
      <c r="G8"/>
      <c r="J8"/>
      <c r="U8" s="60"/>
      <c r="AB8"/>
    </row>
    <row r="9" spans="1:28" ht="19.5" customHeight="1" x14ac:dyDescent="0.25">
      <c r="C9"/>
      <c r="D9"/>
      <c r="E9"/>
      <c r="F9"/>
      <c r="G9"/>
      <c r="J9"/>
      <c r="U9" s="60"/>
      <c r="AB9"/>
    </row>
  </sheetData>
  <sheetProtection algorithmName="SHA-512" hashValue="R+LDEiK5QsSZLMV4QJbp/VqvMrPRo6Pe3bgauKweOrVfo9GsXm57n3lTEk12n27M6JqDrrLZGzLS70Wk38AQeg==" saltValue="dAvm5giom6wED+tX/kh9gQ==" spinCount="100000" sheet="1" autoFilter="0"/>
  <autoFilter ref="B3:AB3" xr:uid="{00000000-0009-0000-0000-000000000000}"/>
  <mergeCells count="4">
    <mergeCell ref="H2:J2"/>
    <mergeCell ref="K2:M2"/>
    <mergeCell ref="N2:U2"/>
    <mergeCell ref="Y2:AB2"/>
  </mergeCells>
  <phoneticPr fontId="2"/>
  <pageMargins left="0.39370078740157483" right="0.39370078740157483" top="0.59055118110236227" bottom="0.59055118110236227" header="0.31496062992125984" footer="0.31496062992125984"/>
  <pageSetup paperSize="8" scale="43" fitToHeight="0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W9"/>
  <sheetViews>
    <sheetView view="pageBreakPreview" zoomScale="55" zoomScaleNormal="70" zoomScaleSheetLayoutView="55" workbookViewId="0">
      <pane xSplit="2" ySplit="3" topLeftCell="C4" activePane="bottomRight" state="frozen"/>
      <selection pane="topRight" activeCell="E1" sqref="E1"/>
      <selection pane="bottomLeft" activeCell="A5" sqref="A5"/>
      <selection pane="bottomRight" activeCell="C9" sqref="C9"/>
    </sheetView>
  </sheetViews>
  <sheetFormatPr defaultColWidth="9" defaultRowHeight="13.3" x14ac:dyDescent="0.25"/>
  <cols>
    <col min="1" max="1" width="1.15234375" customWidth="1"/>
    <col min="2" max="2" width="5.4609375" customWidth="1"/>
    <col min="3" max="3" width="30.84375" style="2" customWidth="1"/>
    <col min="4" max="4" width="14" style="3" customWidth="1"/>
    <col min="5" max="5" width="33.4609375" style="4" customWidth="1"/>
    <col min="6" max="7" width="14.4609375" style="5" customWidth="1"/>
    <col min="8" max="8" width="14.4609375" style="9" customWidth="1"/>
    <col min="9" max="9" width="11.23046875" style="10" customWidth="1"/>
    <col min="10" max="11" width="6.4609375" customWidth="1"/>
    <col min="12" max="12" width="12.61328125" bestFit="1" customWidth="1"/>
    <col min="13" max="15" width="6.4609375" customWidth="1"/>
    <col min="16" max="16" width="12.61328125" bestFit="1" customWidth="1"/>
    <col min="17" max="19" width="6.4609375" customWidth="1"/>
    <col min="20" max="20" width="15.4609375" bestFit="1" customWidth="1"/>
    <col min="21" max="21" width="9.61328125" customWidth="1"/>
    <col min="22" max="22" width="6.61328125" style="60" customWidth="1"/>
    <col min="23" max="23" width="32" style="4" customWidth="1"/>
    <col min="24" max="24" width="1.23046875" customWidth="1"/>
  </cols>
  <sheetData>
    <row r="1" spans="1:23" ht="24.75" customHeight="1" x14ac:dyDescent="0.25">
      <c r="B1" s="44" t="s">
        <v>250</v>
      </c>
    </row>
    <row r="2" spans="1:23" ht="19.5" customHeight="1" x14ac:dyDescent="0.25">
      <c r="B2" s="45"/>
      <c r="C2" s="45"/>
      <c r="D2" s="46"/>
      <c r="E2" s="47"/>
      <c r="F2" s="46"/>
      <c r="G2" s="46"/>
      <c r="H2" s="47"/>
      <c r="I2" s="61"/>
      <c r="J2" s="160" t="s">
        <v>224</v>
      </c>
      <c r="K2" s="160"/>
      <c r="L2" s="160"/>
      <c r="M2" s="160" t="s">
        <v>225</v>
      </c>
      <c r="N2" s="160"/>
      <c r="O2" s="160"/>
      <c r="P2" s="160"/>
      <c r="Q2" s="160"/>
      <c r="R2" s="160"/>
      <c r="S2" s="160"/>
      <c r="T2" s="161" t="s">
        <v>253</v>
      </c>
      <c r="U2" s="162"/>
      <c r="V2" s="65"/>
      <c r="W2" s="62"/>
    </row>
    <row r="3" spans="1:23" s="11" customFormat="1" ht="162.75" customHeight="1" x14ac:dyDescent="0.25">
      <c r="B3" s="50" t="s">
        <v>276</v>
      </c>
      <c r="C3" s="50" t="s">
        <v>0</v>
      </c>
      <c r="D3" s="53" t="s">
        <v>1</v>
      </c>
      <c r="E3" s="63" t="s">
        <v>2</v>
      </c>
      <c r="F3" s="51" t="s">
        <v>3</v>
      </c>
      <c r="G3" s="53" t="s">
        <v>4</v>
      </c>
      <c r="H3" s="63" t="s">
        <v>251</v>
      </c>
      <c r="I3" s="63" t="s">
        <v>252</v>
      </c>
      <c r="J3" s="54" t="s">
        <v>393</v>
      </c>
      <c r="K3" s="54" t="s">
        <v>231</v>
      </c>
      <c r="L3" s="54" t="s">
        <v>232</v>
      </c>
      <c r="M3" s="54" t="s">
        <v>233</v>
      </c>
      <c r="N3" s="54" t="s">
        <v>234</v>
      </c>
      <c r="O3" s="54" t="s">
        <v>256</v>
      </c>
      <c r="P3" s="54" t="s">
        <v>236</v>
      </c>
      <c r="Q3" s="54" t="s">
        <v>237</v>
      </c>
      <c r="R3" s="54" t="s">
        <v>238</v>
      </c>
      <c r="S3" s="54" t="s">
        <v>239</v>
      </c>
      <c r="T3" s="56" t="s">
        <v>257</v>
      </c>
      <c r="U3" s="56" t="s">
        <v>258</v>
      </c>
      <c r="V3" s="66" t="s">
        <v>254</v>
      </c>
      <c r="W3" s="64" t="s">
        <v>255</v>
      </c>
    </row>
    <row r="4" spans="1:23" s="8" customFormat="1" ht="37.5" customHeight="1" x14ac:dyDescent="0.25">
      <c r="A4" s="22"/>
      <c r="B4" s="23">
        <v>1</v>
      </c>
      <c r="C4" s="24" t="s">
        <v>259</v>
      </c>
      <c r="D4" s="25" t="s">
        <v>281</v>
      </c>
      <c r="E4" s="26" t="s">
        <v>260</v>
      </c>
      <c r="F4" s="27" t="s">
        <v>282</v>
      </c>
      <c r="G4" s="27" t="s">
        <v>283</v>
      </c>
      <c r="H4" s="67" t="s">
        <v>261</v>
      </c>
      <c r="I4" s="68" t="s">
        <v>262</v>
      </c>
      <c r="J4" s="29"/>
      <c r="K4" s="29" t="s">
        <v>272</v>
      </c>
      <c r="L4" s="29" t="s">
        <v>272</v>
      </c>
      <c r="M4" s="29" t="s">
        <v>272</v>
      </c>
      <c r="N4" s="29"/>
      <c r="O4" s="29" t="s">
        <v>272</v>
      </c>
      <c r="P4" s="29" t="s">
        <v>272</v>
      </c>
      <c r="Q4" s="29"/>
      <c r="R4" s="29" t="s">
        <v>272</v>
      </c>
      <c r="S4" s="29" t="s">
        <v>272</v>
      </c>
      <c r="T4" s="29" t="s">
        <v>272</v>
      </c>
      <c r="U4" s="29"/>
      <c r="V4" s="31" t="s">
        <v>272</v>
      </c>
      <c r="W4" s="30"/>
    </row>
    <row r="5" spans="1:23" s="8" customFormat="1" ht="37.5" customHeight="1" x14ac:dyDescent="0.25">
      <c r="A5" s="22"/>
      <c r="B5" s="23">
        <v>2</v>
      </c>
      <c r="C5" s="23" t="s">
        <v>264</v>
      </c>
      <c r="D5" s="25" t="s">
        <v>144</v>
      </c>
      <c r="E5" s="26" t="s">
        <v>265</v>
      </c>
      <c r="F5" s="27" t="s">
        <v>284</v>
      </c>
      <c r="G5" s="27" t="s">
        <v>285</v>
      </c>
      <c r="H5" s="67" t="s">
        <v>266</v>
      </c>
      <c r="I5" s="68" t="s">
        <v>262</v>
      </c>
      <c r="J5" s="29"/>
      <c r="K5" s="29" t="s">
        <v>272</v>
      </c>
      <c r="L5" s="29" t="s">
        <v>272</v>
      </c>
      <c r="M5" s="29" t="s">
        <v>272</v>
      </c>
      <c r="N5" s="29" t="s">
        <v>272</v>
      </c>
      <c r="O5" s="29" t="s">
        <v>272</v>
      </c>
      <c r="P5" s="31" t="s">
        <v>286</v>
      </c>
      <c r="Q5" s="29" t="s">
        <v>272</v>
      </c>
      <c r="R5" s="29" t="s">
        <v>272</v>
      </c>
      <c r="S5" s="29"/>
      <c r="T5" s="31" t="s">
        <v>272</v>
      </c>
      <c r="U5" s="29"/>
      <c r="V5" s="31" t="s">
        <v>272</v>
      </c>
      <c r="W5" s="30"/>
    </row>
    <row r="6" spans="1:23" ht="37.5" customHeight="1" x14ac:dyDescent="0.25">
      <c r="A6" s="22"/>
      <c r="B6" s="23">
        <v>3</v>
      </c>
      <c r="C6" s="69" t="s">
        <v>267</v>
      </c>
      <c r="D6" s="70" t="s">
        <v>287</v>
      </c>
      <c r="E6" s="30" t="s">
        <v>268</v>
      </c>
      <c r="F6" s="71" t="s">
        <v>288</v>
      </c>
      <c r="G6" s="71" t="s">
        <v>289</v>
      </c>
      <c r="H6" s="72" t="s">
        <v>261</v>
      </c>
      <c r="I6" s="73" t="s">
        <v>262</v>
      </c>
      <c r="J6" s="29" t="s">
        <v>272</v>
      </c>
      <c r="K6" s="29" t="s">
        <v>272</v>
      </c>
      <c r="L6" s="29" t="s">
        <v>272</v>
      </c>
      <c r="M6" s="29" t="s">
        <v>272</v>
      </c>
      <c r="N6" s="29" t="s">
        <v>272</v>
      </c>
      <c r="O6" s="29" t="s">
        <v>272</v>
      </c>
      <c r="P6" s="29" t="s">
        <v>272</v>
      </c>
      <c r="Q6" s="29" t="s">
        <v>272</v>
      </c>
      <c r="R6" s="29" t="s">
        <v>272</v>
      </c>
      <c r="S6" s="29" t="s">
        <v>272</v>
      </c>
      <c r="T6" s="29" t="s">
        <v>272</v>
      </c>
      <c r="U6" s="29" t="s">
        <v>272</v>
      </c>
      <c r="V6" s="31" t="s">
        <v>272</v>
      </c>
      <c r="W6" s="30"/>
    </row>
    <row r="7" spans="1:23" ht="37.5" customHeight="1" x14ac:dyDescent="0.25">
      <c r="A7" s="22"/>
      <c r="B7" s="23">
        <v>4</v>
      </c>
      <c r="C7" s="69" t="s">
        <v>269</v>
      </c>
      <c r="D7" s="70" t="s">
        <v>281</v>
      </c>
      <c r="E7" s="30" t="s">
        <v>270</v>
      </c>
      <c r="F7" s="71" t="s">
        <v>290</v>
      </c>
      <c r="G7" s="71" t="s">
        <v>291</v>
      </c>
      <c r="H7" s="72" t="s">
        <v>271</v>
      </c>
      <c r="I7" s="73" t="s">
        <v>262</v>
      </c>
      <c r="J7" s="29" t="s">
        <v>272</v>
      </c>
      <c r="K7" s="29" t="s">
        <v>272</v>
      </c>
      <c r="L7" s="29" t="s">
        <v>272</v>
      </c>
      <c r="M7" s="29" t="s">
        <v>272</v>
      </c>
      <c r="N7" s="29"/>
      <c r="O7" s="29" t="s">
        <v>272</v>
      </c>
      <c r="P7" s="29" t="s">
        <v>272</v>
      </c>
      <c r="Q7" s="29" t="s">
        <v>272</v>
      </c>
      <c r="R7" s="29" t="s">
        <v>272</v>
      </c>
      <c r="S7" s="29" t="s">
        <v>272</v>
      </c>
      <c r="T7" s="29" t="s">
        <v>272</v>
      </c>
      <c r="U7" s="29"/>
      <c r="V7" s="31" t="s">
        <v>272</v>
      </c>
      <c r="W7" s="30"/>
    </row>
    <row r="8" spans="1:23" s="8" customFormat="1" ht="37.5" customHeight="1" x14ac:dyDescent="0.25">
      <c r="A8" s="22"/>
      <c r="B8" s="23">
        <v>5</v>
      </c>
      <c r="C8" s="24" t="s">
        <v>273</v>
      </c>
      <c r="D8" s="25" t="s">
        <v>292</v>
      </c>
      <c r="E8" s="26" t="s">
        <v>274</v>
      </c>
      <c r="F8" s="27" t="s">
        <v>293</v>
      </c>
      <c r="G8" s="27" t="s">
        <v>294</v>
      </c>
      <c r="H8" s="67" t="s">
        <v>275</v>
      </c>
      <c r="I8" s="68" t="s">
        <v>263</v>
      </c>
      <c r="J8" s="74" t="s">
        <v>295</v>
      </c>
      <c r="K8" s="74" t="s">
        <v>296</v>
      </c>
      <c r="L8" s="74" t="s">
        <v>296</v>
      </c>
      <c r="M8" s="74" t="s">
        <v>296</v>
      </c>
      <c r="N8" s="74" t="s">
        <v>297</v>
      </c>
      <c r="O8" s="74" t="s">
        <v>297</v>
      </c>
      <c r="P8" s="74" t="s">
        <v>296</v>
      </c>
      <c r="Q8" s="74" t="s">
        <v>297</v>
      </c>
      <c r="R8" s="74" t="s">
        <v>296</v>
      </c>
      <c r="S8" s="74" t="s">
        <v>296</v>
      </c>
      <c r="T8" s="74" t="s">
        <v>296</v>
      </c>
      <c r="U8" s="74" t="s">
        <v>296</v>
      </c>
      <c r="V8" s="74" t="s">
        <v>296</v>
      </c>
      <c r="W8" s="75"/>
    </row>
    <row r="9" spans="1:23" s="8" customFormat="1" ht="37.5" customHeight="1" x14ac:dyDescent="0.25">
      <c r="A9" s="22"/>
      <c r="B9" s="23">
        <v>6</v>
      </c>
      <c r="C9" s="24" t="s">
        <v>387</v>
      </c>
      <c r="D9" s="25" t="s">
        <v>121</v>
      </c>
      <c r="E9" s="26" t="s">
        <v>388</v>
      </c>
      <c r="F9" s="27" t="s">
        <v>389</v>
      </c>
      <c r="G9" s="27" t="s">
        <v>390</v>
      </c>
      <c r="H9" s="67" t="s">
        <v>391</v>
      </c>
      <c r="I9" s="68" t="s">
        <v>392</v>
      </c>
      <c r="J9" s="74" t="s">
        <v>296</v>
      </c>
      <c r="K9" s="74" t="s">
        <v>296</v>
      </c>
      <c r="L9" s="74" t="s">
        <v>296</v>
      </c>
      <c r="M9" s="74" t="s">
        <v>296</v>
      </c>
      <c r="N9" s="74"/>
      <c r="O9" s="74" t="s">
        <v>296</v>
      </c>
      <c r="P9" s="74" t="s">
        <v>296</v>
      </c>
      <c r="Q9" s="74"/>
      <c r="R9" s="74" t="s">
        <v>296</v>
      </c>
      <c r="S9" s="74"/>
      <c r="T9" s="74" t="s">
        <v>296</v>
      </c>
      <c r="U9" s="74" t="s">
        <v>296</v>
      </c>
      <c r="V9" s="74" t="s">
        <v>296</v>
      </c>
      <c r="W9" s="75"/>
    </row>
  </sheetData>
  <sheetProtection algorithmName="SHA-512" hashValue="uy5gAcsUL0BM/iqm2IpYei2eCDjWcUgRBC9KdSN1nciEzB+WCK9B5yvJwoaLMVcrx5b/dN8onzv5a1Nhv/XQbA==" saltValue="YR/Upqa6Ox3hdE0ybRjycg==" spinCount="100000" sheet="1" autoFilter="0"/>
  <autoFilter ref="B3:W3" xr:uid="{00000000-0009-0000-0000-000001000000}"/>
  <mergeCells count="3">
    <mergeCell ref="J2:L2"/>
    <mergeCell ref="M2:S2"/>
    <mergeCell ref="T2:U2"/>
  </mergeCells>
  <phoneticPr fontId="2"/>
  <pageMargins left="0.39370078740157483" right="0.39370078740157483" top="0.59055118110236227" bottom="0.59055118110236227" header="0.31496062992125984" footer="0.31496062992125984"/>
  <pageSetup paperSize="8" scale="72" fitToHeight="0" orientation="landscape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  <pageSetUpPr fitToPage="1"/>
  </sheetPr>
  <dimension ref="D1:AK30"/>
  <sheetViews>
    <sheetView view="pageBreakPreview" zoomScale="55" zoomScaleNormal="100" zoomScaleSheetLayoutView="55" workbookViewId="0">
      <pane ySplit="2" topLeftCell="A3" activePane="bottomLeft" state="frozen"/>
      <selection pane="bottomLeft" activeCell="E3" sqref="E3"/>
    </sheetView>
  </sheetViews>
  <sheetFormatPr defaultColWidth="9" defaultRowHeight="24" customHeight="1" x14ac:dyDescent="0.25"/>
  <cols>
    <col min="1" max="1" width="2" style="11" customWidth="1"/>
    <col min="2" max="2" width="16.4609375" style="11" customWidth="1"/>
    <col min="3" max="3" width="20.61328125" style="11" customWidth="1"/>
    <col min="4" max="4" width="5.84375" customWidth="1"/>
    <col min="5" max="5" width="23.3828125" style="4" bestFit="1" customWidth="1"/>
    <col min="6" max="6" width="7.4609375" style="12" bestFit="1" customWidth="1"/>
    <col min="7" max="7" width="21.15234375" style="13" customWidth="1"/>
    <col min="8" max="9" width="21.15234375" style="13" hidden="1" customWidth="1"/>
    <col min="10" max="11" width="12.23046875" style="12" bestFit="1" customWidth="1"/>
    <col min="12" max="12" width="25" style="4" customWidth="1"/>
    <col min="13" max="13" width="15" style="12" customWidth="1"/>
    <col min="14" max="14" width="27.23046875" style="4" bestFit="1" customWidth="1"/>
    <col min="15" max="15" width="15.15234375" style="12" customWidth="1"/>
    <col min="16" max="17" width="12.61328125" style="11" bestFit="1" customWidth="1"/>
    <col min="18" max="19" width="15.4609375" style="11" bestFit="1" customWidth="1"/>
    <col min="20" max="20" width="18.61328125" style="11" customWidth="1"/>
    <col min="21" max="21" width="12.61328125" style="11" bestFit="1" customWidth="1"/>
    <col min="22" max="22" width="15.84375" style="12" bestFit="1" customWidth="1"/>
    <col min="23" max="23" width="10.61328125" style="11" bestFit="1" customWidth="1"/>
    <col min="24" max="25" width="15.84375" style="12" bestFit="1" customWidth="1"/>
    <col min="26" max="27" width="12.61328125" style="11" bestFit="1" customWidth="1"/>
    <col min="28" max="28" width="15.4609375" style="11" bestFit="1" customWidth="1"/>
    <col min="29" max="29" width="16.3828125" style="12" customWidth="1"/>
    <col min="30" max="30" width="9.765625" style="11" bestFit="1" customWidth="1"/>
    <col min="31" max="31" width="12.61328125" style="11" bestFit="1" customWidth="1"/>
    <col min="32" max="32" width="24.61328125" style="12" customWidth="1"/>
    <col min="33" max="35" width="12.61328125" style="11" bestFit="1" customWidth="1"/>
    <col min="36" max="36" width="28.23046875" style="12" customWidth="1"/>
    <col min="37" max="37" width="27.3828125" style="12" customWidth="1"/>
    <col min="38" max="38" width="1.84375" style="11" customWidth="1"/>
    <col min="39" max="16384" width="9" style="11"/>
  </cols>
  <sheetData>
    <row r="1" spans="4:37" ht="21" x14ac:dyDescent="0.25">
      <c r="D1" s="76" t="s">
        <v>298</v>
      </c>
    </row>
    <row r="2" spans="4:37" s="14" customFormat="1" ht="180" customHeight="1" x14ac:dyDescent="0.25">
      <c r="D2" s="77" t="s">
        <v>357</v>
      </c>
      <c r="E2" s="78" t="s">
        <v>59</v>
      </c>
      <c r="F2" s="79" t="s">
        <v>299</v>
      </c>
      <c r="G2" s="78" t="s">
        <v>60</v>
      </c>
      <c r="H2" s="78" t="s">
        <v>358</v>
      </c>
      <c r="I2" s="78" t="s">
        <v>359</v>
      </c>
      <c r="J2" s="79" t="s">
        <v>300</v>
      </c>
      <c r="K2" s="79" t="s">
        <v>301</v>
      </c>
      <c r="L2" s="78" t="s">
        <v>302</v>
      </c>
      <c r="M2" s="79" t="s">
        <v>61</v>
      </c>
      <c r="N2" s="78" t="s">
        <v>62</v>
      </c>
      <c r="O2" s="79" t="s">
        <v>63</v>
      </c>
      <c r="P2" s="58" t="s">
        <v>64</v>
      </c>
      <c r="Q2" s="57" t="s">
        <v>65</v>
      </c>
      <c r="R2" s="58" t="s">
        <v>66</v>
      </c>
      <c r="S2" s="58" t="s">
        <v>67</v>
      </c>
      <c r="T2" s="57" t="s">
        <v>68</v>
      </c>
      <c r="U2" s="58" t="s">
        <v>69</v>
      </c>
      <c r="V2" s="80" t="s">
        <v>70</v>
      </c>
      <c r="W2" s="57" t="s">
        <v>71</v>
      </c>
      <c r="X2" s="66" t="s">
        <v>72</v>
      </c>
      <c r="Y2" s="66" t="s">
        <v>73</v>
      </c>
      <c r="Z2" s="58" t="s">
        <v>74</v>
      </c>
      <c r="AA2" s="58" t="s">
        <v>75</v>
      </c>
      <c r="AB2" s="58" t="s">
        <v>76</v>
      </c>
      <c r="AC2" s="80" t="s">
        <v>77</v>
      </c>
      <c r="AD2" s="57" t="s">
        <v>78</v>
      </c>
      <c r="AE2" s="58" t="s">
        <v>79</v>
      </c>
      <c r="AF2" s="66" t="s">
        <v>80</v>
      </c>
      <c r="AG2" s="58" t="s">
        <v>81</v>
      </c>
      <c r="AH2" s="58" t="s">
        <v>82</v>
      </c>
      <c r="AI2" s="58" t="s">
        <v>83</v>
      </c>
      <c r="AJ2" s="66" t="s">
        <v>84</v>
      </c>
      <c r="AK2" s="81" t="s">
        <v>85</v>
      </c>
    </row>
    <row r="3" spans="4:37" ht="36" customHeight="1" x14ac:dyDescent="0.25">
      <c r="D3" s="157">
        <v>1</v>
      </c>
      <c r="E3" s="82" t="s">
        <v>86</v>
      </c>
      <c r="F3" s="83" t="s">
        <v>87</v>
      </c>
      <c r="G3" s="82" t="s">
        <v>430</v>
      </c>
      <c r="H3" s="82" t="str">
        <f>LEFT(テーブル1[[#This Row],[住所]],IFERROR(FIND("市",テーブル1[[#This Row],[住所]]),IFERROR(FIND("郡",テーブル1[[#This Row],[住所]]),0)))</f>
        <v>八代市</v>
      </c>
      <c r="I3" s="82" t="str">
        <f>MID(テーブル1[[#This Row],[住所]],IFERROR(FIND("市",テーブル1[[#This Row],[住所]]),IFERROR(FIND("郡",テーブル1[[#This Row],[住所]]),0))+1,MIN(FIND({0,1,2,3,4,5,6,7,8,9},ASC(テーブル1[[#This Row],[住所]])&amp;1234567890))-IFERROR(FIND("市",テーブル1[[#This Row],[住所]]),IFERROR(FIND("郡",テーブル1[[#This Row],[住所]]),0))-1)</f>
        <v>萩原町</v>
      </c>
      <c r="J3" s="83" t="s">
        <v>88</v>
      </c>
      <c r="K3" s="83" t="s">
        <v>89</v>
      </c>
      <c r="L3" s="84"/>
      <c r="M3" s="83" t="s">
        <v>90</v>
      </c>
      <c r="N3" s="82" t="s">
        <v>91</v>
      </c>
      <c r="O3" s="83"/>
      <c r="P3" s="85" t="s">
        <v>92</v>
      </c>
      <c r="Q3" s="85" t="s">
        <v>92</v>
      </c>
      <c r="R3" s="85" t="s">
        <v>92</v>
      </c>
      <c r="S3" s="85" t="s">
        <v>92</v>
      </c>
      <c r="T3" s="85" t="s">
        <v>92</v>
      </c>
      <c r="U3" s="85" t="s">
        <v>92</v>
      </c>
      <c r="V3" s="83" t="s">
        <v>93</v>
      </c>
      <c r="W3" s="86" t="s">
        <v>303</v>
      </c>
      <c r="X3" s="83" t="s">
        <v>94</v>
      </c>
      <c r="Y3" s="83" t="s">
        <v>93</v>
      </c>
      <c r="Z3" s="85" t="s">
        <v>303</v>
      </c>
      <c r="AA3" s="87"/>
      <c r="AB3" s="87"/>
      <c r="AC3" s="83" t="s">
        <v>95</v>
      </c>
      <c r="AD3" s="87"/>
      <c r="AE3" s="87" t="s">
        <v>297</v>
      </c>
      <c r="AF3" s="88" t="s">
        <v>96</v>
      </c>
      <c r="AG3" s="87" t="s">
        <v>297</v>
      </c>
      <c r="AH3" s="87"/>
      <c r="AI3" s="87" t="s">
        <v>297</v>
      </c>
      <c r="AJ3" s="88" t="s">
        <v>97</v>
      </c>
      <c r="AK3" s="89" t="s">
        <v>97</v>
      </c>
    </row>
    <row r="4" spans="4:37" ht="36" customHeight="1" x14ac:dyDescent="0.25">
      <c r="D4" s="157">
        <v>2</v>
      </c>
      <c r="E4" s="82" t="s">
        <v>98</v>
      </c>
      <c r="F4" s="83" t="s">
        <v>99</v>
      </c>
      <c r="G4" s="82" t="s">
        <v>100</v>
      </c>
      <c r="H4" s="82" t="str">
        <f>LEFT(テーブル1[[#This Row],[住所]],IFERROR(FIND("市",テーブル1[[#This Row],[住所]]),IFERROR(FIND("郡",テーブル1[[#This Row],[住所]]),0)))</f>
        <v>八代市</v>
      </c>
      <c r="I4" s="82" t="str">
        <f>MID(テーブル1[[#This Row],[住所]],IFERROR(FIND("市",テーブル1[[#This Row],[住所]]),IFERROR(FIND("郡",テーブル1[[#This Row],[住所]]),0))+1,MIN(FIND({0,1,2,3,4,5,6,7,8,9},ASC(テーブル1[[#This Row],[住所]])&amp;1234567890))-IFERROR(FIND("市",テーブル1[[#This Row],[住所]]),IFERROR(FIND("郡",テーブル1[[#This Row],[住所]]),0))-1)</f>
        <v>沖町六番割</v>
      </c>
      <c r="J4" s="83" t="s">
        <v>101</v>
      </c>
      <c r="K4" s="83" t="s">
        <v>101</v>
      </c>
      <c r="L4" s="84"/>
      <c r="M4" s="83" t="s">
        <v>102</v>
      </c>
      <c r="N4" s="84" t="s">
        <v>304</v>
      </c>
      <c r="O4" s="83"/>
      <c r="P4" s="85" t="s">
        <v>297</v>
      </c>
      <c r="Q4" s="85" t="s">
        <v>297</v>
      </c>
      <c r="R4" s="85" t="s">
        <v>92</v>
      </c>
      <c r="S4" s="85" t="s">
        <v>297</v>
      </c>
      <c r="T4" s="85" t="s">
        <v>92</v>
      </c>
      <c r="U4" s="85" t="s">
        <v>297</v>
      </c>
      <c r="V4" s="83" t="s">
        <v>96</v>
      </c>
      <c r="W4" s="86" t="s">
        <v>303</v>
      </c>
      <c r="X4" s="88"/>
      <c r="Y4" s="83" t="s">
        <v>93</v>
      </c>
      <c r="Z4" s="85" t="s">
        <v>303</v>
      </c>
      <c r="AA4" s="87"/>
      <c r="AB4" s="87"/>
      <c r="AC4" s="88" t="s">
        <v>103</v>
      </c>
      <c r="AD4" s="87">
        <v>3</v>
      </c>
      <c r="AE4" s="87" t="s">
        <v>297</v>
      </c>
      <c r="AF4" s="88" t="s">
        <v>96</v>
      </c>
      <c r="AG4" s="87" t="s">
        <v>297</v>
      </c>
      <c r="AH4" s="87"/>
      <c r="AI4" s="87" t="s">
        <v>297</v>
      </c>
      <c r="AJ4" s="88" t="s">
        <v>97</v>
      </c>
      <c r="AK4" s="89" t="s">
        <v>97</v>
      </c>
    </row>
    <row r="5" spans="4:37" ht="36" customHeight="1" x14ac:dyDescent="0.25">
      <c r="D5" s="157">
        <v>3</v>
      </c>
      <c r="E5" s="82" t="s">
        <v>104</v>
      </c>
      <c r="F5" s="83" t="s">
        <v>105</v>
      </c>
      <c r="G5" s="82" t="s">
        <v>106</v>
      </c>
      <c r="H5" s="82" t="str">
        <f>LEFT(テーブル1[[#This Row],[住所]],IFERROR(FIND("市",テーブル1[[#This Row],[住所]]),IFERROR(FIND("郡",テーブル1[[#This Row],[住所]]),0)))</f>
        <v>八代市</v>
      </c>
      <c r="I5" s="82" t="str">
        <f>MID(テーブル1[[#This Row],[住所]],IFERROR(FIND("市",テーブル1[[#This Row],[住所]]),IFERROR(FIND("郡",テーブル1[[#This Row],[住所]]),0))+1,MIN(FIND({0,1,2,3,4,5,6,7,8,9},ASC(テーブル1[[#This Row],[住所]])&amp;1234567890))-IFERROR(FIND("市",テーブル1[[#This Row],[住所]]),IFERROR(FIND("郡",テーブル1[[#This Row],[住所]]),0))-1)</f>
        <v>千丁町古閑出</v>
      </c>
      <c r="J5" s="83" t="s">
        <v>107</v>
      </c>
      <c r="K5" s="83" t="s">
        <v>108</v>
      </c>
      <c r="L5" s="84"/>
      <c r="M5" s="83" t="s">
        <v>90</v>
      </c>
      <c r="N5" s="82" t="s">
        <v>109</v>
      </c>
      <c r="O5" s="83"/>
      <c r="P5" s="85" t="s">
        <v>92</v>
      </c>
      <c r="Q5" s="85" t="s">
        <v>92</v>
      </c>
      <c r="R5" s="85" t="s">
        <v>92</v>
      </c>
      <c r="S5" s="85" t="s">
        <v>92</v>
      </c>
      <c r="T5" s="85" t="s">
        <v>92</v>
      </c>
      <c r="U5" s="85" t="s">
        <v>92</v>
      </c>
      <c r="V5" s="83" t="s">
        <v>110</v>
      </c>
      <c r="W5" s="90" t="s">
        <v>111</v>
      </c>
      <c r="X5" s="83" t="s">
        <v>94</v>
      </c>
      <c r="Y5" s="83" t="s">
        <v>93</v>
      </c>
      <c r="Z5" s="85" t="s">
        <v>303</v>
      </c>
      <c r="AA5" s="87"/>
      <c r="AB5" s="87">
        <v>3</v>
      </c>
      <c r="AC5" s="83" t="s">
        <v>95</v>
      </c>
      <c r="AD5" s="87"/>
      <c r="AE5" s="87" t="s">
        <v>297</v>
      </c>
      <c r="AF5" s="88" t="s">
        <v>112</v>
      </c>
      <c r="AG5" s="87" t="s">
        <v>297</v>
      </c>
      <c r="AH5" s="87"/>
      <c r="AI5" s="87" t="s">
        <v>297</v>
      </c>
      <c r="AJ5" s="88" t="s">
        <v>110</v>
      </c>
      <c r="AK5" s="89" t="s">
        <v>110</v>
      </c>
    </row>
    <row r="6" spans="4:37" ht="36" customHeight="1" x14ac:dyDescent="0.25">
      <c r="D6" s="157">
        <v>4</v>
      </c>
      <c r="E6" s="82" t="s">
        <v>113</v>
      </c>
      <c r="F6" s="83" t="s">
        <v>114</v>
      </c>
      <c r="G6" s="82" t="s">
        <v>115</v>
      </c>
      <c r="H6" s="82" t="str">
        <f>LEFT(テーブル1[[#This Row],[住所]],IFERROR(FIND("市",テーブル1[[#This Row],[住所]]),IFERROR(FIND("郡",テーブル1[[#This Row],[住所]]),0)))</f>
        <v>八代市</v>
      </c>
      <c r="I6" s="82" t="str">
        <f>MID(テーブル1[[#This Row],[住所]],IFERROR(FIND("市",テーブル1[[#This Row],[住所]]),IFERROR(FIND("郡",テーブル1[[#This Row],[住所]]),0))+1,MIN(FIND({0,1,2,3,4,5,6,7,8,9},ASC(テーブル1[[#This Row],[住所]])&amp;1234567890))-IFERROR(FIND("市",テーブル1[[#This Row],[住所]]),IFERROR(FIND("郡",テーブル1[[#This Row],[住所]]),0))-1)</f>
        <v>西松江城町</v>
      </c>
      <c r="J6" s="83" t="s">
        <v>116</v>
      </c>
      <c r="K6" s="83" t="s">
        <v>117</v>
      </c>
      <c r="L6" s="84"/>
      <c r="M6" s="83" t="s">
        <v>90</v>
      </c>
      <c r="N6" s="82" t="s">
        <v>118</v>
      </c>
      <c r="O6" s="83"/>
      <c r="P6" s="85" t="s">
        <v>92</v>
      </c>
      <c r="Q6" s="85" t="s">
        <v>92</v>
      </c>
      <c r="R6" s="85" t="s">
        <v>92</v>
      </c>
      <c r="S6" s="85" t="s">
        <v>92</v>
      </c>
      <c r="T6" s="85" t="s">
        <v>92</v>
      </c>
      <c r="U6" s="85" t="s">
        <v>92</v>
      </c>
      <c r="V6" s="83" t="s">
        <v>110</v>
      </c>
      <c r="W6" s="86" t="s">
        <v>303</v>
      </c>
      <c r="X6" s="83" t="s">
        <v>119</v>
      </c>
      <c r="Y6" s="83" t="s">
        <v>93</v>
      </c>
      <c r="Z6" s="85" t="s">
        <v>303</v>
      </c>
      <c r="AA6" s="87"/>
      <c r="AB6" s="87"/>
      <c r="AC6" s="83" t="s">
        <v>95</v>
      </c>
      <c r="AD6" s="87"/>
      <c r="AE6" s="87" t="s">
        <v>297</v>
      </c>
      <c r="AF6" s="88" t="s">
        <v>112</v>
      </c>
      <c r="AG6" s="87" t="s">
        <v>297</v>
      </c>
      <c r="AH6" s="87"/>
      <c r="AI6" s="87" t="s">
        <v>297</v>
      </c>
      <c r="AJ6" s="88" t="s">
        <v>97</v>
      </c>
      <c r="AK6" s="89" t="s">
        <v>97</v>
      </c>
    </row>
    <row r="7" spans="4:37" ht="36" customHeight="1" x14ac:dyDescent="0.25">
      <c r="D7" s="157">
        <v>5</v>
      </c>
      <c r="E7" s="82" t="s">
        <v>120</v>
      </c>
      <c r="F7" s="83" t="s">
        <v>121</v>
      </c>
      <c r="G7" s="82" t="s">
        <v>122</v>
      </c>
      <c r="H7" s="82" t="str">
        <f>LEFT(テーブル1[[#This Row],[住所]],IFERROR(FIND("市",テーブル1[[#This Row],[住所]]),IFERROR(FIND("郡",テーブル1[[#This Row],[住所]]),0)))</f>
        <v>八代市</v>
      </c>
      <c r="I7" s="82" t="str">
        <f>MID(テーブル1[[#This Row],[住所]],IFERROR(FIND("市",テーブル1[[#This Row],[住所]]),IFERROR(FIND("郡",テーブル1[[#This Row],[住所]]),0))+1,MIN(FIND({0,1,2,3,4,5,6,7,8,9},ASC(テーブル1[[#This Row],[住所]])&amp;1234567890))-IFERROR(FIND("市",テーブル1[[#This Row],[住所]]),IFERROR(FIND("郡",テーブル1[[#This Row],[住所]]),0))-1)</f>
        <v>鏡町鏡村</v>
      </c>
      <c r="J7" s="83" t="s">
        <v>123</v>
      </c>
      <c r="K7" s="83" t="s">
        <v>124</v>
      </c>
      <c r="L7" s="84"/>
      <c r="M7" s="83" t="s">
        <v>90</v>
      </c>
      <c r="N7" s="82" t="s">
        <v>125</v>
      </c>
      <c r="O7" s="83"/>
      <c r="P7" s="85" t="s">
        <v>92</v>
      </c>
      <c r="Q7" s="85" t="s">
        <v>92</v>
      </c>
      <c r="R7" s="85" t="s">
        <v>92</v>
      </c>
      <c r="S7" s="85" t="s">
        <v>92</v>
      </c>
      <c r="T7" s="85" t="s">
        <v>92</v>
      </c>
      <c r="U7" s="85" t="s">
        <v>92</v>
      </c>
      <c r="V7" s="83" t="s">
        <v>93</v>
      </c>
      <c r="W7" s="90" t="s">
        <v>126</v>
      </c>
      <c r="X7" s="83" t="s">
        <v>119</v>
      </c>
      <c r="Y7" s="83" t="s">
        <v>93</v>
      </c>
      <c r="Z7" s="85" t="s">
        <v>303</v>
      </c>
      <c r="AA7" s="87"/>
      <c r="AB7" s="87">
        <v>3</v>
      </c>
      <c r="AC7" s="83" t="s">
        <v>103</v>
      </c>
      <c r="AD7" s="87">
        <v>9</v>
      </c>
      <c r="AE7" s="87" t="s">
        <v>297</v>
      </c>
      <c r="AF7" s="88" t="s">
        <v>96</v>
      </c>
      <c r="AG7" s="87"/>
      <c r="AH7" s="87"/>
      <c r="AI7" s="87" t="s">
        <v>297</v>
      </c>
      <c r="AJ7" s="88" t="s">
        <v>97</v>
      </c>
      <c r="AK7" s="89" t="s">
        <v>97</v>
      </c>
    </row>
    <row r="8" spans="4:37" ht="36" customHeight="1" x14ac:dyDescent="0.25">
      <c r="D8" s="157">
        <v>6</v>
      </c>
      <c r="E8" s="82" t="s">
        <v>127</v>
      </c>
      <c r="F8" s="83" t="s">
        <v>128</v>
      </c>
      <c r="G8" s="82" t="s">
        <v>129</v>
      </c>
      <c r="H8" s="82" t="str">
        <f>LEFT(テーブル1[[#This Row],[住所]],IFERROR(FIND("市",テーブル1[[#This Row],[住所]]),IFERROR(FIND("郡",テーブル1[[#This Row],[住所]]),0)))</f>
        <v>八代市</v>
      </c>
      <c r="I8" s="82" t="str">
        <f>MID(テーブル1[[#This Row],[住所]],IFERROR(FIND("市",テーブル1[[#This Row],[住所]]),IFERROR(FIND("郡",テーブル1[[#This Row],[住所]]),0))+1,MIN(FIND({0,1,2,3,4,5,6,7,8,9},ASC(テーブル1[[#This Row],[住所]])&amp;1234567890))-IFERROR(FIND("市",テーブル1[[#This Row],[住所]]),IFERROR(FIND("郡",テーブル1[[#This Row],[住所]]),0))-1)</f>
        <v>古閑中町</v>
      </c>
      <c r="J8" s="83" t="s">
        <v>130</v>
      </c>
      <c r="K8" s="83" t="s">
        <v>131</v>
      </c>
      <c r="L8" s="84"/>
      <c r="M8" s="83" t="s">
        <v>90</v>
      </c>
      <c r="N8" s="82" t="s">
        <v>125</v>
      </c>
      <c r="O8" s="83"/>
      <c r="P8" s="85" t="s">
        <v>92</v>
      </c>
      <c r="Q8" s="85" t="s">
        <v>92</v>
      </c>
      <c r="R8" s="85" t="s">
        <v>92</v>
      </c>
      <c r="S8" s="85" t="s">
        <v>297</v>
      </c>
      <c r="T8" s="85" t="s">
        <v>92</v>
      </c>
      <c r="U8" s="85" t="s">
        <v>92</v>
      </c>
      <c r="V8" s="83" t="s">
        <v>110</v>
      </c>
      <c r="W8" s="86" t="s">
        <v>303</v>
      </c>
      <c r="X8" s="83" t="s">
        <v>94</v>
      </c>
      <c r="Y8" s="83" t="s">
        <v>110</v>
      </c>
      <c r="Z8" s="85" t="s">
        <v>303</v>
      </c>
      <c r="AA8" s="87"/>
      <c r="AB8" s="87"/>
      <c r="AC8" s="83" t="s">
        <v>132</v>
      </c>
      <c r="AD8" s="87"/>
      <c r="AE8" s="87" t="s">
        <v>297</v>
      </c>
      <c r="AF8" s="88" t="s">
        <v>112</v>
      </c>
      <c r="AG8" s="87" t="s">
        <v>297</v>
      </c>
      <c r="AH8" s="87">
        <v>0</v>
      </c>
      <c r="AI8" s="87" t="s">
        <v>297</v>
      </c>
      <c r="AJ8" s="88" t="s">
        <v>110</v>
      </c>
      <c r="AK8" s="89" t="s">
        <v>110</v>
      </c>
    </row>
    <row r="9" spans="4:37" ht="36" customHeight="1" x14ac:dyDescent="0.25">
      <c r="D9" s="157">
        <v>7</v>
      </c>
      <c r="E9" s="82" t="s">
        <v>133</v>
      </c>
      <c r="F9" s="83" t="s">
        <v>134</v>
      </c>
      <c r="G9" s="82" t="s">
        <v>135</v>
      </c>
      <c r="H9" s="82" t="str">
        <f>LEFT(テーブル1[[#This Row],[住所]],IFERROR(FIND("市",テーブル1[[#This Row],[住所]]),IFERROR(FIND("郡",テーブル1[[#This Row],[住所]]),0)))</f>
        <v>八代市</v>
      </c>
      <c r="I9" s="82" t="str">
        <f>MID(テーブル1[[#This Row],[住所]],IFERROR(FIND("市",テーブル1[[#This Row],[住所]]),IFERROR(FIND("郡",テーブル1[[#This Row],[住所]]),0))+1,MIN(FIND({0,1,2,3,4,5,6,7,8,9},ASC(テーブル1[[#This Row],[住所]])&amp;1234567890))-IFERROR(FIND("市",テーブル1[[#This Row],[住所]]),IFERROR(FIND("郡",テーブル1[[#This Row],[住所]]),0))-1)</f>
        <v>坂本町坂本</v>
      </c>
      <c r="J9" s="83" t="s">
        <v>136</v>
      </c>
      <c r="K9" s="83" t="s">
        <v>136</v>
      </c>
      <c r="L9" s="84"/>
      <c r="M9" s="83" t="s">
        <v>90</v>
      </c>
      <c r="N9" s="82" t="s">
        <v>137</v>
      </c>
      <c r="O9" s="83"/>
      <c r="P9" s="85" t="s">
        <v>92</v>
      </c>
      <c r="Q9" s="85" t="s">
        <v>92</v>
      </c>
      <c r="R9" s="85" t="s">
        <v>92</v>
      </c>
      <c r="S9" s="85" t="s">
        <v>92</v>
      </c>
      <c r="T9" s="85" t="s">
        <v>92</v>
      </c>
      <c r="U9" s="85" t="s">
        <v>92</v>
      </c>
      <c r="V9" s="83" t="s">
        <v>110</v>
      </c>
      <c r="W9" s="90" t="s">
        <v>138</v>
      </c>
      <c r="X9" s="83" t="s">
        <v>94</v>
      </c>
      <c r="Y9" s="83" t="s">
        <v>110</v>
      </c>
      <c r="Z9" s="85" t="s">
        <v>303</v>
      </c>
      <c r="AA9" s="87"/>
      <c r="AB9" s="87">
        <v>3</v>
      </c>
      <c r="AC9" s="83" t="s">
        <v>132</v>
      </c>
      <c r="AD9" s="87">
        <v>2</v>
      </c>
      <c r="AE9" s="87" t="s">
        <v>297</v>
      </c>
      <c r="AF9" s="88" t="s">
        <v>112</v>
      </c>
      <c r="AG9" s="87" t="s">
        <v>297</v>
      </c>
      <c r="AH9" s="87">
        <v>0</v>
      </c>
      <c r="AI9" s="87" t="s">
        <v>297</v>
      </c>
      <c r="AJ9" s="88"/>
      <c r="AK9" s="89" t="s">
        <v>110</v>
      </c>
    </row>
    <row r="10" spans="4:37" ht="36" customHeight="1" x14ac:dyDescent="0.25">
      <c r="D10" s="157">
        <v>8</v>
      </c>
      <c r="E10" s="82" t="s">
        <v>305</v>
      </c>
      <c r="F10" s="83" t="s">
        <v>139</v>
      </c>
      <c r="G10" s="82" t="s">
        <v>140</v>
      </c>
      <c r="H10" s="82" t="str">
        <f>LEFT(テーブル1[[#This Row],[住所]],IFERROR(FIND("市",テーブル1[[#This Row],[住所]]),IFERROR(FIND("郡",テーブル1[[#This Row],[住所]]),0)))</f>
        <v>八代市</v>
      </c>
      <c r="I10" s="82" t="str">
        <f>MID(テーブル1[[#This Row],[住所]],IFERROR(FIND("市",テーブル1[[#This Row],[住所]]),IFERROR(FIND("郡",テーブル1[[#This Row],[住所]]),0))+1,MIN(FIND({0,1,2,3,4,5,6,7,8,9},ASC(テーブル1[[#This Row],[住所]])&amp;1234567890))-IFERROR(FIND("市",テーブル1[[#This Row],[住所]]),IFERROR(FIND("郡",テーブル1[[#This Row],[住所]]),0))-1)</f>
        <v>本町</v>
      </c>
      <c r="J10" s="83" t="s">
        <v>141</v>
      </c>
      <c r="K10" s="83" t="s">
        <v>142</v>
      </c>
      <c r="L10" s="84"/>
      <c r="M10" s="83" t="s">
        <v>90</v>
      </c>
      <c r="N10" s="82" t="s">
        <v>143</v>
      </c>
      <c r="O10" s="83" t="s">
        <v>306</v>
      </c>
      <c r="P10" s="85" t="s">
        <v>92</v>
      </c>
      <c r="Q10" s="85" t="s">
        <v>92</v>
      </c>
      <c r="R10" s="85" t="s">
        <v>92</v>
      </c>
      <c r="S10" s="85" t="s">
        <v>297</v>
      </c>
      <c r="T10" s="85" t="s">
        <v>92</v>
      </c>
      <c r="U10" s="85" t="s">
        <v>92</v>
      </c>
      <c r="V10" s="83" t="s">
        <v>110</v>
      </c>
      <c r="W10" s="86" t="s">
        <v>303</v>
      </c>
      <c r="X10" s="83" t="s">
        <v>94</v>
      </c>
      <c r="Y10" s="83" t="s">
        <v>110</v>
      </c>
      <c r="Z10" s="85" t="s">
        <v>303</v>
      </c>
      <c r="AA10" s="87"/>
      <c r="AB10" s="87"/>
      <c r="AC10" s="83" t="s">
        <v>95</v>
      </c>
      <c r="AD10" s="87">
        <v>4</v>
      </c>
      <c r="AE10" s="87" t="s">
        <v>92</v>
      </c>
      <c r="AF10" s="88" t="s">
        <v>112</v>
      </c>
      <c r="AG10" s="87" t="s">
        <v>297</v>
      </c>
      <c r="AH10" s="87"/>
      <c r="AI10" s="87" t="s">
        <v>297</v>
      </c>
      <c r="AJ10" s="88" t="s">
        <v>110</v>
      </c>
      <c r="AK10" s="89" t="s">
        <v>110</v>
      </c>
    </row>
    <row r="11" spans="4:37" ht="36" customHeight="1" x14ac:dyDescent="0.25">
      <c r="D11" s="157">
        <v>9</v>
      </c>
      <c r="E11" s="82" t="s">
        <v>307</v>
      </c>
      <c r="F11" s="83" t="s">
        <v>144</v>
      </c>
      <c r="G11" s="82" t="s">
        <v>145</v>
      </c>
      <c r="H11" s="82" t="str">
        <f>LEFT(テーブル1[[#This Row],[住所]],IFERROR(FIND("市",テーブル1[[#This Row],[住所]]),IFERROR(FIND("郡",テーブル1[[#This Row],[住所]]),0)))</f>
        <v>八代市</v>
      </c>
      <c r="I11" s="82" t="str">
        <f>MID(テーブル1[[#This Row],[住所]],IFERROR(FIND("市",テーブル1[[#This Row],[住所]]),IFERROR(FIND("郡",テーブル1[[#This Row],[住所]]),0))+1,MIN(FIND({0,1,2,3,4,5,6,7,8,9},ASC(テーブル1[[#This Row],[住所]])&amp;1234567890))-IFERROR(FIND("市",テーブル1[[#This Row],[住所]]),IFERROR(FIND("郡",テーブル1[[#This Row],[住所]]),0))-1)</f>
        <v>大村町字溝口</v>
      </c>
      <c r="J11" s="83" t="s">
        <v>146</v>
      </c>
      <c r="K11" s="83" t="s">
        <v>147</v>
      </c>
      <c r="L11" s="84"/>
      <c r="M11" s="83" t="s">
        <v>90</v>
      </c>
      <c r="N11" s="82" t="s">
        <v>148</v>
      </c>
      <c r="O11" s="83" t="s">
        <v>308</v>
      </c>
      <c r="P11" s="85" t="s">
        <v>92</v>
      </c>
      <c r="Q11" s="85" t="s">
        <v>92</v>
      </c>
      <c r="R11" s="85" t="s">
        <v>92</v>
      </c>
      <c r="S11" s="85" t="s">
        <v>297</v>
      </c>
      <c r="T11" s="85" t="s">
        <v>92</v>
      </c>
      <c r="U11" s="85" t="s">
        <v>92</v>
      </c>
      <c r="V11" s="83" t="s">
        <v>110</v>
      </c>
      <c r="W11" s="86" t="s">
        <v>303</v>
      </c>
      <c r="X11" s="83" t="s">
        <v>94</v>
      </c>
      <c r="Y11" s="83" t="s">
        <v>93</v>
      </c>
      <c r="Z11" s="85" t="s">
        <v>303</v>
      </c>
      <c r="AA11" s="87"/>
      <c r="AB11" s="87"/>
      <c r="AC11" s="83" t="s">
        <v>95</v>
      </c>
      <c r="AD11" s="87">
        <v>3</v>
      </c>
      <c r="AE11" s="87" t="s">
        <v>92</v>
      </c>
      <c r="AF11" s="88" t="s">
        <v>96</v>
      </c>
      <c r="AG11" s="87" t="s">
        <v>297</v>
      </c>
      <c r="AH11" s="87"/>
      <c r="AI11" s="87" t="s">
        <v>297</v>
      </c>
      <c r="AJ11" s="88" t="s">
        <v>97</v>
      </c>
      <c r="AK11" s="89" t="s">
        <v>97</v>
      </c>
    </row>
    <row r="12" spans="4:37" ht="36" customHeight="1" x14ac:dyDescent="0.25">
      <c r="D12" s="157">
        <v>10</v>
      </c>
      <c r="E12" s="82" t="s">
        <v>150</v>
      </c>
      <c r="F12" s="83" t="s">
        <v>151</v>
      </c>
      <c r="G12" s="82" t="s">
        <v>152</v>
      </c>
      <c r="H12" s="82" t="str">
        <f>LEFT(テーブル1[[#This Row],[住所]],IFERROR(FIND("市",テーブル1[[#This Row],[住所]]),IFERROR(FIND("郡",テーブル1[[#This Row],[住所]]),0)))</f>
        <v>八代市</v>
      </c>
      <c r="I12" s="82" t="str">
        <f>MID(テーブル1[[#This Row],[住所]],IFERROR(FIND("市",テーブル1[[#This Row],[住所]]),IFERROR(FIND("郡",テーブル1[[#This Row],[住所]]),0))+1,MIN(FIND({0,1,2,3,4,5,6,7,8,9},ASC(テーブル1[[#This Row],[住所]])&amp;1234567890))-IFERROR(FIND("市",テーブル1[[#This Row],[住所]]),IFERROR(FIND("郡",テーブル1[[#This Row],[住所]]),0))-1)</f>
        <v>新地町</v>
      </c>
      <c r="J12" s="83" t="s">
        <v>153</v>
      </c>
      <c r="K12" s="83" t="s">
        <v>154</v>
      </c>
      <c r="L12" s="84"/>
      <c r="M12" s="83" t="s">
        <v>90</v>
      </c>
      <c r="N12" s="82" t="s">
        <v>155</v>
      </c>
      <c r="O12" s="83"/>
      <c r="P12" s="85" t="s">
        <v>92</v>
      </c>
      <c r="Q12" s="85" t="s">
        <v>92</v>
      </c>
      <c r="R12" s="85" t="s">
        <v>297</v>
      </c>
      <c r="S12" s="85" t="s">
        <v>297</v>
      </c>
      <c r="T12" s="85" t="s">
        <v>92</v>
      </c>
      <c r="U12" s="85" t="s">
        <v>297</v>
      </c>
      <c r="V12" s="83" t="s">
        <v>110</v>
      </c>
      <c r="W12" s="90" t="s">
        <v>156</v>
      </c>
      <c r="X12" s="83" t="s">
        <v>157</v>
      </c>
      <c r="Y12" s="83" t="s">
        <v>93</v>
      </c>
      <c r="Z12" s="85" t="s">
        <v>303</v>
      </c>
      <c r="AA12" s="87"/>
      <c r="AB12" s="87">
        <v>1</v>
      </c>
      <c r="AC12" s="83" t="s">
        <v>95</v>
      </c>
      <c r="AD12" s="87">
        <v>3</v>
      </c>
      <c r="AE12" s="87" t="s">
        <v>297</v>
      </c>
      <c r="AF12" s="88" t="s">
        <v>96</v>
      </c>
      <c r="AG12" s="87" t="s">
        <v>297</v>
      </c>
      <c r="AH12" s="87">
        <v>0</v>
      </c>
      <c r="AI12" s="87" t="s">
        <v>297</v>
      </c>
      <c r="AJ12" s="88" t="s">
        <v>96</v>
      </c>
      <c r="AK12" s="89" t="s">
        <v>96</v>
      </c>
    </row>
    <row r="13" spans="4:37" ht="36" customHeight="1" x14ac:dyDescent="0.25">
      <c r="D13" s="157">
        <v>11</v>
      </c>
      <c r="E13" s="82" t="s">
        <v>158</v>
      </c>
      <c r="F13" s="83" t="s">
        <v>159</v>
      </c>
      <c r="G13" s="82" t="s">
        <v>160</v>
      </c>
      <c r="H13" s="82" t="str">
        <f>LEFT(テーブル1[[#This Row],[住所]],IFERROR(FIND("市",テーブル1[[#This Row],[住所]]),IFERROR(FIND("郡",テーブル1[[#This Row],[住所]]),0)))</f>
        <v>八代市</v>
      </c>
      <c r="I13" s="82" t="str">
        <f>MID(テーブル1[[#This Row],[住所]],IFERROR(FIND("市",テーブル1[[#This Row],[住所]]),IFERROR(FIND("郡",テーブル1[[#This Row],[住所]]),0))+1,MIN(FIND({0,1,2,3,4,5,6,7,8,9},ASC(テーブル1[[#This Row],[住所]])&amp;1234567890))-IFERROR(FIND("市",テーブル1[[#This Row],[住所]]),IFERROR(FIND("郡",テーブル1[[#This Row],[住所]]),0))-1)</f>
        <v>上日置町</v>
      </c>
      <c r="J13" s="83" t="s">
        <v>161</v>
      </c>
      <c r="K13" s="83" t="s">
        <v>162</v>
      </c>
      <c r="L13" s="84"/>
      <c r="M13" s="83" t="s">
        <v>90</v>
      </c>
      <c r="N13" s="82" t="s">
        <v>163</v>
      </c>
      <c r="O13" s="83"/>
      <c r="P13" s="85" t="s">
        <v>92</v>
      </c>
      <c r="Q13" s="85" t="s">
        <v>92</v>
      </c>
      <c r="R13" s="85" t="s">
        <v>92</v>
      </c>
      <c r="S13" s="85" t="s">
        <v>297</v>
      </c>
      <c r="T13" s="85" t="s">
        <v>92</v>
      </c>
      <c r="U13" s="85" t="s">
        <v>92</v>
      </c>
      <c r="V13" s="83" t="s">
        <v>93</v>
      </c>
      <c r="W13" s="86" t="s">
        <v>303</v>
      </c>
      <c r="X13" s="83" t="s">
        <v>119</v>
      </c>
      <c r="Y13" s="83" t="s">
        <v>93</v>
      </c>
      <c r="Z13" s="85" t="s">
        <v>303</v>
      </c>
      <c r="AA13" s="87"/>
      <c r="AB13" s="87"/>
      <c r="AC13" s="83" t="s">
        <v>95</v>
      </c>
      <c r="AD13" s="87"/>
      <c r="AE13" s="87" t="s">
        <v>297</v>
      </c>
      <c r="AF13" s="88" t="s">
        <v>112</v>
      </c>
      <c r="AG13" s="87" t="s">
        <v>297</v>
      </c>
      <c r="AH13" s="87"/>
      <c r="AI13" s="87" t="s">
        <v>297</v>
      </c>
      <c r="AJ13" s="88" t="s">
        <v>97</v>
      </c>
      <c r="AK13" s="89" t="s">
        <v>97</v>
      </c>
    </row>
    <row r="14" spans="4:37" ht="36" customHeight="1" x14ac:dyDescent="0.25">
      <c r="D14" s="157">
        <v>12</v>
      </c>
      <c r="E14" s="82" t="s">
        <v>164</v>
      </c>
      <c r="F14" s="83" t="s">
        <v>165</v>
      </c>
      <c r="G14" s="82" t="s">
        <v>166</v>
      </c>
      <c r="H14" s="82" t="str">
        <f>LEFT(テーブル1[[#This Row],[住所]],IFERROR(FIND("市",テーブル1[[#This Row],[住所]]),IFERROR(FIND("郡",テーブル1[[#This Row],[住所]]),0)))</f>
        <v>八代市</v>
      </c>
      <c r="I14" s="82" t="str">
        <f>MID(テーブル1[[#This Row],[住所]],IFERROR(FIND("市",テーブル1[[#This Row],[住所]]),IFERROR(FIND("郡",テーブル1[[#This Row],[住所]]),0))+1,MIN(FIND({0,1,2,3,4,5,6,7,8,9},ASC(テーブル1[[#This Row],[住所]])&amp;1234567890))-IFERROR(FIND("市",テーブル1[[#This Row],[住所]]),IFERROR(FIND("郡",テーブル1[[#This Row],[住所]]),0))-1)</f>
        <v>古閑上町字聖神</v>
      </c>
      <c r="J14" s="83" t="s">
        <v>167</v>
      </c>
      <c r="K14" s="83" t="s">
        <v>168</v>
      </c>
      <c r="L14" s="84"/>
      <c r="M14" s="83" t="s">
        <v>169</v>
      </c>
      <c r="N14" s="84" t="s">
        <v>309</v>
      </c>
      <c r="O14" s="83"/>
      <c r="P14" s="85" t="s">
        <v>297</v>
      </c>
      <c r="Q14" s="85" t="s">
        <v>297</v>
      </c>
      <c r="R14" s="85" t="s">
        <v>92</v>
      </c>
      <c r="S14" s="85" t="s">
        <v>297</v>
      </c>
      <c r="T14" s="85" t="s">
        <v>92</v>
      </c>
      <c r="U14" s="85" t="s">
        <v>92</v>
      </c>
      <c r="V14" s="83" t="s">
        <v>96</v>
      </c>
      <c r="W14" s="86" t="s">
        <v>303</v>
      </c>
      <c r="X14" s="88"/>
      <c r="Y14" s="83" t="s">
        <v>110</v>
      </c>
      <c r="Z14" s="85" t="s">
        <v>303</v>
      </c>
      <c r="AA14" s="87"/>
      <c r="AB14" s="87"/>
      <c r="AC14" s="88"/>
      <c r="AD14" s="87">
        <v>10</v>
      </c>
      <c r="AE14" s="87" t="s">
        <v>297</v>
      </c>
      <c r="AF14" s="88" t="s">
        <v>96</v>
      </c>
      <c r="AG14" s="87" t="s">
        <v>297</v>
      </c>
      <c r="AH14" s="87">
        <v>0</v>
      </c>
      <c r="AI14" s="87" t="s">
        <v>297</v>
      </c>
      <c r="AJ14" s="88" t="s">
        <v>110</v>
      </c>
      <c r="AK14" s="89" t="s">
        <v>110</v>
      </c>
    </row>
    <row r="15" spans="4:37" ht="36" customHeight="1" x14ac:dyDescent="0.25">
      <c r="D15" s="157">
        <v>13</v>
      </c>
      <c r="E15" s="82" t="s">
        <v>170</v>
      </c>
      <c r="F15" s="83" t="s">
        <v>139</v>
      </c>
      <c r="G15" s="82" t="s">
        <v>171</v>
      </c>
      <c r="H15" s="82" t="str">
        <f>LEFT(テーブル1[[#This Row],[住所]],IFERROR(FIND("市",テーブル1[[#This Row],[住所]]),IFERROR(FIND("郡",テーブル1[[#This Row],[住所]]),0)))</f>
        <v>八代市</v>
      </c>
      <c r="I15" s="82" t="str">
        <f>MID(テーブル1[[#This Row],[住所]],IFERROR(FIND("市",テーブル1[[#This Row],[住所]]),IFERROR(FIND("郡",テーブル1[[#This Row],[住所]]),0))+1,MIN(FIND({0,1,2,3,4,5,6,7,8,9},ASC(テーブル1[[#This Row],[住所]])&amp;1234567890))-IFERROR(FIND("市",テーブル1[[#This Row],[住所]]),IFERROR(FIND("郡",テーブル1[[#This Row],[住所]]),0))-1)</f>
        <v>本町</v>
      </c>
      <c r="J15" s="83" t="s">
        <v>172</v>
      </c>
      <c r="K15" s="83" t="s">
        <v>172</v>
      </c>
      <c r="L15" s="84"/>
      <c r="M15" s="83" t="s">
        <v>90</v>
      </c>
      <c r="N15" s="82" t="s">
        <v>173</v>
      </c>
      <c r="O15" s="83"/>
      <c r="P15" s="85" t="s">
        <v>297</v>
      </c>
      <c r="Q15" s="85" t="s">
        <v>92</v>
      </c>
      <c r="R15" s="85" t="s">
        <v>92</v>
      </c>
      <c r="S15" s="85" t="s">
        <v>297</v>
      </c>
      <c r="T15" s="85" t="s">
        <v>92</v>
      </c>
      <c r="U15" s="85" t="s">
        <v>297</v>
      </c>
      <c r="V15" s="83" t="s">
        <v>93</v>
      </c>
      <c r="W15" s="86" t="s">
        <v>303</v>
      </c>
      <c r="X15" s="83" t="s">
        <v>94</v>
      </c>
      <c r="Y15" s="83" t="s">
        <v>93</v>
      </c>
      <c r="Z15" s="85" t="s">
        <v>303</v>
      </c>
      <c r="AA15" s="87"/>
      <c r="AB15" s="87">
        <v>1</v>
      </c>
      <c r="AC15" s="83" t="s">
        <v>103</v>
      </c>
      <c r="AD15" s="87">
        <v>5</v>
      </c>
      <c r="AE15" s="87" t="s">
        <v>297</v>
      </c>
      <c r="AF15" s="88" t="s">
        <v>96</v>
      </c>
      <c r="AG15" s="87" t="s">
        <v>297</v>
      </c>
      <c r="AH15" s="87"/>
      <c r="AI15" s="87">
        <v>1</v>
      </c>
      <c r="AJ15" s="88" t="s">
        <v>97</v>
      </c>
      <c r="AK15" s="89" t="s">
        <v>97</v>
      </c>
    </row>
    <row r="16" spans="4:37" ht="36" customHeight="1" x14ac:dyDescent="0.25">
      <c r="D16" s="157">
        <v>14</v>
      </c>
      <c r="E16" s="82" t="s">
        <v>174</v>
      </c>
      <c r="F16" s="83" t="s">
        <v>175</v>
      </c>
      <c r="G16" s="82" t="s">
        <v>176</v>
      </c>
      <c r="H16" s="82" t="str">
        <f>LEFT(テーブル1[[#This Row],[住所]],IFERROR(FIND("市",テーブル1[[#This Row],[住所]]),IFERROR(FIND("郡",テーブル1[[#This Row],[住所]]),0)))</f>
        <v>八代市</v>
      </c>
      <c r="I16" s="82" t="str">
        <f>MID(テーブル1[[#This Row],[住所]],IFERROR(FIND("市",テーブル1[[#This Row],[住所]]),IFERROR(FIND("郡",テーブル1[[#This Row],[住所]]),0))+1,MIN(FIND({0,1,2,3,4,5,6,7,8,9},ASC(テーブル1[[#This Row],[住所]])&amp;1234567890))-IFERROR(FIND("市",テーブル1[[#This Row],[住所]]),IFERROR(FIND("郡",テーブル1[[#This Row],[住所]]),0))-1)</f>
        <v>松江町</v>
      </c>
      <c r="J16" s="83" t="s">
        <v>177</v>
      </c>
      <c r="K16" s="83" t="s">
        <v>178</v>
      </c>
      <c r="L16" s="84"/>
      <c r="M16" s="83" t="s">
        <v>90</v>
      </c>
      <c r="N16" s="82" t="s">
        <v>179</v>
      </c>
      <c r="O16" s="83" t="s">
        <v>310</v>
      </c>
      <c r="P16" s="85" t="s">
        <v>92</v>
      </c>
      <c r="Q16" s="85" t="s">
        <v>92</v>
      </c>
      <c r="R16" s="85" t="s">
        <v>297</v>
      </c>
      <c r="S16" s="85" t="s">
        <v>297</v>
      </c>
      <c r="T16" s="85" t="s">
        <v>92</v>
      </c>
      <c r="U16" s="85" t="s">
        <v>297</v>
      </c>
      <c r="V16" s="83" t="s">
        <v>110</v>
      </c>
      <c r="W16" s="86" t="s">
        <v>303</v>
      </c>
      <c r="X16" s="83" t="s">
        <v>157</v>
      </c>
      <c r="Y16" s="83" t="s">
        <v>96</v>
      </c>
      <c r="Z16" s="85" t="s">
        <v>303</v>
      </c>
      <c r="AA16" s="87"/>
      <c r="AB16" s="87">
        <v>1</v>
      </c>
      <c r="AC16" s="83" t="s">
        <v>95</v>
      </c>
      <c r="AD16" s="87">
        <v>3</v>
      </c>
      <c r="AE16" s="87" t="s">
        <v>297</v>
      </c>
      <c r="AF16" s="88" t="s">
        <v>96</v>
      </c>
      <c r="AG16" s="87" t="s">
        <v>297</v>
      </c>
      <c r="AH16" s="87">
        <v>0</v>
      </c>
      <c r="AI16" s="87" t="s">
        <v>297</v>
      </c>
      <c r="AJ16" s="88" t="s">
        <v>96</v>
      </c>
      <c r="AK16" s="89" t="s">
        <v>96</v>
      </c>
    </row>
    <row r="17" spans="4:37" ht="36" customHeight="1" x14ac:dyDescent="0.25">
      <c r="D17" s="157">
        <v>15</v>
      </c>
      <c r="E17" s="82" t="s">
        <v>180</v>
      </c>
      <c r="F17" s="83" t="s">
        <v>181</v>
      </c>
      <c r="G17" s="82" t="s">
        <v>182</v>
      </c>
      <c r="H17" s="82" t="str">
        <f>LEFT(テーブル1[[#This Row],[住所]],IFERROR(FIND("市",テーブル1[[#This Row],[住所]]),IFERROR(FIND("郡",テーブル1[[#This Row],[住所]]),0)))</f>
        <v>八代市</v>
      </c>
      <c r="I17" s="82" t="str">
        <f>MID(テーブル1[[#This Row],[住所]],IFERROR(FIND("市",テーブル1[[#This Row],[住所]]),IFERROR(FIND("郡",テーブル1[[#This Row],[住所]]),0))+1,MIN(FIND({0,1,2,3,4,5,6,7,8,9},ASC(テーブル1[[#This Row],[住所]])&amp;1234567890))-IFERROR(FIND("市",テーブル1[[#This Row],[住所]]),IFERROR(FIND("郡",テーブル1[[#This Row],[住所]]),0))-1)</f>
        <v>日置町</v>
      </c>
      <c r="J17" s="83" t="s">
        <v>183</v>
      </c>
      <c r="K17" s="83" t="s">
        <v>184</v>
      </c>
      <c r="L17" s="84"/>
      <c r="M17" s="83" t="s">
        <v>90</v>
      </c>
      <c r="N17" s="82" t="s">
        <v>185</v>
      </c>
      <c r="O17" s="83"/>
      <c r="P17" s="85" t="s">
        <v>92</v>
      </c>
      <c r="Q17" s="85" t="s">
        <v>92</v>
      </c>
      <c r="R17" s="85" t="s">
        <v>92</v>
      </c>
      <c r="S17" s="85" t="s">
        <v>297</v>
      </c>
      <c r="T17" s="85" t="s">
        <v>92</v>
      </c>
      <c r="U17" s="85" t="s">
        <v>92</v>
      </c>
      <c r="V17" s="83" t="s">
        <v>110</v>
      </c>
      <c r="W17" s="86" t="s">
        <v>303</v>
      </c>
      <c r="X17" s="83" t="s">
        <v>94</v>
      </c>
      <c r="Y17" s="83" t="s">
        <v>110</v>
      </c>
      <c r="Z17" s="85" t="s">
        <v>303</v>
      </c>
      <c r="AA17" s="87"/>
      <c r="AB17" s="87"/>
      <c r="AC17" s="88" t="s">
        <v>132</v>
      </c>
      <c r="AD17" s="87">
        <v>21</v>
      </c>
      <c r="AE17" s="87" t="s">
        <v>297</v>
      </c>
      <c r="AF17" s="88" t="s">
        <v>112</v>
      </c>
      <c r="AG17" s="87" t="s">
        <v>297</v>
      </c>
      <c r="AH17" s="87"/>
      <c r="AI17" s="87" t="s">
        <v>297</v>
      </c>
      <c r="AJ17" s="88" t="s">
        <v>110</v>
      </c>
      <c r="AK17" s="89" t="s">
        <v>110</v>
      </c>
    </row>
    <row r="18" spans="4:37" ht="36" customHeight="1" x14ac:dyDescent="0.25">
      <c r="D18" s="157">
        <v>16</v>
      </c>
      <c r="E18" s="82" t="s">
        <v>186</v>
      </c>
      <c r="F18" s="83" t="s">
        <v>187</v>
      </c>
      <c r="G18" s="82" t="s">
        <v>188</v>
      </c>
      <c r="H18" s="82" t="str">
        <f>LEFT(テーブル1[[#This Row],[住所]],IFERROR(FIND("市",テーブル1[[#This Row],[住所]]),IFERROR(FIND("郡",テーブル1[[#This Row],[住所]]),0)))</f>
        <v>八代市</v>
      </c>
      <c r="I18" s="82" t="str">
        <f>MID(テーブル1[[#This Row],[住所]],IFERROR(FIND("市",テーブル1[[#This Row],[住所]]),IFERROR(FIND("郡",テーブル1[[#This Row],[住所]]),0))+1,MIN(FIND({0,1,2,3,4,5,6,7,8,9},ASC(テーブル1[[#This Row],[住所]])&amp;1234567890))-IFERROR(FIND("市",テーブル1[[#This Row],[住所]]),IFERROR(FIND("郡",テーブル1[[#This Row],[住所]]),0))-1)</f>
        <v>植柳上町</v>
      </c>
      <c r="J18" s="83" t="s">
        <v>189</v>
      </c>
      <c r="K18" s="83" t="s">
        <v>190</v>
      </c>
      <c r="L18" s="84"/>
      <c r="M18" s="83" t="s">
        <v>90</v>
      </c>
      <c r="N18" s="82" t="s">
        <v>125</v>
      </c>
      <c r="O18" s="83"/>
      <c r="P18" s="85" t="s">
        <v>92</v>
      </c>
      <c r="Q18" s="85" t="s">
        <v>92</v>
      </c>
      <c r="R18" s="85" t="s">
        <v>92</v>
      </c>
      <c r="S18" s="85" t="s">
        <v>92</v>
      </c>
      <c r="T18" s="85" t="s">
        <v>92</v>
      </c>
      <c r="U18" s="85" t="s">
        <v>297</v>
      </c>
      <c r="V18" s="83" t="s">
        <v>93</v>
      </c>
      <c r="W18" s="86" t="s">
        <v>303</v>
      </c>
      <c r="X18" s="83" t="s">
        <v>94</v>
      </c>
      <c r="Y18" s="83" t="s">
        <v>93</v>
      </c>
      <c r="Z18" s="85" t="s">
        <v>303</v>
      </c>
      <c r="AA18" s="87"/>
      <c r="AB18" s="87">
        <v>1</v>
      </c>
      <c r="AC18" s="83" t="s">
        <v>103</v>
      </c>
      <c r="AD18" s="87"/>
      <c r="AE18" s="87" t="s">
        <v>297</v>
      </c>
      <c r="AF18" s="88" t="s">
        <v>96</v>
      </c>
      <c r="AG18" s="87" t="s">
        <v>297</v>
      </c>
      <c r="AH18" s="87">
        <v>0</v>
      </c>
      <c r="AI18" s="87" t="s">
        <v>297</v>
      </c>
      <c r="AJ18" s="88" t="s">
        <v>97</v>
      </c>
      <c r="AK18" s="89" t="s">
        <v>97</v>
      </c>
    </row>
    <row r="19" spans="4:37" ht="36" customHeight="1" x14ac:dyDescent="0.25">
      <c r="D19" s="157">
        <v>17</v>
      </c>
      <c r="E19" s="82" t="s">
        <v>191</v>
      </c>
      <c r="F19" s="83" t="s">
        <v>192</v>
      </c>
      <c r="G19" s="82" t="s">
        <v>193</v>
      </c>
      <c r="H19" s="82" t="str">
        <f>LEFT(テーブル1[[#This Row],[住所]],IFERROR(FIND("市",テーブル1[[#This Row],[住所]]),IFERROR(FIND("郡",テーブル1[[#This Row],[住所]]),0)))</f>
        <v>八代市</v>
      </c>
      <c r="I19" s="82" t="str">
        <f>MID(テーブル1[[#This Row],[住所]],IFERROR(FIND("市",テーブル1[[#This Row],[住所]]),IFERROR(FIND("郡",テーブル1[[#This Row],[住所]]),0))+1,MIN(FIND({0,1,2,3,4,5,6,7,8,9},ASC(テーブル1[[#This Row],[住所]])&amp;1234567890))-IFERROR(FIND("市",テーブル1[[#This Row],[住所]]),IFERROR(FIND("郡",テーブル1[[#This Row],[住所]]),0))-1)</f>
        <v>袋町</v>
      </c>
      <c r="J19" s="83" t="s">
        <v>194</v>
      </c>
      <c r="K19" s="83" t="s">
        <v>195</v>
      </c>
      <c r="L19" s="84"/>
      <c r="M19" s="83" t="s">
        <v>90</v>
      </c>
      <c r="N19" s="82" t="s">
        <v>196</v>
      </c>
      <c r="O19" s="83"/>
      <c r="P19" s="85" t="s">
        <v>92</v>
      </c>
      <c r="Q19" s="85" t="s">
        <v>92</v>
      </c>
      <c r="R19" s="85" t="s">
        <v>92</v>
      </c>
      <c r="S19" s="85" t="s">
        <v>92</v>
      </c>
      <c r="T19" s="85" t="s">
        <v>92</v>
      </c>
      <c r="U19" s="85" t="s">
        <v>92</v>
      </c>
      <c r="V19" s="83" t="s">
        <v>93</v>
      </c>
      <c r="W19" s="86" t="s">
        <v>303</v>
      </c>
      <c r="X19" s="83" t="s">
        <v>94</v>
      </c>
      <c r="Y19" s="83" t="s">
        <v>93</v>
      </c>
      <c r="Z19" s="85" t="s">
        <v>303</v>
      </c>
      <c r="AA19" s="87"/>
      <c r="AB19" s="87">
        <v>1</v>
      </c>
      <c r="AC19" s="83" t="s">
        <v>103</v>
      </c>
      <c r="AD19" s="87"/>
      <c r="AE19" s="87" t="s">
        <v>297</v>
      </c>
      <c r="AF19" s="88" t="s">
        <v>112</v>
      </c>
      <c r="AG19" s="87" t="s">
        <v>297</v>
      </c>
      <c r="AH19" s="87"/>
      <c r="AI19" s="87" t="s">
        <v>297</v>
      </c>
      <c r="AJ19" s="88" t="s">
        <v>97</v>
      </c>
      <c r="AK19" s="89" t="s">
        <v>97</v>
      </c>
    </row>
    <row r="20" spans="4:37" ht="36" customHeight="1" x14ac:dyDescent="0.25">
      <c r="D20" s="157">
        <v>18</v>
      </c>
      <c r="E20" s="82" t="s">
        <v>197</v>
      </c>
      <c r="F20" s="83" t="s">
        <v>198</v>
      </c>
      <c r="G20" s="82" t="s">
        <v>199</v>
      </c>
      <c r="H20" s="82" t="str">
        <f>LEFT(テーブル1[[#This Row],[住所]],IFERROR(FIND("市",テーブル1[[#This Row],[住所]]),IFERROR(FIND("郡",テーブル1[[#This Row],[住所]]),0)))</f>
        <v>八代市</v>
      </c>
      <c r="I20" s="82" t="str">
        <f>MID(テーブル1[[#This Row],[住所]],IFERROR(FIND("市",テーブル1[[#This Row],[住所]]),IFERROR(FIND("郡",テーブル1[[#This Row],[住所]]),0))+1,MIN(FIND({0,1,2,3,4,5,6,7,8,9},ASC(テーブル1[[#This Row],[住所]])&amp;1234567890))-IFERROR(FIND("市",テーブル1[[#This Row],[住所]]),IFERROR(FIND("郡",テーブル1[[#This Row],[住所]]),0))-1)</f>
        <v>古城町</v>
      </c>
      <c r="J20" s="83" t="s">
        <v>200</v>
      </c>
      <c r="K20" s="83" t="s">
        <v>201</v>
      </c>
      <c r="L20" s="84"/>
      <c r="M20" s="83" t="s">
        <v>90</v>
      </c>
      <c r="N20" s="82" t="s">
        <v>202</v>
      </c>
      <c r="O20" s="83"/>
      <c r="P20" s="85" t="s">
        <v>92</v>
      </c>
      <c r="Q20" s="85" t="s">
        <v>92</v>
      </c>
      <c r="R20" s="85" t="s">
        <v>92</v>
      </c>
      <c r="S20" s="85" t="s">
        <v>92</v>
      </c>
      <c r="T20" s="85" t="s">
        <v>92</v>
      </c>
      <c r="U20" s="85" t="s">
        <v>297</v>
      </c>
      <c r="V20" s="83" t="s">
        <v>110</v>
      </c>
      <c r="W20" s="86" t="s">
        <v>303</v>
      </c>
      <c r="X20" s="83" t="s">
        <v>94</v>
      </c>
      <c r="Y20" s="83" t="s">
        <v>93</v>
      </c>
      <c r="Z20" s="85" t="s">
        <v>303</v>
      </c>
      <c r="AA20" s="87"/>
      <c r="AB20" s="87"/>
      <c r="AC20" s="83" t="s">
        <v>132</v>
      </c>
      <c r="AD20" s="87"/>
      <c r="AE20" s="87" t="s">
        <v>297</v>
      </c>
      <c r="AF20" s="88" t="s">
        <v>96</v>
      </c>
      <c r="AG20" s="87" t="s">
        <v>297</v>
      </c>
      <c r="AH20" s="87"/>
      <c r="AI20" s="87" t="s">
        <v>297</v>
      </c>
      <c r="AJ20" s="88" t="s">
        <v>97</v>
      </c>
      <c r="AK20" s="89" t="s">
        <v>97</v>
      </c>
    </row>
    <row r="21" spans="4:37" ht="36" customHeight="1" x14ac:dyDescent="0.25">
      <c r="D21" s="157">
        <v>19</v>
      </c>
      <c r="E21" s="82" t="s">
        <v>203</v>
      </c>
      <c r="F21" s="83" t="s">
        <v>204</v>
      </c>
      <c r="G21" s="82" t="s">
        <v>205</v>
      </c>
      <c r="H21" s="82" t="str">
        <f>LEFT(テーブル1[[#This Row],[住所]],IFERROR(FIND("市",テーブル1[[#This Row],[住所]]),IFERROR(FIND("郡",テーブル1[[#This Row],[住所]]),0)))</f>
        <v>八代市</v>
      </c>
      <c r="I21" s="82" t="str">
        <f>MID(テーブル1[[#This Row],[住所]],IFERROR(FIND("市",テーブル1[[#This Row],[住所]]),IFERROR(FIND("郡",テーブル1[[#This Row],[住所]]),0))+1,MIN(FIND({0,1,2,3,4,5,6,7,8,9},ASC(テーブル1[[#This Row],[住所]])&amp;1234567890))-IFERROR(FIND("市",テーブル1[[#This Row],[住所]]),IFERROR(FIND("郡",テーブル1[[#This Row],[住所]]),0))-1)</f>
        <v>花園町</v>
      </c>
      <c r="J21" s="83" t="s">
        <v>206</v>
      </c>
      <c r="K21" s="83" t="s">
        <v>207</v>
      </c>
      <c r="L21" s="84"/>
      <c r="M21" s="83" t="s">
        <v>90</v>
      </c>
      <c r="N21" s="82" t="s">
        <v>196</v>
      </c>
      <c r="O21" s="83" t="s">
        <v>311</v>
      </c>
      <c r="P21" s="85" t="s">
        <v>92</v>
      </c>
      <c r="Q21" s="85" t="s">
        <v>92</v>
      </c>
      <c r="R21" s="85" t="s">
        <v>92</v>
      </c>
      <c r="S21" s="85" t="s">
        <v>92</v>
      </c>
      <c r="T21" s="85" t="s">
        <v>92</v>
      </c>
      <c r="U21" s="85" t="s">
        <v>92</v>
      </c>
      <c r="V21" s="83" t="s">
        <v>110</v>
      </c>
      <c r="W21" s="86" t="s">
        <v>303</v>
      </c>
      <c r="X21" s="83" t="s">
        <v>94</v>
      </c>
      <c r="Y21" s="83" t="s">
        <v>93</v>
      </c>
      <c r="Z21" s="85" t="s">
        <v>303</v>
      </c>
      <c r="AA21" s="87"/>
      <c r="AB21" s="87">
        <v>2</v>
      </c>
      <c r="AC21" s="83" t="s">
        <v>95</v>
      </c>
      <c r="AD21" s="87">
        <v>2</v>
      </c>
      <c r="AE21" s="87" t="s">
        <v>297</v>
      </c>
      <c r="AF21" s="88" t="s">
        <v>96</v>
      </c>
      <c r="AG21" s="87" t="s">
        <v>297</v>
      </c>
      <c r="AH21" s="87"/>
      <c r="AI21" s="87" t="s">
        <v>297</v>
      </c>
      <c r="AJ21" s="88" t="s">
        <v>97</v>
      </c>
      <c r="AK21" s="89" t="s">
        <v>97</v>
      </c>
    </row>
    <row r="22" spans="4:37" ht="36" customHeight="1" x14ac:dyDescent="0.25">
      <c r="D22" s="157">
        <v>20</v>
      </c>
      <c r="E22" s="82" t="s">
        <v>208</v>
      </c>
      <c r="F22" s="83" t="s">
        <v>209</v>
      </c>
      <c r="G22" s="82" t="s">
        <v>210</v>
      </c>
      <c r="H22" s="82" t="str">
        <f>LEFT(テーブル1[[#This Row],[住所]],IFERROR(FIND("市",テーブル1[[#This Row],[住所]]),IFERROR(FIND("郡",テーブル1[[#This Row],[住所]]),0)))</f>
        <v>八代市</v>
      </c>
      <c r="I22" s="82" t="str">
        <f>MID(テーブル1[[#This Row],[住所]],IFERROR(FIND("市",テーブル1[[#This Row],[住所]]),IFERROR(FIND("郡",テーブル1[[#This Row],[住所]]),0))+1,MIN(FIND({0,1,2,3,4,5,6,7,8,9},ASC(テーブル1[[#This Row],[住所]])&amp;1234567890))-IFERROR(FIND("市",テーブル1[[#This Row],[住所]]),IFERROR(FIND("郡",テーブル1[[#This Row],[住所]]),0))-1)</f>
        <v>竹原町</v>
      </c>
      <c r="J22" s="83" t="s">
        <v>211</v>
      </c>
      <c r="K22" s="83" t="s">
        <v>212</v>
      </c>
      <c r="L22" s="84"/>
      <c r="M22" s="83" t="s">
        <v>149</v>
      </c>
      <c r="N22" s="84" t="s">
        <v>312</v>
      </c>
      <c r="O22" s="83" t="s">
        <v>313</v>
      </c>
      <c r="P22" s="85" t="s">
        <v>92</v>
      </c>
      <c r="Q22" s="85" t="s">
        <v>92</v>
      </c>
      <c r="R22" s="85" t="s">
        <v>92</v>
      </c>
      <c r="S22" s="85" t="s">
        <v>92</v>
      </c>
      <c r="T22" s="85" t="s">
        <v>92</v>
      </c>
      <c r="U22" s="85" t="s">
        <v>92</v>
      </c>
      <c r="V22" s="83" t="s">
        <v>93</v>
      </c>
      <c r="W22" s="86" t="s">
        <v>213</v>
      </c>
      <c r="X22" s="88"/>
      <c r="Y22" s="83" t="s">
        <v>93</v>
      </c>
      <c r="Z22" s="85" t="s">
        <v>314</v>
      </c>
      <c r="AA22" s="87"/>
      <c r="AB22" s="87">
        <v>1</v>
      </c>
      <c r="AC22" s="88" t="s">
        <v>95</v>
      </c>
      <c r="AD22" s="87"/>
      <c r="AE22" s="87" t="s">
        <v>297</v>
      </c>
      <c r="AF22" s="88" t="s">
        <v>96</v>
      </c>
      <c r="AG22" s="87" t="s">
        <v>297</v>
      </c>
      <c r="AH22" s="87"/>
      <c r="AI22" s="87" t="s">
        <v>297</v>
      </c>
      <c r="AJ22" s="88" t="s">
        <v>97</v>
      </c>
      <c r="AK22" s="89" t="s">
        <v>97</v>
      </c>
    </row>
    <row r="23" spans="4:37" ht="36" customHeight="1" x14ac:dyDescent="0.25">
      <c r="D23" s="157">
        <v>21</v>
      </c>
      <c r="E23" s="82" t="s">
        <v>315</v>
      </c>
      <c r="F23" s="83" t="s">
        <v>214</v>
      </c>
      <c r="G23" s="82" t="s">
        <v>215</v>
      </c>
      <c r="H23" s="82" t="str">
        <f>LEFT(テーブル1[[#This Row],[住所]],IFERROR(FIND("市",テーブル1[[#This Row],[住所]]),IFERROR(FIND("郡",テーブル1[[#This Row],[住所]]),0)))</f>
        <v>八代郡</v>
      </c>
      <c r="I23" s="82" t="str">
        <f>MID(テーブル1[[#This Row],[住所]],IFERROR(FIND("市",テーブル1[[#This Row],[住所]]),IFERROR(FIND("郡",テーブル1[[#This Row],[住所]]),0))+1,MIN(FIND({0,1,2,3,4,5,6,7,8,9},ASC(テーブル1[[#This Row],[住所]])&amp;1234567890))-IFERROR(FIND("市",テーブル1[[#This Row],[住所]]),IFERROR(FIND("郡",テーブル1[[#This Row],[住所]]),0))-1)</f>
        <v>氷川町今字西作</v>
      </c>
      <c r="J23" s="83" t="s">
        <v>216</v>
      </c>
      <c r="K23" s="83" t="s">
        <v>217</v>
      </c>
      <c r="L23" s="84"/>
      <c r="M23" s="83" t="s">
        <v>149</v>
      </c>
      <c r="N23" s="84" t="s">
        <v>316</v>
      </c>
      <c r="O23" s="83"/>
      <c r="P23" s="85" t="s">
        <v>92</v>
      </c>
      <c r="Q23" s="85" t="s">
        <v>92</v>
      </c>
      <c r="R23" s="85" t="s">
        <v>92</v>
      </c>
      <c r="S23" s="85" t="s">
        <v>297</v>
      </c>
      <c r="T23" s="85" t="s">
        <v>92</v>
      </c>
      <c r="U23" s="85" t="s">
        <v>92</v>
      </c>
      <c r="V23" s="83" t="s">
        <v>93</v>
      </c>
      <c r="W23" s="86" t="s">
        <v>297</v>
      </c>
      <c r="X23" s="88"/>
      <c r="Y23" s="83" t="s">
        <v>93</v>
      </c>
      <c r="Z23" s="85" t="s">
        <v>297</v>
      </c>
      <c r="AA23" s="87"/>
      <c r="AB23" s="87"/>
      <c r="AC23" s="83" t="s">
        <v>95</v>
      </c>
      <c r="AD23" s="87"/>
      <c r="AE23" s="87" t="s">
        <v>297</v>
      </c>
      <c r="AF23" s="88"/>
      <c r="AG23" s="87"/>
      <c r="AH23" s="87"/>
      <c r="AI23" s="87" t="s">
        <v>297</v>
      </c>
      <c r="AJ23" s="88" t="s">
        <v>110</v>
      </c>
      <c r="AK23" s="89" t="s">
        <v>110</v>
      </c>
    </row>
    <row r="24" spans="4:37" ht="36" customHeight="1" x14ac:dyDescent="0.25">
      <c r="D24" s="157">
        <v>22</v>
      </c>
      <c r="E24" s="91" t="s">
        <v>349</v>
      </c>
      <c r="F24" s="92" t="s">
        <v>351</v>
      </c>
      <c r="G24" s="91" t="s">
        <v>350</v>
      </c>
      <c r="H24" s="91" t="str">
        <f>LEFT(テーブル1[[#This Row],[住所]],IFERROR(FIND("市",テーブル1[[#This Row],[住所]]),IFERROR(FIND("郡",テーブル1[[#This Row],[住所]]),0)))</f>
        <v>八代市</v>
      </c>
      <c r="I24" s="91" t="str">
        <f>MID(テーブル1[[#This Row],[住所]],IFERROR(FIND("市",テーブル1[[#This Row],[住所]]),IFERROR(FIND("郡",テーブル1[[#This Row],[住所]]),0))+1,MIN(FIND({0,1,2,3,4,5,6,7,8,9},ASC(テーブル1[[#This Row],[住所]])&amp;1234567890))-IFERROR(FIND("市",テーブル1[[#This Row],[住所]]),IFERROR(FIND("郡",テーブル1[[#This Row],[住所]]),0))-1)</f>
        <v>通町</v>
      </c>
      <c r="J24" s="92" t="s">
        <v>352</v>
      </c>
      <c r="K24" s="92" t="s">
        <v>353</v>
      </c>
      <c r="L24" s="60" t="s">
        <v>354</v>
      </c>
      <c r="M24" s="92" t="s">
        <v>149</v>
      </c>
      <c r="N24" s="93" t="s">
        <v>355</v>
      </c>
      <c r="O24" s="92" t="s">
        <v>356</v>
      </c>
      <c r="P24" s="94" t="s">
        <v>92</v>
      </c>
      <c r="Q24" s="94" t="s">
        <v>92</v>
      </c>
      <c r="R24" s="94" t="s">
        <v>92</v>
      </c>
      <c r="S24" s="94" t="s">
        <v>92</v>
      </c>
      <c r="T24" s="94" t="s">
        <v>92</v>
      </c>
      <c r="U24" s="94" t="s">
        <v>92</v>
      </c>
      <c r="V24" s="92" t="s">
        <v>93</v>
      </c>
      <c r="W24" s="95"/>
      <c r="X24" s="96" t="s">
        <v>94</v>
      </c>
      <c r="Y24" s="92" t="s">
        <v>93</v>
      </c>
      <c r="Z24" s="94" t="s">
        <v>297</v>
      </c>
      <c r="AA24" s="97"/>
      <c r="AB24" s="97"/>
      <c r="AC24" s="92" t="s">
        <v>95</v>
      </c>
      <c r="AD24" s="97">
        <v>14</v>
      </c>
      <c r="AE24" s="97" t="s">
        <v>297</v>
      </c>
      <c r="AF24" s="96" t="s">
        <v>96</v>
      </c>
      <c r="AG24" s="97"/>
      <c r="AH24" s="97"/>
      <c r="AI24" s="97" t="s">
        <v>297</v>
      </c>
      <c r="AJ24" s="96" t="s">
        <v>97</v>
      </c>
      <c r="AK24" s="98" t="s">
        <v>97</v>
      </c>
    </row>
    <row r="25" spans="4:37" ht="9" customHeight="1" x14ac:dyDescent="0.25"/>
    <row r="26" spans="4:37" ht="36" customHeight="1" x14ac:dyDescent="0.25"/>
    <row r="27" spans="4:37" ht="36" customHeight="1" x14ac:dyDescent="0.25"/>
    <row r="28" spans="4:37" ht="36" customHeight="1" x14ac:dyDescent="0.25"/>
    <row r="29" spans="4:37" ht="36" customHeight="1" x14ac:dyDescent="0.25"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V29" s="11"/>
      <c r="X29" s="11"/>
      <c r="Y29" s="11"/>
      <c r="AC29" s="11"/>
      <c r="AF29" s="11"/>
      <c r="AJ29" s="11"/>
      <c r="AK29" s="11"/>
    </row>
    <row r="30" spans="4:37" ht="36" customHeight="1" x14ac:dyDescent="0.25"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V30" s="11"/>
      <c r="X30" s="11"/>
      <c r="Y30" s="11"/>
      <c r="AC30" s="11"/>
      <c r="AF30" s="11"/>
      <c r="AJ30" s="11"/>
      <c r="AK30" s="11"/>
    </row>
  </sheetData>
  <sheetProtection algorithmName="SHA-512" hashValue="jppZ3qJu9N4UrPr3ZS2wH7u+80nt35WNDjtBTXhZYI6T4S9G+F1hN9AimaIqhoTN8YyhHoDjv0JS5wkiwzkYtQ==" saltValue="PGM7FRf3aPyvIvv/V6IOVg==" spinCount="100000" sheet="1" autoFilter="0"/>
  <phoneticPr fontId="2"/>
  <dataValidations count="10">
    <dataValidation type="list" allowBlank="1" showInputMessage="1" showErrorMessage="1" sqref="M15:M21 M3 M5:M13" xr:uid="{00000000-0002-0000-0200-000000000000}">
      <formula1>"月火水木金土,月火木金土,月火水金土"</formula1>
    </dataValidation>
    <dataValidation type="list" allowBlank="1" showInputMessage="1" showErrorMessage="1" sqref="M22:M24" xr:uid="{00000000-0002-0000-0200-000001000000}">
      <formula1>"月火水木金,月火木金土,月火水金土"</formula1>
    </dataValidation>
    <dataValidation type="list" allowBlank="1" showInputMessage="1" showErrorMessage="1" sqref="M4" xr:uid="{00000000-0002-0000-0200-000002000000}">
      <formula1>"月火水木金土日祝,月火木金土,月火水金土"</formula1>
    </dataValidation>
    <dataValidation type="list" allowBlank="1" showInputMessage="1" showErrorMessage="1" sqref="M14" xr:uid="{00000000-0002-0000-0200-000003000000}">
      <formula1>"月水木金土日,月火木金土,月火水金土"</formula1>
    </dataValidation>
    <dataValidation type="list" allowBlank="1" showInputMessage="1" showErrorMessage="1" sqref="AG3:AG6 W23:W24 AI3:AI14 AG8:AG22 AI16:AI24 P3:U24 AE3:AE24 Z23:Z24" xr:uid="{00000000-0002-0000-0200-000004000000}">
      <formula1>"有,無"</formula1>
    </dataValidation>
    <dataValidation type="list" allowBlank="1" showInputMessage="1" showErrorMessage="1" sqref="AJ3:AK24" xr:uid="{00000000-0002-0000-0200-000005000000}">
      <formula1>"可,品目によって可,不可"</formula1>
    </dataValidation>
    <dataValidation type="list" allowBlank="1" showInputMessage="1" showErrorMessage="1" sqref="V3:V24 Y3:Y24" xr:uid="{00000000-0002-0000-0200-000006000000}">
      <formula1>"可,状況に応じ可,不可"</formula1>
    </dataValidation>
    <dataValidation type="list" allowBlank="1" showInputMessage="1" showErrorMessage="1" sqref="X3:X24" xr:uid="{00000000-0002-0000-0200-000007000000}">
      <formula1>"随時,開局時間のみ,閉局後,応相談"</formula1>
    </dataValidation>
    <dataValidation type="list" allowBlank="1" showInputMessage="1" showErrorMessage="1" sqref="AC3:AC24" xr:uid="{00000000-0002-0000-0200-000008000000}">
      <formula1>"薬局の近隣,周辺地区,特に制限無し"</formula1>
    </dataValidation>
    <dataValidation type="list" allowBlank="1" showInputMessage="1" showErrorMessage="1" sqref="AF3:AF24" xr:uid="{00000000-0002-0000-0200-000009000000}">
      <formula1>"可（共同利用も含む）,不可"</formula1>
    </dataValidation>
  </dataValidations>
  <pageMargins left="0.75" right="0.75" top="1" bottom="1" header="0.5" footer="0.5"/>
  <pageSetup paperSize="8" scale="35" fitToHeight="0" orientation="landscape" r:id="rId1"/>
  <drawing r:id="rId2"/>
  <tableParts count="1">
    <tablePart r:id="rId3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4"/>
      </x14:slicerList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  <pageSetUpPr fitToPage="1"/>
  </sheetPr>
  <dimension ref="A1:AK13"/>
  <sheetViews>
    <sheetView view="pageBreakPreview" zoomScale="55" zoomScaleNormal="80" zoomScaleSheetLayoutView="55" workbookViewId="0">
      <pane xSplit="2" ySplit="4" topLeftCell="C5" activePane="bottomRight" state="frozen"/>
      <selection pane="topRight" activeCell="E1" sqref="E1"/>
      <selection pane="bottomLeft" activeCell="A5" sqref="A5"/>
      <selection pane="bottomRight" activeCell="C5" sqref="C5"/>
    </sheetView>
  </sheetViews>
  <sheetFormatPr defaultRowHeight="13.3" x14ac:dyDescent="0.25"/>
  <cols>
    <col min="1" max="1" width="1.61328125" customWidth="1"/>
    <col min="2" max="2" width="5.4609375" customWidth="1"/>
    <col min="3" max="3" width="21.765625" style="13" bestFit="1" customWidth="1"/>
    <col min="4" max="4" width="10.61328125" style="3" customWidth="1"/>
    <col min="5" max="5" width="27.765625" style="4" bestFit="1" customWidth="1"/>
    <col min="6" max="7" width="13.84375" style="15" bestFit="1" customWidth="1"/>
    <col min="8" max="8" width="22" style="17" customWidth="1"/>
    <col min="9" max="9" width="27.765625" style="16" customWidth="1"/>
    <col min="10" max="10" width="7.4609375" style="15" bestFit="1" customWidth="1"/>
    <col min="11" max="11" width="16.15234375" style="17" bestFit="1" customWidth="1"/>
    <col min="12" max="12" width="13.765625" style="20" bestFit="1" customWidth="1"/>
    <col min="13" max="13" width="20.4609375" style="20" customWidth="1"/>
    <col min="14" max="14" width="42" style="4" bestFit="1" customWidth="1"/>
    <col min="15" max="16" width="5.4609375" customWidth="1"/>
    <col min="17" max="17" width="6.84375" customWidth="1"/>
    <col min="18" max="18" width="8.3828125" customWidth="1"/>
    <col min="19" max="19" width="10.3828125" customWidth="1"/>
    <col min="20" max="20" width="5.4609375" customWidth="1"/>
    <col min="21" max="22" width="7.15234375" customWidth="1"/>
    <col min="23" max="24" width="6.84375" customWidth="1"/>
    <col min="25" max="25" width="5.4609375" customWidth="1"/>
    <col min="26" max="26" width="7.84375" customWidth="1"/>
    <col min="27" max="27" width="14.23046875" style="4" customWidth="1"/>
    <col min="28" max="32" width="5.61328125" customWidth="1"/>
    <col min="33" max="33" width="12.23046875" style="4" customWidth="1"/>
    <col min="34" max="34" width="21.4609375" style="4" customWidth="1"/>
    <col min="35" max="35" width="7.61328125" style="4" customWidth="1"/>
    <col min="36" max="36" width="0.765625" customWidth="1"/>
  </cols>
  <sheetData>
    <row r="1" spans="1:37" ht="24.75" customHeight="1" x14ac:dyDescent="0.25">
      <c r="B1" s="44" t="s">
        <v>330</v>
      </c>
    </row>
    <row r="2" spans="1:37" s="8" customFormat="1" ht="19.5" customHeight="1" x14ac:dyDescent="0.25">
      <c r="B2" s="45"/>
      <c r="C2" s="114"/>
      <c r="D2" s="46"/>
      <c r="E2" s="47"/>
      <c r="F2" s="46"/>
      <c r="G2" s="46"/>
      <c r="H2" s="47"/>
      <c r="I2" s="115"/>
      <c r="J2" s="164" t="s">
        <v>5</v>
      </c>
      <c r="K2" s="165"/>
      <c r="L2" s="165"/>
      <c r="M2" s="165"/>
      <c r="N2" s="166"/>
      <c r="O2" s="161" t="s">
        <v>6</v>
      </c>
      <c r="P2" s="162"/>
      <c r="Q2" s="162"/>
      <c r="R2" s="162"/>
      <c r="S2" s="162"/>
      <c r="T2" s="162"/>
      <c r="U2" s="162"/>
      <c r="V2" s="162"/>
      <c r="W2" s="162"/>
      <c r="X2" s="162"/>
      <c r="Y2" s="162"/>
      <c r="Z2" s="162"/>
      <c r="AA2" s="162"/>
      <c r="AB2" s="162"/>
      <c r="AC2" s="162"/>
      <c r="AD2" s="162"/>
      <c r="AE2" s="162"/>
      <c r="AF2" s="162"/>
      <c r="AG2" s="162"/>
      <c r="AH2" s="163"/>
      <c r="AI2" s="47"/>
    </row>
    <row r="3" spans="1:37" s="8" customFormat="1" ht="19.5" customHeight="1" x14ac:dyDescent="0.25">
      <c r="B3" s="116"/>
      <c r="C3" s="117"/>
      <c r="D3" s="118"/>
      <c r="E3" s="119"/>
      <c r="F3" s="118"/>
      <c r="G3" s="118"/>
      <c r="H3" s="119"/>
      <c r="I3" s="120"/>
      <c r="J3" s="167"/>
      <c r="K3" s="168"/>
      <c r="L3" s="168"/>
      <c r="M3" s="168"/>
      <c r="N3" s="169"/>
      <c r="O3" s="161" t="s">
        <v>13</v>
      </c>
      <c r="P3" s="162"/>
      <c r="Q3" s="162"/>
      <c r="R3" s="162"/>
      <c r="S3" s="162"/>
      <c r="T3" s="162"/>
      <c r="U3" s="162"/>
      <c r="V3" s="162"/>
      <c r="W3" s="162"/>
      <c r="X3" s="162"/>
      <c r="Y3" s="162"/>
      <c r="Z3" s="162"/>
      <c r="AA3" s="163"/>
      <c r="AB3" s="161" t="s">
        <v>14</v>
      </c>
      <c r="AC3" s="162"/>
      <c r="AD3" s="162"/>
      <c r="AE3" s="162"/>
      <c r="AF3" s="162"/>
      <c r="AG3" s="162"/>
      <c r="AH3" s="163"/>
      <c r="AI3" s="119"/>
    </row>
    <row r="4" spans="1:37" s="21" customFormat="1" ht="162.75" customHeight="1" x14ac:dyDescent="0.25">
      <c r="B4" s="50" t="s">
        <v>331</v>
      </c>
      <c r="C4" s="64" t="s">
        <v>0</v>
      </c>
      <c r="D4" s="53" t="s">
        <v>1</v>
      </c>
      <c r="E4" s="63" t="s">
        <v>2</v>
      </c>
      <c r="F4" s="53" t="s">
        <v>3</v>
      </c>
      <c r="G4" s="53" t="s">
        <v>4</v>
      </c>
      <c r="H4" s="63" t="s">
        <v>332</v>
      </c>
      <c r="I4" s="53" t="s">
        <v>333</v>
      </c>
      <c r="J4" s="121" t="s">
        <v>8</v>
      </c>
      <c r="K4" s="122" t="s">
        <v>9</v>
      </c>
      <c r="L4" s="123" t="s">
        <v>10</v>
      </c>
      <c r="M4" s="123" t="s">
        <v>11</v>
      </c>
      <c r="N4" s="122" t="s">
        <v>12</v>
      </c>
      <c r="O4" s="56" t="s">
        <v>15</v>
      </c>
      <c r="P4" s="56" t="s">
        <v>16</v>
      </c>
      <c r="Q4" s="56" t="s">
        <v>17</v>
      </c>
      <c r="R4" s="56" t="s">
        <v>18</v>
      </c>
      <c r="S4" s="56" t="s">
        <v>19</v>
      </c>
      <c r="T4" s="56" t="s">
        <v>20</v>
      </c>
      <c r="U4" s="125" t="s">
        <v>21</v>
      </c>
      <c r="V4" s="125" t="s">
        <v>22</v>
      </c>
      <c r="W4" s="56" t="s">
        <v>23</v>
      </c>
      <c r="X4" s="56" t="s">
        <v>24</v>
      </c>
      <c r="Y4" s="56" t="s">
        <v>25</v>
      </c>
      <c r="Z4" s="56" t="s">
        <v>26</v>
      </c>
      <c r="AA4" s="124" t="s">
        <v>27</v>
      </c>
      <c r="AB4" s="54" t="s">
        <v>28</v>
      </c>
      <c r="AC4" s="54" t="s">
        <v>29</v>
      </c>
      <c r="AD4" s="54" t="s">
        <v>30</v>
      </c>
      <c r="AE4" s="54" t="s">
        <v>31</v>
      </c>
      <c r="AF4" s="54" t="s">
        <v>32</v>
      </c>
      <c r="AG4" s="54" t="s">
        <v>27</v>
      </c>
      <c r="AH4" s="55" t="s">
        <v>12</v>
      </c>
      <c r="AI4" s="63" t="s">
        <v>7</v>
      </c>
    </row>
    <row r="5" spans="1:37" s="108" customFormat="1" ht="51.75" customHeight="1" x14ac:dyDescent="0.25">
      <c r="B5" s="69">
        <v>1</v>
      </c>
      <c r="C5" s="24" t="s">
        <v>33</v>
      </c>
      <c r="D5" s="28" t="s">
        <v>334</v>
      </c>
      <c r="E5" s="101" t="s">
        <v>34</v>
      </c>
      <c r="F5" s="105" t="s">
        <v>335</v>
      </c>
      <c r="G5" s="105" t="s">
        <v>335</v>
      </c>
      <c r="H5" s="106"/>
      <c r="I5" s="106" t="s">
        <v>336</v>
      </c>
      <c r="J5" s="28" t="s">
        <v>36</v>
      </c>
      <c r="K5" s="101" t="s">
        <v>337</v>
      </c>
      <c r="L5" s="101" t="s">
        <v>338</v>
      </c>
      <c r="M5" s="101" t="s">
        <v>339</v>
      </c>
      <c r="N5" s="24"/>
      <c r="O5" s="28" t="s">
        <v>340</v>
      </c>
      <c r="P5" s="28" t="s">
        <v>340</v>
      </c>
      <c r="Q5" s="28" t="s">
        <v>340</v>
      </c>
      <c r="R5" s="28" t="s">
        <v>340</v>
      </c>
      <c r="S5" s="28" t="s">
        <v>340</v>
      </c>
      <c r="T5" s="74"/>
      <c r="U5" s="74"/>
      <c r="V5" s="74"/>
      <c r="W5" s="74"/>
      <c r="X5" s="74"/>
      <c r="Y5" s="74"/>
      <c r="Z5" s="74"/>
      <c r="AA5" s="24"/>
      <c r="AB5" s="28" t="s">
        <v>340</v>
      </c>
      <c r="AC5" s="28" t="s">
        <v>340</v>
      </c>
      <c r="AD5" s="28" t="s">
        <v>340</v>
      </c>
      <c r="AE5" s="28" t="s">
        <v>340</v>
      </c>
      <c r="AF5" s="28" t="s">
        <v>340</v>
      </c>
      <c r="AG5" s="24"/>
      <c r="AH5" s="24"/>
      <c r="AI5" s="24"/>
      <c r="AJ5" s="107"/>
      <c r="AK5" s="107"/>
    </row>
    <row r="6" spans="1:37" s="108" customFormat="1" ht="52.5" customHeight="1" x14ac:dyDescent="0.25">
      <c r="B6" s="109">
        <v>2</v>
      </c>
      <c r="C6" s="110" t="s">
        <v>35</v>
      </c>
      <c r="D6" s="111" t="s">
        <v>341</v>
      </c>
      <c r="E6" s="101" t="s">
        <v>342</v>
      </c>
      <c r="F6" s="105" t="s">
        <v>343</v>
      </c>
      <c r="G6" s="105" t="s">
        <v>343</v>
      </c>
      <c r="H6" s="101" t="s">
        <v>431</v>
      </c>
      <c r="I6" s="101"/>
      <c r="J6" s="28" t="s">
        <v>36</v>
      </c>
      <c r="K6" s="101" t="s">
        <v>344</v>
      </c>
      <c r="L6" s="101" t="s">
        <v>345</v>
      </c>
      <c r="M6" s="101" t="s">
        <v>37</v>
      </c>
      <c r="N6" s="24" t="s">
        <v>38</v>
      </c>
      <c r="O6" s="28" t="s">
        <v>340</v>
      </c>
      <c r="P6" s="28" t="s">
        <v>340</v>
      </c>
      <c r="Q6" s="28" t="s">
        <v>340</v>
      </c>
      <c r="R6" s="74"/>
      <c r="S6" s="102"/>
      <c r="T6" s="74"/>
      <c r="U6" s="74"/>
      <c r="V6" s="74"/>
      <c r="W6" s="74"/>
      <c r="X6" s="74"/>
      <c r="Y6" s="74"/>
      <c r="Z6" s="74"/>
      <c r="AA6" s="24"/>
      <c r="AB6" s="74" t="s">
        <v>248</v>
      </c>
      <c r="AC6" s="74" t="s">
        <v>248</v>
      </c>
      <c r="AD6" s="74" t="s">
        <v>248</v>
      </c>
      <c r="AE6" s="74" t="s">
        <v>248</v>
      </c>
      <c r="AF6" s="74" t="s">
        <v>248</v>
      </c>
      <c r="AG6" s="24"/>
      <c r="AH6" s="24"/>
      <c r="AI6" s="24"/>
    </row>
    <row r="7" spans="1:37" s="108" customFormat="1" ht="62.25" customHeight="1" x14ac:dyDescent="0.25">
      <c r="B7" s="69">
        <v>3</v>
      </c>
      <c r="C7" s="32" t="s">
        <v>218</v>
      </c>
      <c r="D7" s="28" t="s">
        <v>139</v>
      </c>
      <c r="E7" s="32" t="s">
        <v>219</v>
      </c>
      <c r="F7" s="112" t="s">
        <v>346</v>
      </c>
      <c r="G7" s="112" t="s">
        <v>347</v>
      </c>
      <c r="H7" s="103"/>
      <c r="I7" s="113"/>
      <c r="J7" s="112" t="s">
        <v>220</v>
      </c>
      <c r="K7" s="103" t="s">
        <v>221</v>
      </c>
      <c r="L7" s="104" t="s">
        <v>348</v>
      </c>
      <c r="M7" s="104" t="s">
        <v>37</v>
      </c>
      <c r="N7" s="32"/>
      <c r="O7" s="28" t="s">
        <v>340</v>
      </c>
      <c r="P7" s="28" t="s">
        <v>340</v>
      </c>
      <c r="Q7" s="28" t="s">
        <v>340</v>
      </c>
      <c r="R7" s="28" t="s">
        <v>340</v>
      </c>
      <c r="S7" s="28" t="s">
        <v>340</v>
      </c>
      <c r="T7" s="69"/>
      <c r="U7" s="69"/>
      <c r="V7" s="69"/>
      <c r="W7" s="69"/>
      <c r="X7" s="69"/>
      <c r="Y7" s="69"/>
      <c r="Z7" s="69"/>
      <c r="AA7" s="32"/>
      <c r="AB7" s="28" t="s">
        <v>340</v>
      </c>
      <c r="AC7" s="28" t="s">
        <v>340</v>
      </c>
      <c r="AD7" s="28" t="s">
        <v>340</v>
      </c>
      <c r="AE7" s="28" t="s">
        <v>340</v>
      </c>
      <c r="AF7" s="28" t="s">
        <v>340</v>
      </c>
      <c r="AG7" s="32"/>
      <c r="AH7" s="32"/>
      <c r="AI7" s="32"/>
    </row>
    <row r="8" spans="1:37" ht="37.5" customHeight="1" x14ac:dyDescent="0.25">
      <c r="A8" s="134"/>
      <c r="B8" s="135">
        <v>4</v>
      </c>
      <c r="C8" s="136" t="s">
        <v>394</v>
      </c>
      <c r="D8" s="137" t="s">
        <v>395</v>
      </c>
      <c r="E8" s="138" t="s">
        <v>396</v>
      </c>
      <c r="F8" s="139" t="s">
        <v>397</v>
      </c>
      <c r="G8" s="139" t="s">
        <v>398</v>
      </c>
      <c r="H8" s="140"/>
      <c r="I8" s="156" t="s">
        <v>399</v>
      </c>
      <c r="J8" s="139" t="s">
        <v>400</v>
      </c>
      <c r="K8" s="141" t="s">
        <v>401</v>
      </c>
      <c r="L8" s="142" t="s">
        <v>402</v>
      </c>
      <c r="M8" s="142" t="s">
        <v>403</v>
      </c>
      <c r="N8" s="143"/>
      <c r="O8" s="144" t="s">
        <v>248</v>
      </c>
      <c r="P8" s="144" t="s">
        <v>248</v>
      </c>
      <c r="Q8" s="144" t="s">
        <v>248</v>
      </c>
      <c r="R8" s="144"/>
      <c r="S8" s="144" t="s">
        <v>248</v>
      </c>
      <c r="T8" s="144"/>
      <c r="U8" s="144"/>
      <c r="V8" s="144"/>
      <c r="W8" s="144"/>
      <c r="X8" s="144"/>
      <c r="Y8" s="144"/>
      <c r="Z8" s="144"/>
      <c r="AA8" s="144"/>
      <c r="AB8" s="144" t="s">
        <v>248</v>
      </c>
      <c r="AC8" s="144" t="s">
        <v>248</v>
      </c>
      <c r="AD8" s="144" t="s">
        <v>248</v>
      </c>
      <c r="AE8" s="144" t="s">
        <v>248</v>
      </c>
      <c r="AF8" s="144" t="s">
        <v>248</v>
      </c>
      <c r="AG8" s="145"/>
      <c r="AH8" s="144"/>
      <c r="AI8" s="143"/>
      <c r="AJ8" s="146"/>
    </row>
    <row r="9" spans="1:37" s="8" customFormat="1" ht="37.5" customHeight="1" x14ac:dyDescent="0.25">
      <c r="B9" s="147">
        <v>5</v>
      </c>
      <c r="C9" s="148" t="s">
        <v>404</v>
      </c>
      <c r="D9" s="137" t="s">
        <v>405</v>
      </c>
      <c r="E9" s="149" t="s">
        <v>406</v>
      </c>
      <c r="F9" s="150" t="s">
        <v>407</v>
      </c>
      <c r="G9" s="150" t="s">
        <v>408</v>
      </c>
      <c r="H9" s="151"/>
      <c r="I9" s="152" t="s">
        <v>409</v>
      </c>
      <c r="J9" s="150" t="s">
        <v>400</v>
      </c>
      <c r="K9" s="153" t="s">
        <v>410</v>
      </c>
      <c r="L9" s="154" t="s">
        <v>411</v>
      </c>
      <c r="M9" s="154" t="s">
        <v>403</v>
      </c>
      <c r="N9" s="149"/>
      <c r="O9" s="155" t="s">
        <v>412</v>
      </c>
      <c r="P9" s="155" t="s">
        <v>412</v>
      </c>
      <c r="Q9" s="155" t="s">
        <v>412</v>
      </c>
      <c r="R9" s="155"/>
      <c r="S9" s="155" t="s">
        <v>412</v>
      </c>
      <c r="T9" s="147"/>
      <c r="U9" s="147"/>
      <c r="V9" s="147"/>
      <c r="W9" s="147"/>
      <c r="X9" s="147"/>
      <c r="Y9" s="147"/>
      <c r="Z9" s="147"/>
      <c r="AA9" s="149"/>
      <c r="AB9" s="155" t="s">
        <v>412</v>
      </c>
      <c r="AC9" s="155" t="s">
        <v>412</v>
      </c>
      <c r="AD9" s="155" t="s">
        <v>412</v>
      </c>
      <c r="AE9" s="155" t="s">
        <v>412</v>
      </c>
      <c r="AF9" s="155"/>
      <c r="AG9" s="149"/>
      <c r="AH9" s="149"/>
      <c r="AI9" s="149"/>
    </row>
    <row r="10" spans="1:37" s="11" customFormat="1" ht="9" customHeight="1" x14ac:dyDescent="0.25">
      <c r="D10"/>
      <c r="E10" s="4"/>
      <c r="F10" s="12"/>
      <c r="G10" s="13"/>
      <c r="H10" s="13"/>
      <c r="I10" s="13"/>
      <c r="J10" s="12"/>
      <c r="K10" s="12"/>
      <c r="L10" s="4"/>
      <c r="M10" s="12"/>
      <c r="N10" s="4"/>
      <c r="O10" s="12"/>
      <c r="V10" s="12"/>
      <c r="X10" s="12"/>
      <c r="Y10" s="12"/>
      <c r="AC10" s="12"/>
      <c r="AF10" s="12"/>
      <c r="AJ10" s="12"/>
      <c r="AK10" s="12"/>
    </row>
    <row r="11" spans="1:37" ht="37.5" customHeight="1" x14ac:dyDescent="0.25"/>
    <row r="12" spans="1:37" ht="33.75" customHeight="1" x14ac:dyDescent="0.25"/>
    <row r="13" spans="1:37" ht="19.5" customHeight="1" x14ac:dyDescent="0.25"/>
  </sheetData>
  <sheetProtection algorithmName="SHA-512" hashValue="uaznf1cB0TDi9lBwYiEE8I9yBvVX12bZRxULBVZVfqAqMSxZSYmnf8xjl0VLCndvqTVVR1YFhht5/c4DXmgOJw==" saltValue="wM6jJ6jiz1Cc2IJ+hVeA9Q==" spinCount="100000" sheet="1" autoFilter="0"/>
  <autoFilter ref="B4:AI4" xr:uid="{00000000-0009-0000-0000-000003000000}"/>
  <mergeCells count="4">
    <mergeCell ref="J2:N3"/>
    <mergeCell ref="O2:AH2"/>
    <mergeCell ref="O3:AA3"/>
    <mergeCell ref="AB3:AH3"/>
  </mergeCells>
  <phoneticPr fontId="2"/>
  <hyperlinks>
    <hyperlink ref="I5" r:id="rId1" xr:uid="{00000000-0004-0000-0300-000000000000}"/>
    <hyperlink ref="I8" r:id="rId2" xr:uid="{00000000-0004-0000-0300-000001000000}"/>
  </hyperlinks>
  <pageMargins left="0.39370078740157483" right="0.39370078740157483" top="0.59055118110236227" bottom="0.59055118110236227" header="0.31496062992125984" footer="0.31496062992125984"/>
  <pageSetup paperSize="8" scale="49" fitToHeight="0" orientation="landscape"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F0"/>
    <pageSetUpPr fitToPage="1"/>
  </sheetPr>
  <dimension ref="B1:AK16"/>
  <sheetViews>
    <sheetView view="pageBreakPreview" zoomScale="55" zoomScaleNormal="80" zoomScaleSheetLayoutView="55" workbookViewId="0">
      <pane xSplit="2" ySplit="3" topLeftCell="C4" activePane="bottomRight" state="frozen"/>
      <selection pane="topRight" activeCell="E1" sqref="E1"/>
      <selection pane="bottomLeft" activeCell="A5" sqref="A5"/>
      <selection pane="bottomRight" activeCell="C4" sqref="C4"/>
    </sheetView>
  </sheetViews>
  <sheetFormatPr defaultRowHeight="13.3" x14ac:dyDescent="0.25"/>
  <cols>
    <col min="1" max="1" width="1.15234375" customWidth="1"/>
    <col min="2" max="2" width="5.4609375" customWidth="1"/>
    <col min="3" max="3" width="26.3828125" style="13" bestFit="1" customWidth="1"/>
    <col min="4" max="4" width="14" style="3" customWidth="1"/>
    <col min="5" max="5" width="24.3828125" style="4" bestFit="1" customWidth="1"/>
    <col min="6" max="7" width="13.84375" style="15" bestFit="1" customWidth="1"/>
    <col min="8" max="8" width="30.84375" style="16" bestFit="1" customWidth="1"/>
    <col min="9" max="9" width="23.15234375" style="16" bestFit="1" customWidth="1"/>
    <col min="10" max="10" width="7.4609375" style="15" bestFit="1" customWidth="1"/>
    <col min="11" max="11" width="14.3828125" style="17" customWidth="1"/>
    <col min="12" max="12" width="12" style="4" customWidth="1"/>
    <col min="13" max="25" width="6.4609375" customWidth="1"/>
    <col min="26" max="26" width="20.84375" style="4" customWidth="1"/>
    <col min="27" max="27" width="8.61328125" customWidth="1"/>
    <col min="28" max="28" width="22" style="4" bestFit="1" customWidth="1"/>
    <col min="29" max="29" width="7.61328125" style="4" customWidth="1"/>
    <col min="30" max="30" width="1.4609375" customWidth="1"/>
  </cols>
  <sheetData>
    <row r="1" spans="2:37" ht="24.75" customHeight="1" x14ac:dyDescent="0.25">
      <c r="B1" s="44" t="s">
        <v>361</v>
      </c>
    </row>
    <row r="2" spans="2:37" ht="19.5" customHeight="1" x14ac:dyDescent="0.25">
      <c r="B2" s="1"/>
      <c r="C2" s="18"/>
      <c r="D2" s="6"/>
      <c r="E2" s="7"/>
      <c r="F2" s="6"/>
      <c r="G2" s="6"/>
      <c r="H2" s="19"/>
      <c r="I2" s="19"/>
      <c r="J2" s="6"/>
      <c r="K2" s="7"/>
      <c r="L2" s="7"/>
      <c r="M2" s="161" t="s">
        <v>41</v>
      </c>
      <c r="N2" s="162"/>
      <c r="O2" s="162"/>
      <c r="P2" s="162"/>
      <c r="Q2" s="162"/>
      <c r="R2" s="162"/>
      <c r="S2" s="162"/>
      <c r="T2" s="163"/>
      <c r="U2" s="161" t="s">
        <v>42</v>
      </c>
      <c r="V2" s="162"/>
      <c r="W2" s="162"/>
      <c r="X2" s="162"/>
      <c r="Y2" s="162"/>
      <c r="Z2" s="170"/>
      <c r="AA2" s="161" t="s">
        <v>317</v>
      </c>
      <c r="AB2" s="170"/>
      <c r="AC2" s="7"/>
    </row>
    <row r="3" spans="2:37" s="11" customFormat="1" ht="162.75" customHeight="1" x14ac:dyDescent="0.25">
      <c r="B3" s="126" t="s">
        <v>318</v>
      </c>
      <c r="C3" s="126" t="s">
        <v>39</v>
      </c>
      <c r="D3" s="53" t="s">
        <v>1</v>
      </c>
      <c r="E3" s="63" t="s">
        <v>2</v>
      </c>
      <c r="F3" s="53" t="s">
        <v>3</v>
      </c>
      <c r="G3" s="51" t="s">
        <v>4</v>
      </c>
      <c r="H3" s="51" t="s">
        <v>319</v>
      </c>
      <c r="I3" s="53" t="s">
        <v>320</v>
      </c>
      <c r="J3" s="51" t="s">
        <v>8</v>
      </c>
      <c r="K3" s="63" t="s">
        <v>9</v>
      </c>
      <c r="L3" s="52" t="s">
        <v>40</v>
      </c>
      <c r="M3" s="59" t="s">
        <v>43</v>
      </c>
      <c r="N3" s="59" t="s">
        <v>44</v>
      </c>
      <c r="O3" s="54" t="s">
        <v>45</v>
      </c>
      <c r="P3" s="54" t="s">
        <v>46</v>
      </c>
      <c r="Q3" s="54" t="s">
        <v>47</v>
      </c>
      <c r="R3" s="54" t="s">
        <v>48</v>
      </c>
      <c r="S3" s="54" t="s">
        <v>49</v>
      </c>
      <c r="T3" s="54" t="s">
        <v>50</v>
      </c>
      <c r="U3" s="54" t="s">
        <v>321</v>
      </c>
      <c r="V3" s="54" t="s">
        <v>322</v>
      </c>
      <c r="W3" s="54" t="s">
        <v>323</v>
      </c>
      <c r="X3" s="54" t="s">
        <v>51</v>
      </c>
      <c r="Y3" s="54" t="s">
        <v>52</v>
      </c>
      <c r="Z3" s="54" t="s">
        <v>27</v>
      </c>
      <c r="AA3" s="54" t="s">
        <v>53</v>
      </c>
      <c r="AB3" s="55" t="s">
        <v>2</v>
      </c>
      <c r="AC3" s="63" t="s">
        <v>7</v>
      </c>
    </row>
    <row r="4" spans="2:37" s="8" customFormat="1" ht="72" customHeight="1" x14ac:dyDescent="0.25">
      <c r="B4" s="23">
        <v>1</v>
      </c>
      <c r="C4" s="32" t="s">
        <v>55</v>
      </c>
      <c r="D4" s="99" t="s">
        <v>324</v>
      </c>
      <c r="E4" s="127" t="s">
        <v>325</v>
      </c>
      <c r="F4" s="100" t="s">
        <v>326</v>
      </c>
      <c r="G4" s="100" t="s">
        <v>326</v>
      </c>
      <c r="H4" s="158" t="s">
        <v>327</v>
      </c>
      <c r="I4" s="128" t="s">
        <v>328</v>
      </c>
      <c r="J4" s="100" t="s">
        <v>36</v>
      </c>
      <c r="K4" s="130" t="s">
        <v>329</v>
      </c>
      <c r="L4" s="101" t="s">
        <v>56</v>
      </c>
      <c r="M4" s="28" t="s">
        <v>272</v>
      </c>
      <c r="N4" s="29"/>
      <c r="O4" s="29" t="s">
        <v>272</v>
      </c>
      <c r="P4" s="29" t="s">
        <v>272</v>
      </c>
      <c r="Q4" s="29" t="s">
        <v>272</v>
      </c>
      <c r="R4" s="29" t="s">
        <v>272</v>
      </c>
      <c r="S4" s="29" t="s">
        <v>272</v>
      </c>
      <c r="T4" s="29" t="s">
        <v>272</v>
      </c>
      <c r="U4" s="29" t="s">
        <v>272</v>
      </c>
      <c r="V4" s="29" t="s">
        <v>272</v>
      </c>
      <c r="W4" s="29" t="s">
        <v>272</v>
      </c>
      <c r="X4" s="29" t="s">
        <v>272</v>
      </c>
      <c r="Y4" s="29"/>
      <c r="Z4" s="32" t="s">
        <v>57</v>
      </c>
      <c r="AA4" s="29" t="s">
        <v>54</v>
      </c>
      <c r="AB4" s="30" t="s">
        <v>58</v>
      </c>
      <c r="AC4" s="30"/>
    </row>
    <row r="5" spans="2:37" s="8" customFormat="1" ht="72" customHeight="1" x14ac:dyDescent="0.25">
      <c r="B5" s="23">
        <v>2</v>
      </c>
      <c r="C5" s="32" t="s">
        <v>362</v>
      </c>
      <c r="D5" s="28" t="s">
        <v>363</v>
      </c>
      <c r="E5" s="131" t="s">
        <v>364</v>
      </c>
      <c r="F5" s="100" t="s">
        <v>365</v>
      </c>
      <c r="G5" s="100" t="s">
        <v>366</v>
      </c>
      <c r="H5" s="158" t="s">
        <v>432</v>
      </c>
      <c r="I5" s="133" t="s">
        <v>379</v>
      </c>
      <c r="J5" s="105" t="s">
        <v>367</v>
      </c>
      <c r="K5" s="129" t="s">
        <v>368</v>
      </c>
      <c r="L5" s="101" t="s">
        <v>369</v>
      </c>
      <c r="M5" s="28" t="s">
        <v>248</v>
      </c>
      <c r="N5" s="31" t="s">
        <v>248</v>
      </c>
      <c r="O5" s="31" t="s">
        <v>248</v>
      </c>
      <c r="P5" s="31" t="s">
        <v>248</v>
      </c>
      <c r="Q5" s="31"/>
      <c r="R5" s="31" t="s">
        <v>248</v>
      </c>
      <c r="S5" s="31" t="s">
        <v>248</v>
      </c>
      <c r="T5" s="31" t="s">
        <v>248</v>
      </c>
      <c r="U5" s="31" t="s">
        <v>248</v>
      </c>
      <c r="V5" s="31"/>
      <c r="W5" s="31"/>
      <c r="X5" s="31"/>
      <c r="Y5" s="31"/>
      <c r="Z5" s="32"/>
      <c r="AA5" s="31"/>
      <c r="AB5" s="32"/>
      <c r="AC5" s="30"/>
    </row>
    <row r="6" spans="2:37" s="8" customFormat="1" ht="72" customHeight="1" x14ac:dyDescent="0.25">
      <c r="B6" s="23">
        <v>3</v>
      </c>
      <c r="C6" s="32" t="s">
        <v>370</v>
      </c>
      <c r="D6" s="28" t="s">
        <v>371</v>
      </c>
      <c r="E6" s="131" t="s">
        <v>372</v>
      </c>
      <c r="F6" s="100" t="s">
        <v>373</v>
      </c>
      <c r="G6" s="100" t="s">
        <v>374</v>
      </c>
      <c r="H6" s="158" t="s">
        <v>433</v>
      </c>
      <c r="I6" s="132" t="s">
        <v>375</v>
      </c>
      <c r="J6" s="105" t="s">
        <v>376</v>
      </c>
      <c r="K6" s="129" t="s">
        <v>377</v>
      </c>
      <c r="L6" s="101" t="s">
        <v>378</v>
      </c>
      <c r="M6" s="28" t="s">
        <v>248</v>
      </c>
      <c r="N6" s="31" t="s">
        <v>248</v>
      </c>
      <c r="O6" s="31" t="s">
        <v>248</v>
      </c>
      <c r="P6" s="31" t="s">
        <v>248</v>
      </c>
      <c r="Q6" s="31" t="s">
        <v>248</v>
      </c>
      <c r="R6" s="31" t="s">
        <v>248</v>
      </c>
      <c r="S6" s="31"/>
      <c r="T6" s="31"/>
      <c r="U6" s="31" t="s">
        <v>248</v>
      </c>
      <c r="V6" s="31"/>
      <c r="W6" s="31"/>
      <c r="X6" s="31"/>
      <c r="Y6" s="31"/>
      <c r="Z6" s="32"/>
      <c r="AA6" s="31"/>
      <c r="AB6" s="32"/>
      <c r="AC6" s="30"/>
    </row>
    <row r="7" spans="2:37" s="8" customFormat="1" ht="69" customHeight="1" x14ac:dyDescent="0.25">
      <c r="B7" s="23">
        <v>4</v>
      </c>
      <c r="C7" s="32" t="s">
        <v>380</v>
      </c>
      <c r="D7" s="28" t="s">
        <v>381</v>
      </c>
      <c r="E7" s="131" t="s">
        <v>382</v>
      </c>
      <c r="F7" s="105" t="s">
        <v>383</v>
      </c>
      <c r="G7" s="105" t="s">
        <v>383</v>
      </c>
      <c r="H7" s="158" t="s">
        <v>434</v>
      </c>
      <c r="I7" s="132" t="s">
        <v>384</v>
      </c>
      <c r="J7" s="105" t="s">
        <v>376</v>
      </c>
      <c r="K7" s="129" t="s">
        <v>385</v>
      </c>
      <c r="L7" s="101" t="s">
        <v>386</v>
      </c>
      <c r="M7" s="28" t="s">
        <v>248</v>
      </c>
      <c r="N7" s="31" t="s">
        <v>248</v>
      </c>
      <c r="O7" s="31" t="s">
        <v>248</v>
      </c>
      <c r="P7" s="31" t="s">
        <v>248</v>
      </c>
      <c r="Q7" s="31" t="s">
        <v>248</v>
      </c>
      <c r="R7" s="31" t="s">
        <v>248</v>
      </c>
      <c r="S7" s="31"/>
      <c r="T7" s="31"/>
      <c r="U7" s="31" t="s">
        <v>248</v>
      </c>
      <c r="V7" s="31"/>
      <c r="W7" s="31"/>
      <c r="X7" s="31"/>
      <c r="Y7" s="31"/>
      <c r="Z7" s="32"/>
      <c r="AA7" s="31"/>
      <c r="AB7" s="32"/>
      <c r="AC7" s="32"/>
    </row>
    <row r="8" spans="2:37" s="8" customFormat="1" ht="53.25" customHeight="1" x14ac:dyDescent="0.25">
      <c r="B8" s="23">
        <v>5</v>
      </c>
      <c r="C8" s="30" t="s">
        <v>413</v>
      </c>
      <c r="D8" s="99" t="s">
        <v>414</v>
      </c>
      <c r="E8" s="127" t="s">
        <v>415</v>
      </c>
      <c r="F8" s="100" t="s">
        <v>416</v>
      </c>
      <c r="G8" s="100" t="s">
        <v>417</v>
      </c>
      <c r="H8" s="159" t="s">
        <v>435</v>
      </c>
      <c r="I8" s="132" t="s">
        <v>418</v>
      </c>
      <c r="J8" s="100" t="s">
        <v>419</v>
      </c>
      <c r="K8" s="130" t="s">
        <v>368</v>
      </c>
      <c r="L8" s="101" t="s">
        <v>420</v>
      </c>
      <c r="M8" s="28" t="s">
        <v>248</v>
      </c>
      <c r="N8" s="29" t="s">
        <v>248</v>
      </c>
      <c r="O8" s="29" t="s">
        <v>248</v>
      </c>
      <c r="P8" s="29" t="s">
        <v>248</v>
      </c>
      <c r="Q8" s="29" t="s">
        <v>248</v>
      </c>
      <c r="R8" s="29" t="s">
        <v>248</v>
      </c>
      <c r="S8" s="29" t="s">
        <v>248</v>
      </c>
      <c r="T8" s="29" t="s">
        <v>248</v>
      </c>
      <c r="U8" s="29" t="s">
        <v>248</v>
      </c>
      <c r="V8" s="29"/>
      <c r="W8" s="29"/>
      <c r="X8" s="29"/>
      <c r="Y8" s="29"/>
      <c r="Z8" s="32"/>
      <c r="AA8" s="29"/>
      <c r="AB8" s="30"/>
      <c r="AC8" s="30"/>
    </row>
    <row r="9" spans="2:37" s="8" customFormat="1" ht="53.25" customHeight="1" x14ac:dyDescent="0.25">
      <c r="B9" s="23">
        <v>6</v>
      </c>
      <c r="C9" s="32" t="s">
        <v>421</v>
      </c>
      <c r="D9" s="99" t="s">
        <v>422</v>
      </c>
      <c r="E9" s="127" t="s">
        <v>423</v>
      </c>
      <c r="F9" s="100" t="s">
        <v>424</v>
      </c>
      <c r="G9" s="100" t="s">
        <v>425</v>
      </c>
      <c r="H9" s="158" t="s">
        <v>426</v>
      </c>
      <c r="I9" s="128" t="s">
        <v>427</v>
      </c>
      <c r="J9" s="100" t="s">
        <v>419</v>
      </c>
      <c r="K9" s="130" t="s">
        <v>428</v>
      </c>
      <c r="L9" s="101" t="s">
        <v>429</v>
      </c>
      <c r="M9" s="28" t="s">
        <v>248</v>
      </c>
      <c r="N9" s="28" t="s">
        <v>248</v>
      </c>
      <c r="O9" s="28" t="s">
        <v>248</v>
      </c>
      <c r="P9" s="28" t="s">
        <v>248</v>
      </c>
      <c r="Q9" s="28" t="s">
        <v>248</v>
      </c>
      <c r="R9" s="28" t="s">
        <v>248</v>
      </c>
      <c r="S9" s="28" t="s">
        <v>248</v>
      </c>
      <c r="T9" s="28" t="s">
        <v>248</v>
      </c>
      <c r="U9" s="28" t="s">
        <v>248</v>
      </c>
      <c r="V9" s="28" t="s">
        <v>248</v>
      </c>
      <c r="W9" s="29"/>
      <c r="X9" s="28" t="s">
        <v>248</v>
      </c>
      <c r="Y9" s="28" t="s">
        <v>248</v>
      </c>
      <c r="Z9" s="32"/>
      <c r="AA9" s="29"/>
      <c r="AB9" s="30"/>
      <c r="AC9" s="30"/>
    </row>
    <row r="10" spans="2:37" s="11" customFormat="1" ht="9" customHeight="1" x14ac:dyDescent="0.25">
      <c r="D10"/>
      <c r="E10" s="4"/>
      <c r="F10" s="12"/>
      <c r="G10" s="13"/>
      <c r="H10" s="13"/>
      <c r="I10" s="13"/>
      <c r="J10" s="12"/>
      <c r="K10" s="12"/>
      <c r="L10" s="4"/>
      <c r="M10" s="12"/>
      <c r="N10" s="4"/>
      <c r="O10" s="12"/>
      <c r="V10" s="12"/>
      <c r="X10" s="12"/>
      <c r="Y10" s="12"/>
      <c r="AC10" s="12"/>
      <c r="AF10" s="12"/>
      <c r="AJ10" s="12"/>
      <c r="AK10" s="12"/>
    </row>
    <row r="11" spans="2:37" s="8" customFormat="1" ht="53.25" customHeight="1" x14ac:dyDescent="0.25">
      <c r="B11" s="23"/>
      <c r="C11" s="30"/>
      <c r="D11" s="99"/>
      <c r="E11" s="127"/>
      <c r="F11" s="100"/>
      <c r="G11" s="100"/>
      <c r="H11" s="128"/>
      <c r="I11" s="128"/>
      <c r="J11" s="100"/>
      <c r="K11" s="130"/>
      <c r="L11" s="101"/>
      <c r="M11" s="28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32"/>
      <c r="AA11" s="29"/>
      <c r="AB11" s="30"/>
      <c r="AC11" s="30"/>
    </row>
    <row r="12" spans="2:37" s="8" customFormat="1" ht="53.25" customHeight="1" x14ac:dyDescent="0.25">
      <c r="B12" s="23"/>
      <c r="C12" s="30"/>
      <c r="D12" s="99"/>
      <c r="E12" s="127"/>
      <c r="F12" s="100"/>
      <c r="G12" s="100"/>
      <c r="H12" s="128"/>
      <c r="I12" s="128"/>
      <c r="J12" s="100"/>
      <c r="K12" s="130"/>
      <c r="L12" s="101"/>
      <c r="M12" s="28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32"/>
      <c r="AA12" s="29"/>
      <c r="AB12" s="30"/>
      <c r="AC12" s="30"/>
    </row>
    <row r="13" spans="2:37" s="8" customFormat="1" ht="53.25" customHeight="1" x14ac:dyDescent="0.25">
      <c r="B13" s="23"/>
      <c r="C13" s="30"/>
      <c r="D13" s="99"/>
      <c r="E13" s="127"/>
      <c r="F13" s="100"/>
      <c r="G13" s="100"/>
      <c r="H13" s="128"/>
      <c r="I13" s="128"/>
      <c r="J13" s="100"/>
      <c r="K13" s="130"/>
      <c r="L13" s="101"/>
      <c r="M13" s="28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32"/>
      <c r="AA13" s="29"/>
      <c r="AB13" s="30"/>
      <c r="AC13" s="30"/>
    </row>
    <row r="14" spans="2:37" ht="18" customHeight="1" x14ac:dyDescent="0.25"/>
    <row r="15" spans="2:37" ht="18" customHeight="1" x14ac:dyDescent="0.25"/>
    <row r="16" spans="2:37" ht="19.5" customHeight="1" x14ac:dyDescent="0.25"/>
  </sheetData>
  <sheetProtection algorithmName="SHA-512" hashValue="61Eeedo7Vc7r4Eo2sjFLBvaT5JAK733BUsb10G1TMxy5+drKwqI3JSQMQJri7MHWB1vmFpEthz/awdyvdRAN/Q==" saltValue="/2T49ZG1/AXK4iqC86OvDA==" spinCount="100000" sheet="1" autoFilter="0"/>
  <autoFilter ref="B3:AC3" xr:uid="{00000000-0009-0000-0000-000004000000}"/>
  <mergeCells count="3">
    <mergeCell ref="M2:T2"/>
    <mergeCell ref="U2:Z2"/>
    <mergeCell ref="AA2:AB2"/>
  </mergeCells>
  <phoneticPr fontId="2"/>
  <hyperlinks>
    <hyperlink ref="I4" r:id="rId1" xr:uid="{00000000-0004-0000-0400-000003000000}"/>
  </hyperlinks>
  <pageMargins left="0.39370078740157483" right="0.39370078740157483" top="0.59055118110236227" bottom="0.59055118110236227" header="0.31496062992125984" footer="0.31496062992125984"/>
  <pageSetup paperSize="8" scale="61" fitToHeight="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9</vt:i4>
      </vt:variant>
    </vt:vector>
  </HeadingPairs>
  <TitlesOfParts>
    <vt:vector size="14" baseType="lpstr">
      <vt:lpstr>病院</vt:lpstr>
      <vt:lpstr>診療所</vt:lpstr>
      <vt:lpstr>薬局</vt:lpstr>
      <vt:lpstr>歯科医院</vt:lpstr>
      <vt:lpstr>訪問看護ステーション</vt:lpstr>
      <vt:lpstr>歯科医院!Print_Area</vt:lpstr>
      <vt:lpstr>診療所!Print_Area</vt:lpstr>
      <vt:lpstr>病院!Print_Area</vt:lpstr>
      <vt:lpstr>訪問看護ステーション!Print_Area</vt:lpstr>
      <vt:lpstr>薬局!Print_Area</vt:lpstr>
      <vt:lpstr>歯科医院!Print_Titles</vt:lpstr>
      <vt:lpstr>診療所!Print_Titles</vt:lpstr>
      <vt:lpstr>病院!Print_Titles</vt:lpstr>
      <vt:lpstr>訪問看護ステーション!Print_Titles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kumamoto</dc:creator>
  <cp:lastModifiedBy>1100057</cp:lastModifiedBy>
  <cp:lastPrinted>2025-12-26T04:48:19Z</cp:lastPrinted>
  <dcterms:created xsi:type="dcterms:W3CDTF">2017-04-19T05:00:06Z</dcterms:created>
  <dcterms:modified xsi:type="dcterms:W3CDTF">2026-03-05T01:46:45Z</dcterms:modified>
</cp:coreProperties>
</file>