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0.174\share3\R7（2025）\02　認知症施策・地域ケア推進課\05 地域ケア推進班\00 ケア班共有\12 在宅医療\03_在宅医療普及啓発ステッカー制度\04_再整理＋苓北医師会\"/>
    </mc:Choice>
  </mc:AlternateContent>
  <xr:revisionPtr revIDLastSave="0" documentId="13_ncr:1_{B7F8A35C-9F16-4FE2-B218-FB8B6781A779}" xr6:coauthVersionLast="47" xr6:coauthVersionMax="47" xr10:uidLastSave="{00000000-0000-0000-0000-000000000000}"/>
  <workbookProtection workbookAlgorithmName="SHA-512" workbookHashValue="2A0s39GlsTBNtpmSYYiW9h0xpBsAoEiXMBsxJ603UmsQIITBZznSwy3OVBHxn2zmtKIy1g/EjFfIpq+r+8Ndiw==" workbookSaltValue="/3yJSQtSktfYqA5yZrtU3g==" workbookSpinCount="100000" lockStructure="1"/>
  <bookViews>
    <workbookView xWindow="-103" yWindow="-103" windowWidth="16663" windowHeight="9772" xr2:uid="{00000000-000D-0000-FFFF-FFFF00000000}"/>
  </bookViews>
  <sheets>
    <sheet name="診療所" sheetId="5" r:id="rId1"/>
    <sheet name="薬局" sheetId="6" r:id="rId2"/>
    <sheet name="歯科医院" sheetId="4" r:id="rId3"/>
    <sheet name="訪問看護ステーション" sheetId="3" r:id="rId4"/>
  </sheets>
  <definedNames>
    <definedName name="_xlnm._FilterDatabase" localSheetId="2" hidden="1">歯科医院!$B$4:$AJ$12</definedName>
    <definedName name="_xlnm._FilterDatabase" localSheetId="3" hidden="1">訪問看護ステーション!$B$1:$AC$4</definedName>
    <definedName name="_xlnm._FilterDatabase" localSheetId="1" hidden="1">薬局!$D$2:$AK$35</definedName>
    <definedName name="_xlnm.Print_Area" localSheetId="2">歯科医院!$A$1:$AJ$13</definedName>
    <definedName name="_xlnm.Print_Area" localSheetId="0">診療所!$A$1:$X$7</definedName>
    <definedName name="_xlnm.Print_Area" localSheetId="3">訪問看護ステーション!$A$1:$AD$6</definedName>
    <definedName name="_xlnm.Print_Area" localSheetId="1">薬局!$A$1:$AL$38</definedName>
    <definedName name="_xlnm.Print_Titles" localSheetId="2">歯科医院!$1:$4</definedName>
    <definedName name="_xlnm.Print_Titles" localSheetId="0">診療所!$1:$3</definedName>
    <definedName name="_xlnm.Print_Titles" localSheetId="3">訪問看護ステーション!$1:$3</definedName>
    <definedName name="スライサー_市_郡">#N/A</definedName>
    <definedName name="スライサー_町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5"/>
        <x14:slicerCache r:id="rId6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6" l="1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</calcChain>
</file>

<file path=xl/sharedStrings.xml><?xml version="1.0" encoding="utf-8"?>
<sst xmlns="http://schemas.openxmlformats.org/spreadsheetml/2006/main" count="1247" uniqueCount="475">
  <si>
    <t>医療機関名</t>
    <rPh sb="0" eb="2">
      <t>イリョウ</t>
    </rPh>
    <rPh sb="2" eb="4">
      <t>キカン</t>
    </rPh>
    <rPh sb="4" eb="5">
      <t>メイ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</si>
  <si>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</si>
  <si>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</si>
  <si>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</si>
  <si>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</si>
  <si>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１、在宅医療についての受付・相談窓口（可能な時間帯）</t>
    <rPh sb="19" eb="21">
      <t>カノウ</t>
    </rPh>
    <rPh sb="22" eb="25">
      <t>ジカンタイ</t>
    </rPh>
    <phoneticPr fontId="3"/>
  </si>
  <si>
    <t>２、在宅医療関連情報</t>
    <rPh sb="2" eb="4">
      <t>ザイタク</t>
    </rPh>
    <rPh sb="4" eb="6">
      <t>イリョウ</t>
    </rPh>
    <rPh sb="6" eb="8">
      <t>カンレン</t>
    </rPh>
    <rPh sb="8" eb="10">
      <t>ジョウホウ</t>
    </rPh>
    <phoneticPr fontId="3"/>
  </si>
  <si>
    <t>備考</t>
    <rPh sb="0" eb="2">
      <t>ビコウ</t>
    </rPh>
    <phoneticPr fontId="3"/>
  </si>
  <si>
    <t>営業日</t>
    <rPh sb="0" eb="3">
      <t>エイギョウビ</t>
    </rPh>
    <phoneticPr fontId="3"/>
  </si>
  <si>
    <t>営業時間</t>
    <rPh sb="0" eb="2">
      <t>エイギョウ</t>
    </rPh>
    <rPh sb="2" eb="4">
      <t>ジカン</t>
    </rPh>
    <phoneticPr fontId="3"/>
  </si>
  <si>
    <t>休診時間</t>
    <rPh sb="0" eb="2">
      <t>キュウシン</t>
    </rPh>
    <rPh sb="2" eb="4">
      <t>ジカン</t>
    </rPh>
    <phoneticPr fontId="3"/>
  </si>
  <si>
    <t>休診日</t>
    <rPh sb="0" eb="2">
      <t>キュウシン</t>
    </rPh>
    <rPh sb="2" eb="3">
      <t>ビ</t>
    </rPh>
    <phoneticPr fontId="3"/>
  </si>
  <si>
    <t>補足</t>
    <rPh sb="0" eb="2">
      <t>ホソク</t>
    </rPh>
    <phoneticPr fontId="3"/>
  </si>
  <si>
    <t>ア　診療報酬科目</t>
    <rPh sb="2" eb="4">
      <t>シンリョウ</t>
    </rPh>
    <rPh sb="4" eb="6">
      <t>ホウシュウ</t>
    </rPh>
    <rPh sb="6" eb="8">
      <t>カモク</t>
    </rPh>
    <phoneticPr fontId="3"/>
  </si>
  <si>
    <t>イ　診療内容</t>
    <rPh sb="2" eb="4">
      <t>シンリョウ</t>
    </rPh>
    <rPh sb="4" eb="6">
      <t>ナイヨウ</t>
    </rPh>
    <phoneticPr fontId="3"/>
  </si>
  <si>
    <t>歯科訪問診療</t>
    <rPh sb="0" eb="2">
      <t>シカ</t>
    </rPh>
    <rPh sb="2" eb="4">
      <t>ホウモン</t>
    </rPh>
    <rPh sb="4" eb="6">
      <t>シンリョウ</t>
    </rPh>
    <phoneticPr fontId="3"/>
  </si>
  <si>
    <t>訪問歯科衛生指導</t>
    <rPh sb="0" eb="2">
      <t>ホウモン</t>
    </rPh>
    <rPh sb="2" eb="4">
      <t>シカ</t>
    </rPh>
    <rPh sb="4" eb="6">
      <t>エイセイ</t>
    </rPh>
    <rPh sb="6" eb="8">
      <t>シドウ</t>
    </rPh>
    <phoneticPr fontId="3"/>
  </si>
  <si>
    <t>歯科疾患在宅療養管理</t>
    <rPh sb="0" eb="2">
      <t>シカ</t>
    </rPh>
    <rPh sb="2" eb="4">
      <t>シッカン</t>
    </rPh>
    <rPh sb="4" eb="6">
      <t>ザイタク</t>
    </rPh>
    <rPh sb="6" eb="8">
      <t>リョウヨウ</t>
    </rPh>
    <rPh sb="8" eb="10">
      <t>カンリ</t>
    </rPh>
    <phoneticPr fontId="3"/>
  </si>
  <si>
    <t>在宅患者歯科治療総合医療管理</t>
    <rPh sb="0" eb="2">
      <t>ザイタク</t>
    </rPh>
    <rPh sb="2" eb="4">
      <t>カンジャ</t>
    </rPh>
    <rPh sb="4" eb="6">
      <t>シカ</t>
    </rPh>
    <rPh sb="6" eb="8">
      <t>チリョウ</t>
    </rPh>
    <rPh sb="8" eb="10">
      <t>ソウゴウ</t>
    </rPh>
    <rPh sb="10" eb="12">
      <t>イリョウ</t>
    </rPh>
    <rPh sb="12" eb="14">
      <t>カンリ</t>
    </rPh>
    <phoneticPr fontId="3"/>
  </si>
  <si>
    <t>在宅患者訪問口腔リハビリテーション指導管理</t>
    <rPh sb="0" eb="2">
      <t>ザイタク</t>
    </rPh>
    <rPh sb="2" eb="4">
      <t>カンジャ</t>
    </rPh>
    <rPh sb="4" eb="6">
      <t>ホウモン</t>
    </rPh>
    <rPh sb="6" eb="7">
      <t>クチ</t>
    </rPh>
    <rPh sb="7" eb="8">
      <t>コウ</t>
    </rPh>
    <rPh sb="17" eb="19">
      <t>シドウ</t>
    </rPh>
    <rPh sb="19" eb="21">
      <t>カンリ</t>
    </rPh>
    <phoneticPr fontId="3"/>
  </si>
  <si>
    <t>救急搬送診療</t>
    <rPh sb="0" eb="2">
      <t>キュウキュウ</t>
    </rPh>
    <rPh sb="2" eb="4">
      <t>ハンソウ</t>
    </rPh>
    <rPh sb="4" eb="6">
      <t>シンリョウ</t>
    </rPh>
    <phoneticPr fontId="3"/>
  </si>
  <si>
    <t>在宅患者訪問薬剤管理指導</t>
    <rPh sb="0" eb="2">
      <t>ザイタク</t>
    </rPh>
    <rPh sb="2" eb="4">
      <t>カンジャ</t>
    </rPh>
    <rPh sb="4" eb="6">
      <t>ホウモン</t>
    </rPh>
    <rPh sb="6" eb="8">
      <t>ヤクザイ</t>
    </rPh>
    <rPh sb="8" eb="10">
      <t>カンリ</t>
    </rPh>
    <rPh sb="10" eb="12">
      <t>シドウ</t>
    </rPh>
    <phoneticPr fontId="3"/>
  </si>
  <si>
    <t>退院前在宅療養指導管理</t>
    <rPh sb="0" eb="2">
      <t>タイイン</t>
    </rPh>
    <rPh sb="2" eb="3">
      <t>マエ</t>
    </rPh>
    <rPh sb="3" eb="5">
      <t>ザイタク</t>
    </rPh>
    <rPh sb="5" eb="7">
      <t>リョウヨウ</t>
    </rPh>
    <rPh sb="7" eb="9">
      <t>シドウ</t>
    </rPh>
    <rPh sb="9" eb="11">
      <t>カンリ</t>
    </rPh>
    <phoneticPr fontId="3"/>
  </si>
  <si>
    <t>在宅悪性腫瘍等患者指導管理</t>
    <rPh sb="0" eb="2">
      <t>ザイタク</t>
    </rPh>
    <rPh sb="2" eb="6">
      <t>アクセイシュヨウ</t>
    </rPh>
    <rPh sb="6" eb="7">
      <t>トウ</t>
    </rPh>
    <rPh sb="7" eb="9">
      <t>カンジャ</t>
    </rPh>
    <rPh sb="9" eb="11">
      <t>シドウ</t>
    </rPh>
    <rPh sb="11" eb="13">
      <t>カンリ</t>
    </rPh>
    <phoneticPr fontId="3"/>
  </si>
  <si>
    <t>在宅悪性腫瘍患者共同指導管理</t>
    <rPh sb="0" eb="2">
      <t>ザイタク</t>
    </rPh>
    <rPh sb="2" eb="4">
      <t>アクセイ</t>
    </rPh>
    <rPh sb="4" eb="6">
      <t>シュヨウ</t>
    </rPh>
    <rPh sb="6" eb="8">
      <t>カンジャ</t>
    </rPh>
    <rPh sb="8" eb="10">
      <t>キョウドウ</t>
    </rPh>
    <rPh sb="10" eb="12">
      <t>シドウ</t>
    </rPh>
    <rPh sb="12" eb="14">
      <t>カンリ</t>
    </rPh>
    <phoneticPr fontId="3"/>
  </si>
  <si>
    <t>在宅患者連携指導</t>
    <rPh sb="0" eb="2">
      <t>ザイタク</t>
    </rPh>
    <rPh sb="2" eb="4">
      <t>カンジャ</t>
    </rPh>
    <rPh sb="4" eb="6">
      <t>レンケイ</t>
    </rPh>
    <rPh sb="6" eb="8">
      <t>シドウ</t>
    </rPh>
    <phoneticPr fontId="3"/>
  </si>
  <si>
    <t>在宅患者緊急等カンファレンス</t>
    <rPh sb="0" eb="2">
      <t>ザイタク</t>
    </rPh>
    <rPh sb="2" eb="4">
      <t>カンジャ</t>
    </rPh>
    <rPh sb="4" eb="6">
      <t>キンキュウ</t>
    </rPh>
    <rPh sb="6" eb="7">
      <t>トウ</t>
    </rPh>
    <phoneticPr fontId="3"/>
  </si>
  <si>
    <t>その他</t>
    <rPh sb="2" eb="3">
      <t>タ</t>
    </rPh>
    <phoneticPr fontId="3"/>
  </si>
  <si>
    <t>むし歯治療</t>
    <rPh sb="2" eb="3">
      <t>バ</t>
    </rPh>
    <rPh sb="3" eb="5">
      <t>チリョウ</t>
    </rPh>
    <phoneticPr fontId="3"/>
  </si>
  <si>
    <t>歯周病治療</t>
    <rPh sb="0" eb="2">
      <t>シシュウ</t>
    </rPh>
    <rPh sb="2" eb="3">
      <t>ビョウ</t>
    </rPh>
    <rPh sb="3" eb="5">
      <t>チリョウ</t>
    </rPh>
    <phoneticPr fontId="3"/>
  </si>
  <si>
    <t>抜歯</t>
    <rPh sb="0" eb="2">
      <t>バッシ</t>
    </rPh>
    <phoneticPr fontId="3"/>
  </si>
  <si>
    <t>義歯作成調整</t>
    <rPh sb="0" eb="2">
      <t>ギシ</t>
    </rPh>
    <rPh sb="2" eb="4">
      <t>サクセイ</t>
    </rPh>
    <rPh sb="4" eb="6">
      <t>チョウセイ</t>
    </rPh>
    <phoneticPr fontId="3"/>
  </si>
  <si>
    <t>摂食</t>
    <rPh sb="0" eb="2">
      <t>セッショク</t>
    </rPh>
    <phoneticPr fontId="3"/>
  </si>
  <si>
    <t>ちぢいわ歯科クリニック</t>
    <rPh sb="4" eb="6">
      <t>シカ</t>
    </rPh>
    <phoneticPr fontId="3"/>
  </si>
  <si>
    <t>合志市須屋みずき台3673</t>
    <rPh sb="0" eb="3">
      <t>コウシシ</t>
    </rPh>
    <rPh sb="3" eb="5">
      <t>スヤ</t>
    </rPh>
    <rPh sb="8" eb="9">
      <t>ダイ</t>
    </rPh>
    <phoneticPr fontId="3"/>
  </si>
  <si>
    <t>土</t>
    <rPh sb="0" eb="1">
      <t>ド</t>
    </rPh>
    <phoneticPr fontId="3"/>
  </si>
  <si>
    <t>長野歯科医院</t>
    <rPh sb="0" eb="2">
      <t>ナガノ</t>
    </rPh>
    <rPh sb="2" eb="4">
      <t>シカ</t>
    </rPh>
    <rPh sb="4" eb="6">
      <t>イイン</t>
    </rPh>
    <phoneticPr fontId="3"/>
  </si>
  <si>
    <t>月～土</t>
    <rPh sb="0" eb="1">
      <t>ゲツ</t>
    </rPh>
    <rPh sb="2" eb="3">
      <t>ド</t>
    </rPh>
    <phoneticPr fontId="3"/>
  </si>
  <si>
    <t>日曜</t>
    <rPh sb="0" eb="2">
      <t>ニチヨウ</t>
    </rPh>
    <phoneticPr fontId="3"/>
  </si>
  <si>
    <t>光の森歯科クリニック</t>
    <rPh sb="0" eb="1">
      <t>ヒカリ</t>
    </rPh>
    <rPh sb="2" eb="3">
      <t>モリ</t>
    </rPh>
    <rPh sb="3" eb="5">
      <t>シカ</t>
    </rPh>
    <phoneticPr fontId="3"/>
  </si>
  <si>
    <t>菊池郡菊陽町光の森2丁目29番6</t>
    <rPh sb="0" eb="3">
      <t>キクチグン</t>
    </rPh>
    <rPh sb="3" eb="6">
      <t>キクヨウマチ</t>
    </rPh>
    <rPh sb="6" eb="7">
      <t>ヒカリ</t>
    </rPh>
    <rPh sb="8" eb="9">
      <t>モリ</t>
    </rPh>
    <rPh sb="10" eb="12">
      <t>チョウメ</t>
    </rPh>
    <rPh sb="14" eb="15">
      <t>バン</t>
    </rPh>
    <phoneticPr fontId="3"/>
  </si>
  <si>
    <t>月、水、金</t>
    <rPh sb="0" eb="1">
      <t>ゲツ</t>
    </rPh>
    <rPh sb="2" eb="3">
      <t>スイ</t>
    </rPh>
    <rPh sb="4" eb="5">
      <t>キン</t>
    </rPh>
    <phoneticPr fontId="3"/>
  </si>
  <si>
    <t>たかはし歯科医院</t>
    <rPh sb="4" eb="6">
      <t>シカ</t>
    </rPh>
    <rPh sb="6" eb="8">
      <t>イイン</t>
    </rPh>
    <phoneticPr fontId="3"/>
  </si>
  <si>
    <t>菊池市泗水町吉冨北原2279-5</t>
    <rPh sb="0" eb="3">
      <t>キクチシ</t>
    </rPh>
    <rPh sb="3" eb="6">
      <t>シスイマチ</t>
    </rPh>
    <rPh sb="6" eb="8">
      <t>ヨシトミ</t>
    </rPh>
    <rPh sb="8" eb="10">
      <t>キタハラ</t>
    </rPh>
    <phoneticPr fontId="3"/>
  </si>
  <si>
    <t>土曜午後、日曜</t>
    <rPh sb="0" eb="2">
      <t>ドヨウ</t>
    </rPh>
    <rPh sb="2" eb="4">
      <t>ゴゴ</t>
    </rPh>
    <rPh sb="5" eb="7">
      <t>ニチヨウ</t>
    </rPh>
    <phoneticPr fontId="3"/>
  </si>
  <si>
    <t>薬局名</t>
    <rPh sb="0" eb="2">
      <t>ヤッキョク</t>
    </rPh>
    <rPh sb="2" eb="3">
      <t>メイ</t>
    </rPh>
    <phoneticPr fontId="7"/>
  </si>
  <si>
    <t>住所</t>
    <rPh sb="0" eb="2">
      <t>ジュウショ</t>
    </rPh>
    <phoneticPr fontId="7"/>
  </si>
  <si>
    <t>開局日</t>
    <rPh sb="0" eb="2">
      <t>カイキョク</t>
    </rPh>
    <rPh sb="2" eb="3">
      <t>ビ</t>
    </rPh>
    <phoneticPr fontId="7"/>
  </si>
  <si>
    <t>開局時間</t>
    <rPh sb="0" eb="2">
      <t>カイキョク</t>
    </rPh>
    <rPh sb="2" eb="4">
      <t>ジカン</t>
    </rPh>
    <phoneticPr fontId="7"/>
  </si>
  <si>
    <t>時間外連絡先</t>
    <rPh sb="0" eb="2">
      <t>ジカン</t>
    </rPh>
    <rPh sb="2" eb="3">
      <t>ガイ</t>
    </rPh>
    <rPh sb="3" eb="5">
      <t>レンラク</t>
    </rPh>
    <rPh sb="5" eb="6">
      <t>サキ</t>
    </rPh>
    <phoneticPr fontId="7"/>
  </si>
  <si>
    <t>在宅患者訪問薬剤管理指導届け出</t>
    <rPh sb="0" eb="2">
      <t>ザイタク</t>
    </rPh>
    <rPh sb="2" eb="4">
      <t>カンジャ</t>
    </rPh>
    <rPh sb="4" eb="6">
      <t>ホウモン</t>
    </rPh>
    <rPh sb="6" eb="8">
      <t>ヤクザイ</t>
    </rPh>
    <rPh sb="8" eb="10">
      <t>カンリ</t>
    </rPh>
    <rPh sb="10" eb="12">
      <t>シドウ</t>
    </rPh>
    <rPh sb="12" eb="13">
      <t>トドケ</t>
    </rPh>
    <rPh sb="14" eb="15">
      <t>デ</t>
    </rPh>
    <phoneticPr fontId="7"/>
  </si>
  <si>
    <t>居宅療養管理指導の指定</t>
    <rPh sb="0" eb="2">
      <t>キョタク</t>
    </rPh>
    <rPh sb="2" eb="4">
      <t>リョウヨウ</t>
    </rPh>
    <rPh sb="4" eb="6">
      <t>カンリ</t>
    </rPh>
    <rPh sb="6" eb="8">
      <t>シドウ</t>
    </rPh>
    <rPh sb="9" eb="11">
      <t>シテイ</t>
    </rPh>
    <phoneticPr fontId="7"/>
  </si>
  <si>
    <t>生活保護・中国残留邦人等支援法の指定医療機関の届け出</t>
    <rPh sb="0" eb="2">
      <t>セイカツ</t>
    </rPh>
    <rPh sb="2" eb="4">
      <t>ホゴ</t>
    </rPh>
    <rPh sb="5" eb="7">
      <t>チュウゴク</t>
    </rPh>
    <rPh sb="7" eb="9">
      <t>ザンリュウ</t>
    </rPh>
    <rPh sb="9" eb="11">
      <t>ホウジン</t>
    </rPh>
    <rPh sb="11" eb="12">
      <t>トウ</t>
    </rPh>
    <rPh sb="12" eb="14">
      <t>シエン</t>
    </rPh>
    <rPh sb="14" eb="15">
      <t>ホウ</t>
    </rPh>
    <rPh sb="16" eb="18">
      <t>シテイ</t>
    </rPh>
    <rPh sb="18" eb="20">
      <t>イリョウ</t>
    </rPh>
    <rPh sb="20" eb="22">
      <t>キカン</t>
    </rPh>
    <rPh sb="23" eb="24">
      <t>トド</t>
    </rPh>
    <rPh sb="25" eb="26">
      <t>デ</t>
    </rPh>
    <phoneticPr fontId="7"/>
  </si>
  <si>
    <t>生活保護・中国残留邦人等支援法の指定介護機関の届け出</t>
    <rPh sb="18" eb="20">
      <t>カイゴ</t>
    </rPh>
    <phoneticPr fontId="7"/>
  </si>
  <si>
    <t>麻薬小売業の許可</t>
    <rPh sb="0" eb="2">
      <t>マヤク</t>
    </rPh>
    <rPh sb="2" eb="4">
      <t>コウ</t>
    </rPh>
    <rPh sb="4" eb="5">
      <t>ギョウ</t>
    </rPh>
    <rPh sb="6" eb="8">
      <t>キョカ</t>
    </rPh>
    <phoneticPr fontId="7"/>
  </si>
  <si>
    <t>高度管理医療機器等販売業の許可</t>
    <rPh sb="0" eb="2">
      <t>コウド</t>
    </rPh>
    <rPh sb="2" eb="4">
      <t>カンリ</t>
    </rPh>
    <rPh sb="4" eb="6">
      <t>イリョウ</t>
    </rPh>
    <rPh sb="6" eb="8">
      <t>キキ</t>
    </rPh>
    <rPh sb="8" eb="9">
      <t>トウ</t>
    </rPh>
    <rPh sb="9" eb="11">
      <t>ハンバイ</t>
    </rPh>
    <rPh sb="11" eb="12">
      <t>ギョウ</t>
    </rPh>
    <rPh sb="13" eb="15">
      <t>キョカ</t>
    </rPh>
    <phoneticPr fontId="7"/>
  </si>
  <si>
    <t>訪問指導の応需</t>
    <rPh sb="0" eb="2">
      <t>ホウモン</t>
    </rPh>
    <rPh sb="2" eb="4">
      <t>シドウ</t>
    </rPh>
    <rPh sb="5" eb="7">
      <t>オウジュ</t>
    </rPh>
    <phoneticPr fontId="7"/>
  </si>
  <si>
    <t>訪問指導の実施実績</t>
    <rPh sb="0" eb="2">
      <t>ホウモン</t>
    </rPh>
    <rPh sb="2" eb="4">
      <t>シドウ</t>
    </rPh>
    <rPh sb="5" eb="7">
      <t>ジッシ</t>
    </rPh>
    <rPh sb="7" eb="9">
      <t>ジッセキ</t>
    </rPh>
    <phoneticPr fontId="7"/>
  </si>
  <si>
    <t>訪問指導に対応できる時間</t>
    <rPh sb="0" eb="2">
      <t>ホウモン</t>
    </rPh>
    <rPh sb="2" eb="4">
      <t>シドウ</t>
    </rPh>
    <rPh sb="5" eb="7">
      <t>タイオウ</t>
    </rPh>
    <rPh sb="10" eb="12">
      <t>ジカン</t>
    </rPh>
    <phoneticPr fontId="7"/>
  </si>
  <si>
    <t>退院時カンファレンス参加</t>
    <rPh sb="0" eb="2">
      <t>タイイン</t>
    </rPh>
    <rPh sb="2" eb="3">
      <t>ジ</t>
    </rPh>
    <rPh sb="10" eb="12">
      <t>サンカ</t>
    </rPh>
    <phoneticPr fontId="7"/>
  </si>
  <si>
    <t>退院時カンファレンス実績</t>
    <rPh sb="0" eb="2">
      <t>タイイン</t>
    </rPh>
    <rPh sb="2" eb="3">
      <t>ジ</t>
    </rPh>
    <rPh sb="10" eb="12">
      <t>ジッセキ</t>
    </rPh>
    <phoneticPr fontId="7"/>
  </si>
  <si>
    <t>退院時共同指導料の請求実績</t>
    <rPh sb="0" eb="2">
      <t>タイイン</t>
    </rPh>
    <rPh sb="2" eb="3">
      <t>ジ</t>
    </rPh>
    <rPh sb="3" eb="5">
      <t>キョウドウ</t>
    </rPh>
    <rPh sb="5" eb="7">
      <t>シドウ</t>
    </rPh>
    <rPh sb="7" eb="8">
      <t>リョウ</t>
    </rPh>
    <rPh sb="9" eb="11">
      <t>セイキュウ</t>
    </rPh>
    <rPh sb="11" eb="13">
      <t>ジッセキ</t>
    </rPh>
    <phoneticPr fontId="7"/>
  </si>
  <si>
    <t>現在勤務している者の中で訪問指導経験がある薬剤師数</t>
    <rPh sb="0" eb="2">
      <t>ゲンザイ</t>
    </rPh>
    <rPh sb="2" eb="4">
      <t>キンム</t>
    </rPh>
    <rPh sb="8" eb="9">
      <t>モノ</t>
    </rPh>
    <rPh sb="10" eb="11">
      <t>ナカ</t>
    </rPh>
    <rPh sb="12" eb="14">
      <t>ホウモン</t>
    </rPh>
    <rPh sb="14" eb="16">
      <t>シドウ</t>
    </rPh>
    <rPh sb="16" eb="18">
      <t>ケイケン</t>
    </rPh>
    <rPh sb="21" eb="24">
      <t>ヤクザイシ</t>
    </rPh>
    <rPh sb="24" eb="25">
      <t>スウ</t>
    </rPh>
    <phoneticPr fontId="7"/>
  </si>
  <si>
    <t>訪問可能な範囲</t>
    <rPh sb="0" eb="2">
      <t>ホウモン</t>
    </rPh>
    <rPh sb="2" eb="4">
      <t>カノウ</t>
    </rPh>
    <rPh sb="5" eb="7">
      <t>ハンイ</t>
    </rPh>
    <phoneticPr fontId="7"/>
  </si>
  <si>
    <t>麻薬の在庫品目数</t>
    <rPh sb="0" eb="2">
      <t>マヤク</t>
    </rPh>
    <rPh sb="3" eb="5">
      <t>ザイコ</t>
    </rPh>
    <rPh sb="5" eb="7">
      <t>ヒンモク</t>
    </rPh>
    <rPh sb="7" eb="8">
      <t>スウ</t>
    </rPh>
    <phoneticPr fontId="7"/>
  </si>
  <si>
    <t>麻薬の譲渡グループへの参加</t>
    <rPh sb="0" eb="2">
      <t>マヤク</t>
    </rPh>
    <rPh sb="3" eb="5">
      <t>ジョウト</t>
    </rPh>
    <rPh sb="11" eb="13">
      <t>サンカ</t>
    </rPh>
    <phoneticPr fontId="7"/>
  </si>
  <si>
    <t>注射薬の無菌調整（混注）</t>
    <rPh sb="0" eb="2">
      <t>チュウシャ</t>
    </rPh>
    <rPh sb="2" eb="3">
      <t>ヤク</t>
    </rPh>
    <rPh sb="4" eb="6">
      <t>ムキン</t>
    </rPh>
    <rPh sb="6" eb="8">
      <t>チョウセイ</t>
    </rPh>
    <rPh sb="9" eb="11">
      <t>コンチュウ</t>
    </rPh>
    <phoneticPr fontId="7"/>
  </si>
  <si>
    <t>注射薬の無菌調整（混注）の実績</t>
    <rPh sb="13" eb="15">
      <t>ジッセキ</t>
    </rPh>
    <phoneticPr fontId="7"/>
  </si>
  <si>
    <t>無菌製剤処理加算の請求実績</t>
    <rPh sb="0" eb="2">
      <t>ムキン</t>
    </rPh>
    <rPh sb="2" eb="4">
      <t>セイザイ</t>
    </rPh>
    <rPh sb="4" eb="6">
      <t>ショリ</t>
    </rPh>
    <rPh sb="6" eb="8">
      <t>カサン</t>
    </rPh>
    <rPh sb="9" eb="11">
      <t>セイキュウ</t>
    </rPh>
    <rPh sb="11" eb="13">
      <t>ジッセキ</t>
    </rPh>
    <phoneticPr fontId="7"/>
  </si>
  <si>
    <t>輸液ルート、カテーテルの供給実績</t>
    <rPh sb="0" eb="2">
      <t>ユエキ</t>
    </rPh>
    <rPh sb="12" eb="14">
      <t>キョウキュウ</t>
    </rPh>
    <rPh sb="14" eb="16">
      <t>ジッセキ</t>
    </rPh>
    <phoneticPr fontId="7"/>
  </si>
  <si>
    <t>特定保険医療材料料の取扱い</t>
    <rPh sb="0" eb="2">
      <t>トクテイ</t>
    </rPh>
    <rPh sb="2" eb="4">
      <t>ホケン</t>
    </rPh>
    <rPh sb="4" eb="6">
      <t>イリョウ</t>
    </rPh>
    <rPh sb="6" eb="8">
      <t>ザイリョウ</t>
    </rPh>
    <rPh sb="8" eb="9">
      <t>リョウ</t>
    </rPh>
    <rPh sb="10" eb="12">
      <t>トリアツカ</t>
    </rPh>
    <phoneticPr fontId="7"/>
  </si>
  <si>
    <t>医療材料・衛生材料の取扱い</t>
    <rPh sb="0" eb="2">
      <t>イリョウ</t>
    </rPh>
    <rPh sb="2" eb="4">
      <t>ザイリョウ</t>
    </rPh>
    <rPh sb="5" eb="7">
      <t>エイセイ</t>
    </rPh>
    <rPh sb="7" eb="9">
      <t>ザイリョウ</t>
    </rPh>
    <rPh sb="10" eb="12">
      <t>トリアツカ</t>
    </rPh>
    <phoneticPr fontId="7"/>
  </si>
  <si>
    <t>愛薬局</t>
  </si>
  <si>
    <t>861-1306</t>
  </si>
  <si>
    <t>菊池市大琳寺241-18</t>
  </si>
  <si>
    <t>0968-24-2619</t>
  </si>
  <si>
    <t>0968-24-2641</t>
  </si>
  <si>
    <t>月火水木金土</t>
  </si>
  <si>
    <t>月火木金　9:00～18:30
水　9:00～13:00
土　9:00～14:00</t>
    <rPh sb="0" eb="1">
      <t>ゲツ</t>
    </rPh>
    <rPh sb="1" eb="2">
      <t>カ</t>
    </rPh>
    <rPh sb="2" eb="3">
      <t>モク</t>
    </rPh>
    <rPh sb="3" eb="4">
      <t>キン</t>
    </rPh>
    <rPh sb="16" eb="17">
      <t>スイ</t>
    </rPh>
    <rPh sb="29" eb="30">
      <t>ツチ</t>
    </rPh>
    <phoneticPr fontId="7"/>
  </si>
  <si>
    <t>有</t>
  </si>
  <si>
    <t>可</t>
  </si>
  <si>
    <t>随時</t>
  </si>
  <si>
    <t>状況に応じ可</t>
  </si>
  <si>
    <t>周辺地区</t>
  </si>
  <si>
    <t>可（共同利用も含む）</t>
  </si>
  <si>
    <t>うさぎの谷薬局泗水店</t>
  </si>
  <si>
    <t>861-1201</t>
  </si>
  <si>
    <t>菊池市泗水町吉富3169-9</t>
  </si>
  <si>
    <t>0968-38-7088</t>
  </si>
  <si>
    <t>0968-23-2110</t>
  </si>
  <si>
    <t>月～金　9:00～18:00
土　9:00～13:00</t>
    <rPh sb="0" eb="1">
      <t>ツキ</t>
    </rPh>
    <rPh sb="2" eb="3">
      <t>キン</t>
    </rPh>
    <rPh sb="15" eb="16">
      <t>ツチ</t>
    </rPh>
    <phoneticPr fontId="7"/>
  </si>
  <si>
    <t>特に制限無し</t>
  </si>
  <si>
    <t>きくち薬局</t>
  </si>
  <si>
    <t>菊池市大琳寺75-4</t>
  </si>
  <si>
    <t>0968-23-6360</t>
  </si>
  <si>
    <t>0968-23-6351</t>
  </si>
  <si>
    <t>応相談</t>
  </si>
  <si>
    <t>泗水中央薬局</t>
  </si>
  <si>
    <t>861-1212</t>
  </si>
  <si>
    <t>菊池市泗水町豊水3492</t>
  </si>
  <si>
    <t>0968-38-6820</t>
  </si>
  <si>
    <t>0968-38-6822</t>
  </si>
  <si>
    <t>月～金　8:30～18:30
土　8:30～13:30</t>
    <rPh sb="0" eb="1">
      <t>ツキ</t>
    </rPh>
    <rPh sb="2" eb="3">
      <t>キン</t>
    </rPh>
    <rPh sb="15" eb="16">
      <t>ツチ</t>
    </rPh>
    <phoneticPr fontId="7"/>
  </si>
  <si>
    <t>薬局の近隣</t>
  </si>
  <si>
    <t>七城中央薬局</t>
  </si>
  <si>
    <t>861-1353</t>
  </si>
  <si>
    <t>菊池市七城町甲佐町298-2</t>
  </si>
  <si>
    <t>0968-25-5673</t>
  </si>
  <si>
    <t>0968-25-5637</t>
  </si>
  <si>
    <t>月火水金　8:30～17:30
木　8:30～16:30
土　8:30～13:00</t>
    <rPh sb="0" eb="1">
      <t>ゲツ</t>
    </rPh>
    <rPh sb="1" eb="3">
      <t>カスイ</t>
    </rPh>
    <rPh sb="3" eb="4">
      <t>キン</t>
    </rPh>
    <rPh sb="16" eb="17">
      <t>モク</t>
    </rPh>
    <rPh sb="29" eb="30">
      <t>ツチ</t>
    </rPh>
    <phoneticPr fontId="7"/>
  </si>
  <si>
    <t>開局時間のみ</t>
  </si>
  <si>
    <t>高江バス停前薬局</t>
  </si>
  <si>
    <t>菊池市泗水町豊水3727-1</t>
  </si>
  <si>
    <t>0968-38-0701</t>
  </si>
  <si>
    <t>0968-38-0702</t>
  </si>
  <si>
    <t>不可</t>
  </si>
  <si>
    <t>0968-38-7031</t>
  </si>
  <si>
    <t>0968-38-7080</t>
  </si>
  <si>
    <t>月～金　8:30～19:00
土　8:30～17:00</t>
    <rPh sb="0" eb="1">
      <t>ツキ</t>
    </rPh>
    <rPh sb="2" eb="3">
      <t>キン</t>
    </rPh>
    <rPh sb="15" eb="16">
      <t>ツチ</t>
    </rPh>
    <phoneticPr fontId="7"/>
  </si>
  <si>
    <t>品目によって可</t>
  </si>
  <si>
    <t>深川調剤薬局</t>
  </si>
  <si>
    <t>861-1304</t>
  </si>
  <si>
    <t>菊池市深川411-7</t>
  </si>
  <si>
    <t>0968-25-5466</t>
  </si>
  <si>
    <t>0968-24-5476</t>
  </si>
  <si>
    <t>月水木金　8:45～18:15
火　8:45～17:00
土　8:45～15:30</t>
    <rPh sb="0" eb="1">
      <t>ゲツ</t>
    </rPh>
    <rPh sb="1" eb="2">
      <t>スイ</t>
    </rPh>
    <rPh sb="2" eb="3">
      <t>モク</t>
    </rPh>
    <rPh sb="3" eb="4">
      <t>キン</t>
    </rPh>
    <rPh sb="16" eb="17">
      <t>ヒ</t>
    </rPh>
    <rPh sb="29" eb="30">
      <t>ツチ</t>
    </rPh>
    <phoneticPr fontId="7"/>
  </si>
  <si>
    <t>フラワー薬局</t>
  </si>
  <si>
    <t>861-1331</t>
  </si>
  <si>
    <t>菊池市隈府815-1</t>
  </si>
  <si>
    <t>0968-23-1330</t>
  </si>
  <si>
    <t>0968-23-1331</t>
  </si>
  <si>
    <t>月火水木金土日祝</t>
  </si>
  <si>
    <t>月～土　9:00～19:00
日祝　9:00～17:00</t>
    <rPh sb="0" eb="1">
      <t>ツキ</t>
    </rPh>
    <rPh sb="2" eb="3">
      <t>ツチ</t>
    </rPh>
    <rPh sb="15" eb="16">
      <t>ニチ</t>
    </rPh>
    <rPh sb="16" eb="17">
      <t>シュク</t>
    </rPh>
    <phoneticPr fontId="7"/>
  </si>
  <si>
    <t>大塚調剤薬局</t>
  </si>
  <si>
    <t>861-1102</t>
  </si>
  <si>
    <t>合志市須屋字栗山2526-5</t>
  </si>
  <si>
    <t>096-249-1201</t>
  </si>
  <si>
    <t>096-249-1202</t>
  </si>
  <si>
    <t>月～金　9:00～18:00
土　9:00～15:30</t>
    <rPh sb="0" eb="1">
      <t>ツキ</t>
    </rPh>
    <rPh sb="2" eb="3">
      <t>キン</t>
    </rPh>
    <rPh sb="15" eb="16">
      <t>ツチ</t>
    </rPh>
    <phoneticPr fontId="7"/>
  </si>
  <si>
    <t>大塚薬局</t>
  </si>
  <si>
    <t>合志市須屋二本松2784-2</t>
  </si>
  <si>
    <t>096-242-0226</t>
  </si>
  <si>
    <t>096-227-7188</t>
  </si>
  <si>
    <t>菊南薬局</t>
  </si>
  <si>
    <t>合志市須屋708-6</t>
  </si>
  <si>
    <t>096-346-1132</t>
  </si>
  <si>
    <t>096-346-1232</t>
  </si>
  <si>
    <t>三恵薬局　合志店</t>
  </si>
  <si>
    <t>861-1104</t>
  </si>
  <si>
    <t>合志市御代志字小池817-4</t>
  </si>
  <si>
    <t>096-242-4168</t>
  </si>
  <si>
    <t>096-242-0965</t>
  </si>
  <si>
    <t>すずらん薬局</t>
  </si>
  <si>
    <t>861-1114</t>
  </si>
  <si>
    <t>合志市竹迫1991</t>
  </si>
  <si>
    <t>096-249-2833</t>
  </si>
  <si>
    <t>096-249-2834</t>
  </si>
  <si>
    <t>月火木金　9:00～12:00
　　　　13:30～18:00
水土　9:00～12:00</t>
    <rPh sb="0" eb="3">
      <t>ゲツカモク</t>
    </rPh>
    <rPh sb="3" eb="4">
      <t>キン</t>
    </rPh>
    <rPh sb="32" eb="33">
      <t>スイ</t>
    </rPh>
    <rPh sb="33" eb="34">
      <t>ツチ</t>
    </rPh>
    <phoneticPr fontId="7"/>
  </si>
  <si>
    <t>閉局後</t>
  </si>
  <si>
    <t>すや調剤薬局</t>
  </si>
  <si>
    <t>合志市須屋字窪262-32</t>
  </si>
  <si>
    <t>096-338-8001</t>
  </si>
  <si>
    <t>096-338-8014</t>
  </si>
  <si>
    <t>月火木金　9:00～19:00
水　9:00～13:00
土　9:00～18:00</t>
    <rPh sb="0" eb="1">
      <t>ゲツ</t>
    </rPh>
    <rPh sb="1" eb="2">
      <t>ヒ</t>
    </rPh>
    <rPh sb="2" eb="3">
      <t>モク</t>
    </rPh>
    <rPh sb="3" eb="4">
      <t>キン</t>
    </rPh>
    <rPh sb="16" eb="17">
      <t>スイ</t>
    </rPh>
    <rPh sb="29" eb="30">
      <t>ツチ</t>
    </rPh>
    <phoneticPr fontId="7"/>
  </si>
  <si>
    <t>合志市須屋字中ノ平1415番地6</t>
  </si>
  <si>
    <t>096-341-5015</t>
  </si>
  <si>
    <t>096-341-5025</t>
  </si>
  <si>
    <t>月水木金　9:00～19:00
火　9:00～17:00
土　10:00～13:30</t>
    <rPh sb="0" eb="1">
      <t>ゲツ</t>
    </rPh>
    <rPh sb="1" eb="2">
      <t>スイ</t>
    </rPh>
    <rPh sb="2" eb="3">
      <t>モク</t>
    </rPh>
    <rPh sb="3" eb="4">
      <t>キン</t>
    </rPh>
    <rPh sb="16" eb="17">
      <t>ヒ</t>
    </rPh>
    <rPh sb="29" eb="30">
      <t>ツチ</t>
    </rPh>
    <phoneticPr fontId="7"/>
  </si>
  <si>
    <t>合志市御代志字高良木468-3</t>
  </si>
  <si>
    <t>096-342-4024</t>
  </si>
  <si>
    <t>096-342-4025</t>
  </si>
  <si>
    <t>ひなぎく薬局</t>
  </si>
  <si>
    <t>861-1112</t>
  </si>
  <si>
    <t>合志市幾久富1758-150</t>
  </si>
  <si>
    <t>096-249-2727</t>
  </si>
  <si>
    <t>096-249-2728</t>
  </si>
  <si>
    <t>月火木金　9:00～18:00
水土　9:00～14:00</t>
    <rPh sb="0" eb="3">
      <t>ゲツカモク</t>
    </rPh>
    <rPh sb="3" eb="4">
      <t>キン</t>
    </rPh>
    <rPh sb="16" eb="17">
      <t>スイ</t>
    </rPh>
    <rPh sb="17" eb="18">
      <t>ツチ</t>
    </rPh>
    <phoneticPr fontId="7"/>
  </si>
  <si>
    <t>合志市須屋2665-4</t>
  </si>
  <si>
    <t>096-249-1400</t>
  </si>
  <si>
    <t>096-249-1401</t>
  </si>
  <si>
    <t>月～金　8:30～17:30
土　8:30～12:30</t>
    <rPh sb="0" eb="1">
      <t>ツキ</t>
    </rPh>
    <rPh sb="2" eb="3">
      <t>キン</t>
    </rPh>
    <rPh sb="15" eb="16">
      <t>ツチ</t>
    </rPh>
    <phoneticPr fontId="7"/>
  </si>
  <si>
    <t>有</t>
    <rPh sb="0" eb="1">
      <t>ア</t>
    </rPh>
    <phoneticPr fontId="7"/>
  </si>
  <si>
    <t>ふくはら薬局</t>
  </si>
  <si>
    <t>861-1116</t>
  </si>
  <si>
    <t>合志市福原中通1430-2</t>
  </si>
  <si>
    <t>096-342-5678</t>
  </si>
  <si>
    <t>月火水木金</t>
  </si>
  <si>
    <t>㈲みよし薬局</t>
  </si>
  <si>
    <t>861-1103</t>
  </si>
  <si>
    <t>合志市野々島字駄飼場2449-2</t>
  </si>
  <si>
    <t>096-249-1330</t>
  </si>
  <si>
    <t>096-249-1331</t>
  </si>
  <si>
    <t>月火水金　9:00～18:30
木土　9:00～</t>
    <rPh sb="0" eb="1">
      <t>ツキ</t>
    </rPh>
    <rPh sb="1" eb="2">
      <t>ヒ</t>
    </rPh>
    <rPh sb="2" eb="3">
      <t>スイ</t>
    </rPh>
    <rPh sb="3" eb="4">
      <t>キン</t>
    </rPh>
    <rPh sb="16" eb="17">
      <t>モク</t>
    </rPh>
    <rPh sb="17" eb="18">
      <t>ツチ</t>
    </rPh>
    <phoneticPr fontId="7"/>
  </si>
  <si>
    <t>武蔵野台薬局</t>
  </si>
  <si>
    <t>合志市幾久富建山1909-1480</t>
  </si>
  <si>
    <t>096-248-6160</t>
  </si>
  <si>
    <t>096-248-6313</t>
  </si>
  <si>
    <t>月火木金　9:00～18:00
水　9:00～12:30
土　9:00～16:00</t>
    <rPh sb="0" eb="1">
      <t>ゲツ</t>
    </rPh>
    <rPh sb="1" eb="2">
      <t>カ</t>
    </rPh>
    <rPh sb="2" eb="3">
      <t>モク</t>
    </rPh>
    <rPh sb="3" eb="4">
      <t>キン</t>
    </rPh>
    <rPh sb="16" eb="17">
      <t>スイ</t>
    </rPh>
    <rPh sb="29" eb="30">
      <t>ツチ</t>
    </rPh>
    <phoneticPr fontId="7"/>
  </si>
  <si>
    <t>大津ごふく薬局</t>
  </si>
  <si>
    <t>869-1235</t>
  </si>
  <si>
    <t>菊池郡大津町室925-5</t>
  </si>
  <si>
    <t>096-294-0600</t>
  </si>
  <si>
    <t>096-294-0601</t>
  </si>
  <si>
    <t>月～金　8:30～17:30
土　8:30～15:30</t>
    <rPh sb="0" eb="1">
      <t>ツキ</t>
    </rPh>
    <rPh sb="2" eb="3">
      <t>キン</t>
    </rPh>
    <rPh sb="15" eb="16">
      <t>ツチ</t>
    </rPh>
    <phoneticPr fontId="7"/>
  </si>
  <si>
    <t>おおづ調剤薬局</t>
  </si>
  <si>
    <t>869-1233</t>
  </si>
  <si>
    <t>菊池郡大津町大津字門出1207-7</t>
  </si>
  <si>
    <t>096-288-6610</t>
  </si>
  <si>
    <t>096-288-6612</t>
  </si>
  <si>
    <t>月～金　9:00～19:00
土　9:00～17:00</t>
    <rPh sb="0" eb="1">
      <t>ツキ</t>
    </rPh>
    <rPh sb="2" eb="3">
      <t>キン</t>
    </rPh>
    <rPh sb="15" eb="16">
      <t>ツチ</t>
    </rPh>
    <phoneticPr fontId="7"/>
  </si>
  <si>
    <t>温新堂薬局菊陽店</t>
  </si>
  <si>
    <t>869-1102</t>
  </si>
  <si>
    <t>菊池郡菊陽町原水1156-17</t>
  </si>
  <si>
    <t>096-233-1071</t>
  </si>
  <si>
    <t>月火木金　9:00～18:00
水　9:00～12:00
土　9:00～13:00</t>
    <rPh sb="0" eb="3">
      <t>ゲツカモク</t>
    </rPh>
    <rPh sb="3" eb="4">
      <t>キン</t>
    </rPh>
    <rPh sb="16" eb="17">
      <t>スイ</t>
    </rPh>
    <rPh sb="29" eb="30">
      <t>ツチ</t>
    </rPh>
    <phoneticPr fontId="7"/>
  </si>
  <si>
    <t>菊陽調剤薬局</t>
  </si>
  <si>
    <t>869-1101</t>
  </si>
  <si>
    <t>菊池郡菊陽町津久礼2486-9</t>
  </si>
  <si>
    <t>096-232-4426</t>
  </si>
  <si>
    <t>096-232-5731</t>
  </si>
  <si>
    <t>月火水金土</t>
  </si>
  <si>
    <t>月火水金　9:00～18:30
土　9:00～17:00</t>
    <rPh sb="0" eb="1">
      <t>ゲツ</t>
    </rPh>
    <rPh sb="1" eb="2">
      <t>カ</t>
    </rPh>
    <rPh sb="2" eb="3">
      <t>スイ</t>
    </rPh>
    <rPh sb="3" eb="4">
      <t>キン</t>
    </rPh>
    <rPh sb="16" eb="17">
      <t>ツチ</t>
    </rPh>
    <phoneticPr fontId="7"/>
  </si>
  <si>
    <t>菊池郡菊陽町津久礼3009-3</t>
  </si>
  <si>
    <t>096-233-0881</t>
  </si>
  <si>
    <t>096-233-0882</t>
  </si>
  <si>
    <t>月木　9:00～19:00
火金　9:00～18:00
水　9:00～15:00
土　9:00～17:00
（第2,4　～13:00）</t>
    <rPh sb="0" eb="1">
      <t>ツキ</t>
    </rPh>
    <rPh sb="1" eb="2">
      <t>キ</t>
    </rPh>
    <rPh sb="14" eb="15">
      <t>ヒ</t>
    </rPh>
    <rPh sb="15" eb="16">
      <t>キン</t>
    </rPh>
    <rPh sb="28" eb="29">
      <t>スイ</t>
    </rPh>
    <rPh sb="41" eb="42">
      <t>ツチ</t>
    </rPh>
    <rPh sb="55" eb="56">
      <t>ダイ</t>
    </rPh>
    <phoneticPr fontId="7"/>
  </si>
  <si>
    <t>869-1105</t>
  </si>
  <si>
    <t>菊池郡菊陽町馬場楠字屋敷427-7</t>
  </si>
  <si>
    <t>096-213-5210</t>
  </si>
  <si>
    <t>096-213-5211</t>
  </si>
  <si>
    <t>たんぽぽ薬局</t>
  </si>
  <si>
    <t>菊池郡菊陽町原水字下中野5587-4</t>
  </si>
  <si>
    <t>096-340-2121</t>
  </si>
  <si>
    <t>096-340-2123</t>
  </si>
  <si>
    <t>月～金　9:00～17:30
土　9:00～12:30</t>
    <rPh sb="0" eb="1">
      <t>ツキ</t>
    </rPh>
    <rPh sb="2" eb="3">
      <t>キン</t>
    </rPh>
    <rPh sb="15" eb="16">
      <t>ツチ</t>
    </rPh>
    <phoneticPr fontId="7"/>
  </si>
  <si>
    <t>つぼみ調剤薬局</t>
  </si>
  <si>
    <t>869-1108</t>
  </si>
  <si>
    <t>菊池郡菊陽町光の森3丁目17-7</t>
  </si>
  <si>
    <t>096-201-8660</t>
  </si>
  <si>
    <t>096-201-8661</t>
  </si>
  <si>
    <t>月火木金　9:00～18:15
水土　9:00～12:15</t>
    <rPh sb="0" eb="1">
      <t>ツキ</t>
    </rPh>
    <rPh sb="1" eb="2">
      <t>ヒ</t>
    </rPh>
    <rPh sb="2" eb="3">
      <t>モク</t>
    </rPh>
    <rPh sb="3" eb="4">
      <t>キン</t>
    </rPh>
    <rPh sb="16" eb="17">
      <t>スイ</t>
    </rPh>
    <rPh sb="17" eb="18">
      <t>ツチ</t>
    </rPh>
    <phoneticPr fontId="7"/>
  </si>
  <si>
    <t>ハロー薬局</t>
  </si>
  <si>
    <t>菊池郡大津町室226-1</t>
  </si>
  <si>
    <t>096-293-8665</t>
  </si>
  <si>
    <t>096-293-8739</t>
  </si>
  <si>
    <t>よつば調剤薬局</t>
  </si>
  <si>
    <t>869-1103</t>
  </si>
  <si>
    <t>菊池郡菊陽町久保田字中原2987番2</t>
  </si>
  <si>
    <t>096-285-3364</t>
  </si>
  <si>
    <t>096-285-3374</t>
  </si>
  <si>
    <t>月～金　8:45～17:45
土　8:45～13:00</t>
    <rPh sb="0" eb="1">
      <t>ツキ</t>
    </rPh>
    <rPh sb="2" eb="3">
      <t>キン</t>
    </rPh>
    <rPh sb="15" eb="16">
      <t>ツチ</t>
    </rPh>
    <phoneticPr fontId="7"/>
  </si>
  <si>
    <t>事業所名</t>
    <rPh sb="0" eb="3">
      <t>ジギョウショ</t>
    </rPh>
    <rPh sb="3" eb="4">
      <t>メイ</t>
    </rPh>
    <phoneticPr fontId="3"/>
  </si>
  <si>
    <t>休業日</t>
    <rPh sb="0" eb="3">
      <t>キュウギョウビ</t>
    </rPh>
    <phoneticPr fontId="3"/>
  </si>
  <si>
    <t>体制</t>
    <rPh sb="0" eb="2">
      <t>タイセイ</t>
    </rPh>
    <phoneticPr fontId="3"/>
  </si>
  <si>
    <t>職種</t>
    <rPh sb="0" eb="2">
      <t>ショクシュ</t>
    </rPh>
    <phoneticPr fontId="3"/>
  </si>
  <si>
    <t>24
時
間
体
制</t>
    <rPh sb="3" eb="4">
      <t>ジ</t>
    </rPh>
    <rPh sb="5" eb="6">
      <t>カン</t>
    </rPh>
    <rPh sb="7" eb="8">
      <t>カラダ</t>
    </rPh>
    <rPh sb="9" eb="10">
      <t>セイ</t>
    </rPh>
    <phoneticPr fontId="3"/>
  </si>
  <si>
    <t>24
時
間
連
絡
体
制</t>
    <rPh sb="3" eb="4">
      <t>ジ</t>
    </rPh>
    <rPh sb="5" eb="6">
      <t>カン</t>
    </rPh>
    <rPh sb="7" eb="8">
      <t>ツラナル</t>
    </rPh>
    <rPh sb="9" eb="10">
      <t>ラク</t>
    </rPh>
    <rPh sb="11" eb="12">
      <t>カラダ</t>
    </rPh>
    <rPh sb="13" eb="14">
      <t>セイ</t>
    </rPh>
    <phoneticPr fontId="3"/>
  </si>
  <si>
    <t>看取りの看護</t>
    <rPh sb="0" eb="2">
      <t>ミト</t>
    </rPh>
    <rPh sb="4" eb="6">
      <t>カンゴ</t>
    </rPh>
    <phoneticPr fontId="3"/>
  </si>
  <si>
    <t>緊急時訪問</t>
    <rPh sb="0" eb="3">
      <t>キンキュウジ</t>
    </rPh>
    <rPh sb="3" eb="5">
      <t>ホウモン</t>
    </rPh>
    <phoneticPr fontId="3"/>
  </si>
  <si>
    <t>人工呼吸器装着者の看護</t>
    <rPh sb="0" eb="2">
      <t>ジンコウ</t>
    </rPh>
    <rPh sb="2" eb="5">
      <t>コキュウキ</t>
    </rPh>
    <rPh sb="5" eb="7">
      <t>ソウチャク</t>
    </rPh>
    <rPh sb="7" eb="8">
      <t>シャ</t>
    </rPh>
    <rPh sb="9" eb="11">
      <t>カンゴ</t>
    </rPh>
    <phoneticPr fontId="3"/>
  </si>
  <si>
    <t>訪問リハビリテーション</t>
    <rPh sb="0" eb="2">
      <t>ホウモン</t>
    </rPh>
    <phoneticPr fontId="3"/>
  </si>
  <si>
    <t>小児の訪問看護</t>
    <rPh sb="0" eb="2">
      <t>ショウニ</t>
    </rPh>
    <rPh sb="3" eb="5">
      <t>ホウモン</t>
    </rPh>
    <rPh sb="5" eb="7">
      <t>カンゴ</t>
    </rPh>
    <phoneticPr fontId="3"/>
  </si>
  <si>
    <t>精神科訪問看護</t>
    <rPh sb="0" eb="3">
      <t>セイシンカ</t>
    </rPh>
    <rPh sb="3" eb="5">
      <t>ホウモン</t>
    </rPh>
    <rPh sb="5" eb="7">
      <t>カンゴ</t>
    </rPh>
    <phoneticPr fontId="3"/>
  </si>
  <si>
    <t>看護補助者</t>
    <rPh sb="0" eb="2">
      <t>カンゴ</t>
    </rPh>
    <rPh sb="2" eb="4">
      <t>ホジョ</t>
    </rPh>
    <rPh sb="4" eb="5">
      <t>シャ</t>
    </rPh>
    <phoneticPr fontId="3"/>
  </si>
  <si>
    <t>精神保健福祉士</t>
    <rPh sb="0" eb="2">
      <t>セイシン</t>
    </rPh>
    <rPh sb="2" eb="4">
      <t>ホケン</t>
    </rPh>
    <rPh sb="4" eb="7">
      <t>フクシシ</t>
    </rPh>
    <phoneticPr fontId="3"/>
  </si>
  <si>
    <t>有無</t>
    <rPh sb="0" eb="2">
      <t>ウム</t>
    </rPh>
    <phoneticPr fontId="3"/>
  </si>
  <si>
    <t>熊本セントラル病院
訪問看護ステーション</t>
    <rPh sb="0" eb="2">
      <t>クマモト</t>
    </rPh>
    <rPh sb="7" eb="9">
      <t>ビョウイン</t>
    </rPh>
    <rPh sb="10" eb="14">
      <t>ホウモンカンゴ</t>
    </rPh>
    <phoneticPr fontId="3"/>
  </si>
  <si>
    <t>日、年末年始</t>
    <rPh sb="0" eb="1">
      <t>ニチ</t>
    </rPh>
    <rPh sb="2" eb="4">
      <t>ネンマツ</t>
    </rPh>
    <rPh sb="4" eb="6">
      <t>ネンシ</t>
    </rPh>
    <phoneticPr fontId="3"/>
  </si>
  <si>
    <t>在宅医療に取組む医療機関等【診療所】</t>
  </si>
  <si>
    <t>主たる診療科</t>
    <rPh sb="0" eb="1">
      <t>シュ</t>
    </rPh>
    <rPh sb="3" eb="6">
      <t>シンリョウカ</t>
    </rPh>
    <phoneticPr fontId="3"/>
  </si>
  <si>
    <t>有床・無床</t>
    <rPh sb="0" eb="2">
      <t>ユウショウ</t>
    </rPh>
    <rPh sb="3" eb="5">
      <t>ムショウ</t>
    </rPh>
    <phoneticPr fontId="3"/>
  </si>
  <si>
    <t>在宅医療の取り組み</t>
    <rPh sb="0" eb="2">
      <t>ザイタク</t>
    </rPh>
    <rPh sb="2" eb="4">
      <t>イリョウ</t>
    </rPh>
    <rPh sb="5" eb="6">
      <t>ト</t>
    </rPh>
    <rPh sb="7" eb="8">
      <t>ク</t>
    </rPh>
    <phoneticPr fontId="3"/>
  </si>
  <si>
    <t>在宅で対応できる処置</t>
    <rPh sb="0" eb="2">
      <t>ザイタク</t>
    </rPh>
    <rPh sb="3" eb="5">
      <t>タイオウ</t>
    </rPh>
    <rPh sb="8" eb="10">
      <t>ショチ</t>
    </rPh>
    <phoneticPr fontId="3"/>
  </si>
  <si>
    <t>担当者会議への参加</t>
    <rPh sb="0" eb="3">
      <t>タントウシャ</t>
    </rPh>
    <rPh sb="3" eb="5">
      <t>カイギ</t>
    </rPh>
    <rPh sb="7" eb="9">
      <t>サンカ</t>
    </rPh>
    <phoneticPr fontId="3"/>
  </si>
  <si>
    <t>入院可能な医療機関との連携</t>
    <rPh sb="0" eb="2">
      <t>ニュウイン</t>
    </rPh>
    <rPh sb="2" eb="4">
      <t>カノウ</t>
    </rPh>
    <rPh sb="5" eb="7">
      <t>イリョウ</t>
    </rPh>
    <rPh sb="7" eb="9">
      <t>キカン</t>
    </rPh>
    <rPh sb="11" eb="13">
      <t>レンケイ</t>
    </rPh>
    <phoneticPr fontId="3"/>
  </si>
  <si>
    <t>その他
（アピールポイント・メッセージ等）</t>
    <rPh sb="2" eb="3">
      <t>タ</t>
    </rPh>
    <rPh sb="19" eb="20">
      <t>トウ</t>
    </rPh>
    <phoneticPr fontId="3"/>
  </si>
  <si>
    <t>在宅療養支援病院</t>
    <rPh sb="0" eb="2">
      <t>ザイタク</t>
    </rPh>
    <rPh sb="2" eb="4">
      <t>リョウヨウ</t>
    </rPh>
    <rPh sb="4" eb="6">
      <t>シエン</t>
    </rPh>
    <rPh sb="6" eb="8">
      <t>ビョウイン</t>
    </rPh>
    <phoneticPr fontId="3"/>
  </si>
  <si>
    <t>訪問診療</t>
    <rPh sb="0" eb="2">
      <t>ホウモン</t>
    </rPh>
    <rPh sb="2" eb="4">
      <t>シンリョウ</t>
    </rPh>
    <phoneticPr fontId="3"/>
  </si>
  <si>
    <t>かかりつけ患者への往診</t>
    <rPh sb="5" eb="7">
      <t>カンジャ</t>
    </rPh>
    <rPh sb="9" eb="11">
      <t>オウシン</t>
    </rPh>
    <phoneticPr fontId="3"/>
  </si>
  <si>
    <t>在宅酸素療法</t>
    <rPh sb="0" eb="2">
      <t>ザイタク</t>
    </rPh>
    <rPh sb="2" eb="4">
      <t>サンソ</t>
    </rPh>
    <rPh sb="4" eb="6">
      <t>リョウホウ</t>
    </rPh>
    <phoneticPr fontId="3"/>
  </si>
  <si>
    <t>人工呼吸器管理</t>
    <rPh sb="0" eb="2">
      <t>ジンコウ</t>
    </rPh>
    <rPh sb="2" eb="5">
      <t>コキュウキ</t>
    </rPh>
    <rPh sb="5" eb="7">
      <t>カンリ</t>
    </rPh>
    <phoneticPr fontId="3"/>
  </si>
  <si>
    <t>疼痛の管理（緩和ケア）</t>
  </si>
  <si>
    <t>ターミナルケア
（看取り）</t>
    <rPh sb="9" eb="11">
      <t>ミト</t>
    </rPh>
    <phoneticPr fontId="3"/>
  </si>
  <si>
    <t>中心静脈栄養</t>
    <rPh sb="0" eb="2">
      <t>チュウシン</t>
    </rPh>
    <rPh sb="2" eb="4">
      <t>ジョウミャク</t>
    </rPh>
    <rPh sb="4" eb="6">
      <t>エイヨウ</t>
    </rPh>
    <phoneticPr fontId="3"/>
  </si>
  <si>
    <t>経管栄養</t>
    <rPh sb="0" eb="2">
      <t>ケイカン</t>
    </rPh>
    <rPh sb="2" eb="4">
      <t>エイヨウ</t>
    </rPh>
    <phoneticPr fontId="3"/>
  </si>
  <si>
    <t>褥瘡</t>
    <rPh sb="0" eb="2">
      <t>ジョクソウ</t>
    </rPh>
    <phoneticPr fontId="3"/>
  </si>
  <si>
    <t>主治医の都合のよい時間に医療機関で開催する場合</t>
    <rPh sb="0" eb="3">
      <t>シュジイ</t>
    </rPh>
    <rPh sb="4" eb="6">
      <t>ツゴウ</t>
    </rPh>
    <rPh sb="9" eb="11">
      <t>ジカン</t>
    </rPh>
    <rPh sb="12" eb="14">
      <t>イリョウ</t>
    </rPh>
    <rPh sb="14" eb="16">
      <t>キカン</t>
    </rPh>
    <rPh sb="17" eb="19">
      <t>カイサイ</t>
    </rPh>
    <rPh sb="21" eb="23">
      <t>バアイ</t>
    </rPh>
    <phoneticPr fontId="3"/>
  </si>
  <si>
    <t>訪問診療に併せて患者宅で開催する場合</t>
    <rPh sb="0" eb="2">
      <t>ホウモン</t>
    </rPh>
    <rPh sb="2" eb="4">
      <t>シンリョウ</t>
    </rPh>
    <rPh sb="5" eb="6">
      <t>アワ</t>
    </rPh>
    <rPh sb="8" eb="10">
      <t>カンジャ</t>
    </rPh>
    <rPh sb="10" eb="11">
      <t>タク</t>
    </rPh>
    <rPh sb="12" eb="14">
      <t>カイサイ</t>
    </rPh>
    <rPh sb="16" eb="18">
      <t>バアイ</t>
    </rPh>
    <phoneticPr fontId="3"/>
  </si>
  <si>
    <t>平山内科クリニック</t>
    <rPh sb="0" eb="2">
      <t>ヒラヤマ</t>
    </rPh>
    <rPh sb="2" eb="4">
      <t>ナイカ</t>
    </rPh>
    <phoneticPr fontId="3"/>
  </si>
  <si>
    <t>合志市御代志４６８－１</t>
    <rPh sb="0" eb="2">
      <t>コウシ</t>
    </rPh>
    <rPh sb="2" eb="3">
      <t>シ</t>
    </rPh>
    <rPh sb="3" eb="6">
      <t>ミヨシ</t>
    </rPh>
    <phoneticPr fontId="3"/>
  </si>
  <si>
    <t>内科、呼吸器科、アレルギー科、緩和ケア内科、小児科</t>
    <rPh sb="0" eb="2">
      <t>ナイカ</t>
    </rPh>
    <rPh sb="3" eb="7">
      <t>コキュウキカ</t>
    </rPh>
    <rPh sb="13" eb="14">
      <t>カ</t>
    </rPh>
    <rPh sb="15" eb="17">
      <t>カンワ</t>
    </rPh>
    <rPh sb="19" eb="21">
      <t>ナイカ</t>
    </rPh>
    <rPh sb="22" eb="25">
      <t>ショウニカ</t>
    </rPh>
    <phoneticPr fontId="3"/>
  </si>
  <si>
    <t>無床</t>
    <rPh sb="0" eb="2">
      <t>ムショウ</t>
    </rPh>
    <phoneticPr fontId="3"/>
  </si>
  <si>
    <t>080-3981-0117</t>
  </si>
  <si>
    <t>9:00～18:00</t>
  </si>
  <si>
    <t>西本真生堂薬局　
泗水店</t>
  </si>
  <si>
    <t>090-1921-3408</t>
  </si>
  <si>
    <t>090-7457-7667</t>
  </si>
  <si>
    <t>そうごう薬局　
合志店</t>
  </si>
  <si>
    <t>西本真生堂薬局　
御代志店</t>
  </si>
  <si>
    <t>8:30～18:30</t>
  </si>
  <si>
    <t>090-5739-7581</t>
  </si>
  <si>
    <t>ひまわり薬局　
西合志店</t>
  </si>
  <si>
    <t>096-342-5688</t>
  </si>
  <si>
    <t>8:45～17:30</t>
  </si>
  <si>
    <t>090-4580-3669</t>
  </si>
  <si>
    <t>090-2711-3448</t>
  </si>
  <si>
    <t>さくら調剤薬局　
菊陽店</t>
  </si>
  <si>
    <t>080-3228-3814</t>
  </si>
  <si>
    <t>さくら調剤薬局　
菊陽東店</t>
  </si>
  <si>
    <t>080-6426-0545</t>
  </si>
  <si>
    <t>080-1765-3952</t>
  </si>
  <si>
    <t>在宅医療に取組む医療機関等【薬局】</t>
    <rPh sb="14" eb="16">
      <t>ヤッキョク</t>
    </rPh>
    <phoneticPr fontId="3"/>
  </si>
  <si>
    <t>サテライト</t>
    <phoneticPr fontId="3"/>
  </si>
  <si>
    <t>Ｎｏ</t>
    <phoneticPr fontId="3"/>
  </si>
  <si>
    <t>861-1104</t>
    <phoneticPr fontId="3"/>
  </si>
  <si>
    <t>096-273-6104</t>
  </si>
  <si>
    <t>096-273-6107</t>
  </si>
  <si>
    <t>○</t>
    <phoneticPr fontId="3"/>
  </si>
  <si>
    <t>〒</t>
    <phoneticPr fontId="7"/>
  </si>
  <si>
    <t>TEL</t>
    <phoneticPr fontId="7"/>
  </si>
  <si>
    <t>FAX</t>
    <phoneticPr fontId="7"/>
  </si>
  <si>
    <t>メールアドレス</t>
    <phoneticPr fontId="7"/>
  </si>
  <si>
    <t>　</t>
    <phoneticPr fontId="7"/>
  </si>
  <si>
    <t>　</t>
  </si>
  <si>
    <t>有（21件）</t>
    <rPh sb="0" eb="1">
      <t>ア</t>
    </rPh>
    <rPh sb="4" eb="5">
      <t>ケン</t>
    </rPh>
    <phoneticPr fontId="7"/>
  </si>
  <si>
    <t>有（1件）</t>
    <rPh sb="0" eb="1">
      <t>アリ</t>
    </rPh>
    <rPh sb="3" eb="4">
      <t>ケン</t>
    </rPh>
    <phoneticPr fontId="7"/>
  </si>
  <si>
    <t>有（642件）</t>
    <rPh sb="0" eb="1">
      <t>ア</t>
    </rPh>
    <rPh sb="5" eb="6">
      <t>ケン</t>
    </rPh>
    <phoneticPr fontId="7"/>
  </si>
  <si>
    <t>有（42件）</t>
    <rPh sb="0" eb="1">
      <t>ア</t>
    </rPh>
    <rPh sb="4" eb="5">
      <t>ケン</t>
    </rPh>
    <phoneticPr fontId="7"/>
  </si>
  <si>
    <t>有（59件）</t>
    <rPh sb="0" eb="1">
      <t>アリ</t>
    </rPh>
    <rPh sb="4" eb="5">
      <t>ケン</t>
    </rPh>
    <phoneticPr fontId="7"/>
  </si>
  <si>
    <t>有（3件）</t>
    <rPh sb="0" eb="1">
      <t>ア</t>
    </rPh>
    <rPh sb="3" eb="4">
      <t>ケン</t>
    </rPh>
    <phoneticPr fontId="7"/>
  </si>
  <si>
    <t>有（19件）</t>
    <rPh sb="0" eb="1">
      <t>ア</t>
    </rPh>
    <rPh sb="4" eb="5">
      <t>ケン</t>
    </rPh>
    <phoneticPr fontId="7"/>
  </si>
  <si>
    <t>栄町薬局</t>
    <phoneticPr fontId="7"/>
  </si>
  <si>
    <t>861-1331</t>
    <phoneticPr fontId="7"/>
  </si>
  <si>
    <t>菊池市隈府780-13</t>
    <rPh sb="0" eb="3">
      <t>キクチシ</t>
    </rPh>
    <phoneticPr fontId="7"/>
  </si>
  <si>
    <t>0968-23-0086</t>
    <phoneticPr fontId="7"/>
  </si>
  <si>
    <t>0968-25-3206</t>
    <phoneticPr fontId="7"/>
  </si>
  <si>
    <t>sakaemachi78013@yahoo.co.jp</t>
    <phoneticPr fontId="7"/>
  </si>
  <si>
    <t>月,火,木,金8：30～18:30
水8：30～16：30、
土8：30～13：00</t>
    <rPh sb="0" eb="1">
      <t>ガツ</t>
    </rPh>
    <rPh sb="2" eb="3">
      <t>ヒ</t>
    </rPh>
    <rPh sb="4" eb="5">
      <t>キ</t>
    </rPh>
    <rPh sb="6" eb="7">
      <t>キン</t>
    </rPh>
    <rPh sb="18" eb="19">
      <t>スイ</t>
    </rPh>
    <rPh sb="31" eb="32">
      <t>ド</t>
    </rPh>
    <phoneticPr fontId="7"/>
  </si>
  <si>
    <t>有（24件）</t>
    <rPh sb="0" eb="1">
      <t>アリ</t>
    </rPh>
    <rPh sb="4" eb="5">
      <t>ケン</t>
    </rPh>
    <phoneticPr fontId="7"/>
  </si>
  <si>
    <t>可（共同利用も含む）</t>
    <phoneticPr fontId="7"/>
  </si>
  <si>
    <t>有（8件）</t>
    <rPh sb="0" eb="1">
      <t>ア</t>
    </rPh>
    <rPh sb="3" eb="4">
      <t>ケン</t>
    </rPh>
    <phoneticPr fontId="7"/>
  </si>
  <si>
    <t>有（53件）</t>
    <rPh sb="0" eb="1">
      <t>ア</t>
    </rPh>
    <rPh sb="4" eb="5">
      <t>ケン</t>
    </rPh>
    <phoneticPr fontId="7"/>
  </si>
  <si>
    <t>有
（2000件）</t>
    <rPh sb="0" eb="1">
      <t>ア</t>
    </rPh>
    <rPh sb="7" eb="8">
      <t>ケン</t>
    </rPh>
    <phoneticPr fontId="7"/>
  </si>
  <si>
    <t>有（70件）</t>
    <rPh sb="0" eb="1">
      <t>アリ</t>
    </rPh>
    <rPh sb="4" eb="5">
      <t>ケン</t>
    </rPh>
    <phoneticPr fontId="7"/>
  </si>
  <si>
    <t>　</t>
    <phoneticPr fontId="7"/>
  </si>
  <si>
    <t>有（170件）</t>
    <rPh sb="0" eb="1">
      <t>アリ</t>
    </rPh>
    <rPh sb="5" eb="6">
      <t>ケン</t>
    </rPh>
    <phoneticPr fontId="7"/>
  </si>
  <si>
    <t>有（34件）</t>
    <rPh sb="0" eb="1">
      <t>ア</t>
    </rPh>
    <rPh sb="4" eb="5">
      <t>ケン</t>
    </rPh>
    <phoneticPr fontId="7"/>
  </si>
  <si>
    <t>有（32件）</t>
    <rPh sb="0" eb="1">
      <t>ア</t>
    </rPh>
    <rPh sb="4" eb="5">
      <t>ケン</t>
    </rPh>
    <phoneticPr fontId="7"/>
  </si>
  <si>
    <t>有（30件）</t>
    <rPh sb="0" eb="1">
      <t>ア</t>
    </rPh>
    <rPh sb="4" eb="5">
      <t>ケン</t>
    </rPh>
    <phoneticPr fontId="7"/>
  </si>
  <si>
    <t>光の森ごふく薬局</t>
    <rPh sb="0" eb="1">
      <t>ヒカリ</t>
    </rPh>
    <rPh sb="2" eb="3">
      <t>モリ</t>
    </rPh>
    <rPh sb="6" eb="8">
      <t>ヤッキョク</t>
    </rPh>
    <phoneticPr fontId="15"/>
  </si>
  <si>
    <t>菊池郡菊陽町光の森3丁目3-7</t>
    <rPh sb="0" eb="2">
      <t>キクチ</t>
    </rPh>
    <rPh sb="2" eb="3">
      <t>グン</t>
    </rPh>
    <rPh sb="3" eb="6">
      <t>キクヨウマチ</t>
    </rPh>
    <rPh sb="6" eb="7">
      <t>ヒカリ</t>
    </rPh>
    <rPh sb="8" eb="9">
      <t>モリ</t>
    </rPh>
    <rPh sb="10" eb="12">
      <t>チョウメ</t>
    </rPh>
    <phoneticPr fontId="15"/>
  </si>
  <si>
    <t>096-288-6526</t>
    <phoneticPr fontId="7"/>
  </si>
  <si>
    <t>096-288-6527</t>
    <phoneticPr fontId="7"/>
  </si>
  <si>
    <t>pharm.correa@juno.ocn.ne.jp</t>
    <phoneticPr fontId="7"/>
  </si>
  <si>
    <t>月火水金　9:00～18:00
木土　9:00～13:00</t>
    <rPh sb="1" eb="2">
      <t>カ</t>
    </rPh>
    <rPh sb="2" eb="3">
      <t>スイ</t>
    </rPh>
    <rPh sb="3" eb="4">
      <t>キン</t>
    </rPh>
    <rPh sb="16" eb="17">
      <t>モク</t>
    </rPh>
    <phoneticPr fontId="7"/>
  </si>
  <si>
    <t>有</t>
    <rPh sb="0" eb="1">
      <t>アリ</t>
    </rPh>
    <phoneticPr fontId="7"/>
  </si>
  <si>
    <t>可</t>
    <phoneticPr fontId="7"/>
  </si>
  <si>
    <t>応相談</t>
    <phoneticPr fontId="7"/>
  </si>
  <si>
    <t>周辺地区</t>
    <phoneticPr fontId="7"/>
  </si>
  <si>
    <t>不可</t>
    <phoneticPr fontId="7"/>
  </si>
  <si>
    <t>品目によって可</t>
    <phoneticPr fontId="7"/>
  </si>
  <si>
    <t>在宅医療に取組む医療機関等の申請書【訪問看護ステーション】</t>
    <rPh sb="0" eb="2">
      <t>ザイタク</t>
    </rPh>
    <rPh sb="2" eb="4">
      <t>イリョウ</t>
    </rPh>
    <rPh sb="5" eb="7">
      <t>トリク</t>
    </rPh>
    <rPh sb="8" eb="10">
      <t>イリョウ</t>
    </rPh>
    <rPh sb="10" eb="12">
      <t>キカン</t>
    </rPh>
    <rPh sb="12" eb="13">
      <t>トウ</t>
    </rPh>
    <rPh sb="14" eb="17">
      <t>シンセイショ</t>
    </rPh>
    <rPh sb="18" eb="20">
      <t>ホウモン</t>
    </rPh>
    <rPh sb="20" eb="22">
      <t>カンゴ</t>
    </rPh>
    <phoneticPr fontId="3"/>
  </si>
  <si>
    <t>Ｅメール</t>
    <phoneticPr fontId="3"/>
  </si>
  <si>
    <t>ホームページ</t>
    <phoneticPr fontId="3"/>
  </si>
  <si>
    <t>ＰＴ</t>
    <phoneticPr fontId="3"/>
  </si>
  <si>
    <t>ＯＴ</t>
    <phoneticPr fontId="3"/>
  </si>
  <si>
    <t>ＳＴ</t>
    <phoneticPr fontId="3"/>
  </si>
  <si>
    <t>○</t>
    <phoneticPr fontId="3"/>
  </si>
  <si>
    <t>869-1235</t>
    <phoneticPr fontId="3"/>
  </si>
  <si>
    <t>096-285-8110</t>
    <phoneticPr fontId="3"/>
  </si>
  <si>
    <t>096-293-2562</t>
    <phoneticPr fontId="3"/>
  </si>
  <si>
    <t>houmonkango@kchosp.or.jp</t>
    <phoneticPr fontId="3"/>
  </si>
  <si>
    <t>9:00～17:00
9:00～12:00</t>
    <phoneticPr fontId="3"/>
  </si>
  <si>
    <t>訪問看護ステーションNoah</t>
    <rPh sb="0" eb="2">
      <t>ホウモン</t>
    </rPh>
    <rPh sb="2" eb="4">
      <t>カンゴ</t>
    </rPh>
    <phoneticPr fontId="3"/>
  </si>
  <si>
    <t xml:space="preserve">861-1201 </t>
  </si>
  <si>
    <t>菊池市泗水町吉富210-60</t>
    <rPh sb="0" eb="3">
      <t>キクチシ</t>
    </rPh>
    <rPh sb="3" eb="6">
      <t>シスイマチ</t>
    </rPh>
    <rPh sb="6" eb="8">
      <t>ヨシドミ</t>
    </rPh>
    <phoneticPr fontId="3"/>
  </si>
  <si>
    <t>0968-38-0055</t>
    <phoneticPr fontId="3"/>
  </si>
  <si>
    <t>0968-38-0056</t>
    <phoneticPr fontId="3"/>
  </si>
  <si>
    <t>tomori.human@gmail.com</t>
    <phoneticPr fontId="3"/>
  </si>
  <si>
    <t>https://humansystem-noahsark.themedia.jp</t>
    <phoneticPr fontId="3"/>
  </si>
  <si>
    <t>月～日</t>
    <rPh sb="0" eb="1">
      <t>ゲツ</t>
    </rPh>
    <rPh sb="2" eb="3">
      <t>ニチ</t>
    </rPh>
    <phoneticPr fontId="3"/>
  </si>
  <si>
    <t>8:30～17:30</t>
    <phoneticPr fontId="3"/>
  </si>
  <si>
    <t>年末年始</t>
    <rPh sb="0" eb="2">
      <t>ネンマツ</t>
    </rPh>
    <rPh sb="2" eb="4">
      <t>ネンシ</t>
    </rPh>
    <phoneticPr fontId="3"/>
  </si>
  <si>
    <t>在宅医療に取組む医療機関等の申請書【歯科医院】</t>
    <rPh sb="0" eb="2">
      <t>ザイタク</t>
    </rPh>
    <rPh sb="2" eb="4">
      <t>イリョウ</t>
    </rPh>
    <rPh sb="5" eb="7">
      <t>トリク</t>
    </rPh>
    <rPh sb="8" eb="10">
      <t>イリョウ</t>
    </rPh>
    <rPh sb="10" eb="12">
      <t>キカン</t>
    </rPh>
    <rPh sb="12" eb="13">
      <t>トウ</t>
    </rPh>
    <rPh sb="14" eb="17">
      <t>シンセイショ</t>
    </rPh>
    <rPh sb="18" eb="20">
      <t>シカ</t>
    </rPh>
    <rPh sb="20" eb="22">
      <t>イイン</t>
    </rPh>
    <phoneticPr fontId="3"/>
  </si>
  <si>
    <t>Ｎｏ</t>
    <phoneticPr fontId="3"/>
  </si>
  <si>
    <t>Ｅメール</t>
    <phoneticPr fontId="3"/>
  </si>
  <si>
    <t>ホームページ</t>
    <phoneticPr fontId="3"/>
  </si>
  <si>
    <t>861-1102</t>
    <phoneticPr fontId="3"/>
  </si>
  <si>
    <t>096-242-4681</t>
    <phoneticPr fontId="3"/>
  </si>
  <si>
    <t>096-242-4694</t>
    <phoneticPr fontId="3"/>
  </si>
  <si>
    <t>http://chijiiwa.dentalmall.jp</t>
    <phoneticPr fontId="3"/>
  </si>
  <si>
    <t>15：00～17：00</t>
    <phoneticPr fontId="3"/>
  </si>
  <si>
    <t>○</t>
    <phoneticPr fontId="3"/>
  </si>
  <si>
    <t>合志市野々島4787番地18</t>
    <rPh sb="0" eb="3">
      <t>コウシシ</t>
    </rPh>
    <rPh sb="3" eb="4">
      <t>ノ</t>
    </rPh>
    <rPh sb="5" eb="6">
      <t>シマ</t>
    </rPh>
    <rPh sb="10" eb="12">
      <t>バンチ</t>
    </rPh>
    <phoneticPr fontId="3"/>
  </si>
  <si>
    <t>096-242-1987</t>
  </si>
  <si>
    <t>096-242-1894</t>
  </si>
  <si>
    <t>http://www.naganoshika.com</t>
    <phoneticPr fontId="3"/>
  </si>
  <si>
    <t>9：00～18：00</t>
    <phoneticPr fontId="3"/>
  </si>
  <si>
    <t>12：00～13：00</t>
    <phoneticPr fontId="3"/>
  </si>
  <si>
    <t>869-1108</t>
    <phoneticPr fontId="3"/>
  </si>
  <si>
    <t>096-340-2611</t>
    <phoneticPr fontId="3"/>
  </si>
  <si>
    <t>月・金　13：00～15：00
水　9：00～13：00</t>
    <rPh sb="0" eb="1">
      <t>ゲツ</t>
    </rPh>
    <rPh sb="2" eb="3">
      <t>キン</t>
    </rPh>
    <rPh sb="16" eb="17">
      <t>スイ</t>
    </rPh>
    <phoneticPr fontId="3"/>
  </si>
  <si>
    <t>月～水、金</t>
    <rPh sb="0" eb="1">
      <t>ゲツ</t>
    </rPh>
    <rPh sb="2" eb="3">
      <t>スイ</t>
    </rPh>
    <rPh sb="4" eb="5">
      <t>キン</t>
    </rPh>
    <phoneticPr fontId="3"/>
  </si>
  <si>
    <t>木曜、土曜、日曜</t>
    <rPh sb="0" eb="1">
      <t>モク</t>
    </rPh>
    <rPh sb="1" eb="2">
      <t>ヨウ</t>
    </rPh>
    <rPh sb="3" eb="4">
      <t>ド</t>
    </rPh>
    <rPh sb="4" eb="5">
      <t>ヨウ</t>
    </rPh>
    <rPh sb="6" eb="8">
      <t>ニチヨウ</t>
    </rPh>
    <phoneticPr fontId="3"/>
  </si>
  <si>
    <t>861-1201</t>
    <phoneticPr fontId="3"/>
  </si>
  <si>
    <t>0968-38-5199</t>
    <phoneticPr fontId="3"/>
  </si>
  <si>
    <t>http://www.takadental.com</t>
    <phoneticPr fontId="3"/>
  </si>
  <si>
    <t>9：30～19：00
土　9：30～13：00</t>
    <rPh sb="11" eb="12">
      <t>ド</t>
    </rPh>
    <phoneticPr fontId="3"/>
  </si>
  <si>
    <t>13：00～14：00</t>
    <phoneticPr fontId="3"/>
  </si>
  <si>
    <t>○</t>
    <phoneticPr fontId="3"/>
  </si>
  <si>
    <t>合志渡邉内科クリニック</t>
    <rPh sb="0" eb="2">
      <t>コウシ</t>
    </rPh>
    <rPh sb="2" eb="4">
      <t>ワタナベ</t>
    </rPh>
    <rPh sb="4" eb="6">
      <t>ナイカ</t>
    </rPh>
    <phoneticPr fontId="1"/>
  </si>
  <si>
    <t>合志市竹迫2291</t>
    <rPh sb="0" eb="3">
      <t>コウシシ</t>
    </rPh>
    <rPh sb="3" eb="5">
      <t>タケサコ</t>
    </rPh>
    <phoneticPr fontId="1"/>
  </si>
  <si>
    <t>096-285-9720</t>
  </si>
  <si>
    <t>096-285-9721</t>
  </si>
  <si>
    <t>内科、脳神経内科</t>
    <rPh sb="0" eb="2">
      <t>ナイカ</t>
    </rPh>
    <rPh sb="3" eb="8">
      <t>ノウシンケイナイカ</t>
    </rPh>
    <phoneticPr fontId="1"/>
  </si>
  <si>
    <t>無床</t>
    <rPh sb="0" eb="2">
      <t>ムショウ</t>
    </rPh>
    <phoneticPr fontId="1"/>
  </si>
  <si>
    <t>○</t>
  </si>
  <si>
    <t>診療所はアンビー熊本敷地内にあります。地域に貢献できるよう精進いたします。</t>
    <rPh sb="0" eb="3">
      <t>シンリョウショ</t>
    </rPh>
    <rPh sb="8" eb="10">
      <t>クマモト</t>
    </rPh>
    <rPh sb="10" eb="12">
      <t>シキチ</t>
    </rPh>
    <rPh sb="12" eb="13">
      <t>ナイ</t>
    </rPh>
    <rPh sb="19" eb="21">
      <t>チイキ</t>
    </rPh>
    <rPh sb="22" eb="24">
      <t>コウケン</t>
    </rPh>
    <rPh sb="29" eb="31">
      <t>ショウジン</t>
    </rPh>
    <phoneticPr fontId="1"/>
  </si>
  <si>
    <t>すみれ薬局
熊本大津駅前</t>
    <rPh sb="6" eb="8">
      <t>クマモト</t>
    </rPh>
    <rPh sb="8" eb="10">
      <t>オオヅ</t>
    </rPh>
    <rPh sb="10" eb="12">
      <t>エキマエ</t>
    </rPh>
    <phoneticPr fontId="7"/>
  </si>
  <si>
    <t>869-1235</t>
    <phoneticPr fontId="7"/>
  </si>
  <si>
    <t>菊池郡大津町室107-4</t>
    <rPh sb="0" eb="3">
      <t>キクチグン</t>
    </rPh>
    <rPh sb="3" eb="6">
      <t>オオヅマチ</t>
    </rPh>
    <rPh sb="6" eb="7">
      <t>ムロ</t>
    </rPh>
    <phoneticPr fontId="7"/>
  </si>
  <si>
    <t>096-294-2558</t>
    <phoneticPr fontId="7"/>
  </si>
  <si>
    <t>096-294-2559</t>
    <phoneticPr fontId="7"/>
  </si>
  <si>
    <t>sumire@pharmacy.kumamoto.jp</t>
    <phoneticPr fontId="7"/>
  </si>
  <si>
    <t>096-294-2558
（転送）</t>
    <rPh sb="14" eb="16">
      <t>テンソウ</t>
    </rPh>
    <phoneticPr fontId="7"/>
  </si>
  <si>
    <t>　</t>
    <phoneticPr fontId="7"/>
  </si>
  <si>
    <t>　</t>
    <phoneticPr fontId="7"/>
  </si>
  <si>
    <t>列1</t>
  </si>
  <si>
    <t>市／郡</t>
    <rPh sb="0" eb="1">
      <t>シ</t>
    </rPh>
    <rPh sb="1" eb="3">
      <t>･グン</t>
    </rPh>
    <phoneticPr fontId="3"/>
  </si>
  <si>
    <t>町</t>
    <rPh sb="0" eb="1">
      <t>マチ</t>
    </rPh>
    <phoneticPr fontId="3"/>
  </si>
  <si>
    <t>はなぶさクリニック</t>
    <phoneticPr fontId="1"/>
  </si>
  <si>
    <t>869-1234</t>
    <phoneticPr fontId="3"/>
  </si>
  <si>
    <t>菊池郡大津町引水196-19</t>
    <rPh sb="0" eb="3">
      <t>キクチグン</t>
    </rPh>
    <rPh sb="3" eb="6">
      <t>オオヅマチ</t>
    </rPh>
    <rPh sb="6" eb="8">
      <t>ヒキミズ</t>
    </rPh>
    <phoneticPr fontId="1"/>
  </si>
  <si>
    <t>096-282-8555</t>
    <phoneticPr fontId="3"/>
  </si>
  <si>
    <t>096-282-8557</t>
    <phoneticPr fontId="3"/>
  </si>
  <si>
    <t>内科、呼吸器内科</t>
    <rPh sb="0" eb="2">
      <t>ナイカ</t>
    </rPh>
    <rPh sb="3" eb="8">
      <t>コキュウキナイカ</t>
    </rPh>
    <phoneticPr fontId="1"/>
  </si>
  <si>
    <t>○</t>
    <phoneticPr fontId="3"/>
  </si>
  <si>
    <t>伊藤歯科医院</t>
    <rPh sb="0" eb="2">
      <t>イトウ</t>
    </rPh>
    <rPh sb="2" eb="4">
      <t>シカ</t>
    </rPh>
    <rPh sb="4" eb="6">
      <t>イイン</t>
    </rPh>
    <phoneticPr fontId="1"/>
  </si>
  <si>
    <t>合志市幾久富1909-1193</t>
    <rPh sb="0" eb="3">
      <t>コウシシ</t>
    </rPh>
    <rPh sb="3" eb="4">
      <t>イク</t>
    </rPh>
    <rPh sb="4" eb="5">
      <t>ヒサ</t>
    </rPh>
    <rPh sb="5" eb="6">
      <t>トミ</t>
    </rPh>
    <phoneticPr fontId="1"/>
  </si>
  <si>
    <t>096-248-5688</t>
  </si>
  <si>
    <t>096-274-5568</t>
  </si>
  <si>
    <t>http://www.ito-sikaiin.com/</t>
  </si>
  <si>
    <t>12：30～13：30</t>
  </si>
  <si>
    <t>月、火、金</t>
    <rPh sb="0" eb="1">
      <t>ゲツ</t>
    </rPh>
    <rPh sb="2" eb="3">
      <t>カ</t>
    </rPh>
    <rPh sb="4" eb="5">
      <t>キン</t>
    </rPh>
    <phoneticPr fontId="1"/>
  </si>
  <si>
    <t>熊本フェリス総合歯科クリニック</t>
    <rPh sb="0" eb="2">
      <t>クマモト</t>
    </rPh>
    <rPh sb="6" eb="10">
      <t>ソウゴウシカ</t>
    </rPh>
    <phoneticPr fontId="3"/>
  </si>
  <si>
    <t>869-1101</t>
    <phoneticPr fontId="3"/>
  </si>
  <si>
    <t>菊池郡菊陽町津久礼2420-11</t>
    <rPh sb="0" eb="3">
      <t>キクチグン</t>
    </rPh>
    <rPh sb="3" eb="6">
      <t>キクヨウマチ</t>
    </rPh>
    <rPh sb="6" eb="9">
      <t>ツクレ</t>
    </rPh>
    <phoneticPr fontId="3"/>
  </si>
  <si>
    <t>096-340-2100</t>
    <phoneticPr fontId="3"/>
  </si>
  <si>
    <t>096-340-2118</t>
    <phoneticPr fontId="3"/>
  </si>
  <si>
    <t>https://feliz-dc.com</t>
    <phoneticPr fontId="3"/>
  </si>
  <si>
    <t>月、火、金</t>
    <rPh sb="0" eb="1">
      <t>ゲツ</t>
    </rPh>
    <rPh sb="2" eb="3">
      <t>カ</t>
    </rPh>
    <rPh sb="4" eb="5">
      <t>キン</t>
    </rPh>
    <phoneticPr fontId="3"/>
  </si>
  <si>
    <t>9:00～12:00
14:00～17:00</t>
    <phoneticPr fontId="3"/>
  </si>
  <si>
    <t>○</t>
    <phoneticPr fontId="3"/>
  </si>
  <si>
    <t>スマイルライン歯科クリニック</t>
    <rPh sb="7" eb="9">
      <t>シカ</t>
    </rPh>
    <phoneticPr fontId="3"/>
  </si>
  <si>
    <t>869-1108</t>
    <phoneticPr fontId="3"/>
  </si>
  <si>
    <t>菊池郡菊陽町光の森７丁目３３－１</t>
    <rPh sb="0" eb="3">
      <t>キクチグン</t>
    </rPh>
    <rPh sb="3" eb="6">
      <t>キクヨウマチ</t>
    </rPh>
    <rPh sb="6" eb="7">
      <t>ヒカリ</t>
    </rPh>
    <rPh sb="8" eb="9">
      <t>モリ</t>
    </rPh>
    <rPh sb="10" eb="12">
      <t>チョウメ</t>
    </rPh>
    <phoneticPr fontId="3"/>
  </si>
  <si>
    <t>096-233-1182</t>
    <phoneticPr fontId="3"/>
  </si>
  <si>
    <t>096-233-0648</t>
    <phoneticPr fontId="3"/>
  </si>
  <si>
    <t>https://smileline.kdg.or.jp</t>
    <phoneticPr fontId="3"/>
  </si>
  <si>
    <t>10：00～17：00</t>
    <phoneticPr fontId="3"/>
  </si>
  <si>
    <t>14：00～15：00</t>
    <phoneticPr fontId="3"/>
  </si>
  <si>
    <t>○</t>
    <phoneticPr fontId="3"/>
  </si>
  <si>
    <t>○</t>
    <phoneticPr fontId="3"/>
  </si>
  <si>
    <t>きくち総合歯科医院</t>
    <rPh sb="3" eb="9">
      <t>ソウゴウシカイイン</t>
    </rPh>
    <phoneticPr fontId="3"/>
  </si>
  <si>
    <t>861-1331</t>
    <phoneticPr fontId="3"/>
  </si>
  <si>
    <t>菊池市隈府４３４</t>
    <rPh sb="0" eb="3">
      <t>キクチシ</t>
    </rPh>
    <rPh sb="3" eb="5">
      <t>ワイフ</t>
    </rPh>
    <phoneticPr fontId="3"/>
  </si>
  <si>
    <t>0968-25-2678</t>
    <phoneticPr fontId="3"/>
  </si>
  <si>
    <t>0968-25-2684</t>
    <phoneticPr fontId="3"/>
  </si>
  <si>
    <t>https://kikuchi.kdg.or.jp</t>
    <phoneticPr fontId="3"/>
  </si>
  <si>
    <t>火～水、金</t>
    <rPh sb="0" eb="1">
      <t>カ</t>
    </rPh>
    <rPh sb="2" eb="3">
      <t>スイ</t>
    </rPh>
    <rPh sb="4" eb="5">
      <t>キン</t>
    </rPh>
    <phoneticPr fontId="3"/>
  </si>
  <si>
    <t>12：00～15：00</t>
    <phoneticPr fontId="3"/>
  </si>
  <si>
    <t>月曜、木曜、土曜、日曜</t>
    <rPh sb="0" eb="2">
      <t>ゲツヨウ</t>
    </rPh>
    <rPh sb="3" eb="4">
      <t>モク</t>
    </rPh>
    <rPh sb="6" eb="7">
      <t>ド</t>
    </rPh>
    <rPh sb="9" eb="10">
      <t>ニチ</t>
    </rPh>
    <phoneticPr fontId="3"/>
  </si>
  <si>
    <t>○</t>
    <phoneticPr fontId="3"/>
  </si>
  <si>
    <t>菊池市泗水町豊水3370-3</t>
    <phoneticPr fontId="3"/>
  </si>
  <si>
    <t>菊池郡菊陽町原水2921番地</t>
    <rPh sb="0" eb="3">
      <t>キクチグン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</si>
</sst>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/&quot;標&quot;&quot;準&quot;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9"/>
      <color indexed="8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/>
    <xf numFmtId="0" fontId="8" fillId="0" borderId="0" applyNumberFormat="0" applyFill="0" applyBorder="0" applyAlignment="0" applyProtection="0"/>
  </cellStyleXfs>
  <cellXfs count="12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top" textRotation="255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shrinkToFit="1"/>
    </xf>
    <xf numFmtId="38" fontId="9" fillId="0" borderId="1" xfId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top" textRotation="255" shrinkToFit="1"/>
    </xf>
    <xf numFmtId="0" fontId="4" fillId="2" borderId="2" xfId="0" applyFont="1" applyFill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top" textRotation="255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vertical="top" textRotation="255" shrinkToFit="1"/>
    </xf>
    <xf numFmtId="0" fontId="0" fillId="2" borderId="7" xfId="0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/>
    </xf>
    <xf numFmtId="38" fontId="4" fillId="0" borderId="0" xfId="1" applyFont="1" applyAlignment="1">
      <alignment horizontal="right" vertical="center" shrinkToFit="1"/>
    </xf>
    <xf numFmtId="38" fontId="4" fillId="0" borderId="0" xfId="1" applyFont="1" applyAlignment="1">
      <alignment horizontal="left" vertical="center"/>
    </xf>
    <xf numFmtId="38" fontId="4" fillId="0" borderId="0" xfId="1" applyFont="1" applyAlignment="1">
      <alignment horizontal="right" vertical="center"/>
    </xf>
    <xf numFmtId="0" fontId="4" fillId="2" borderId="2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shrinkToFit="1"/>
    </xf>
    <xf numFmtId="38" fontId="11" fillId="0" borderId="1" xfId="1" applyFont="1" applyFill="1" applyBorder="1" applyAlignment="1">
      <alignment horizontal="center" vertical="center" shrinkToFit="1"/>
    </xf>
    <xf numFmtId="38" fontId="11" fillId="0" borderId="1" xfId="1" applyFont="1" applyFill="1" applyBorder="1" applyAlignment="1">
      <alignment horizontal="left" vertical="center" wrapText="1" shrinkToFit="1"/>
    </xf>
    <xf numFmtId="38" fontId="11" fillId="0" borderId="1" xfId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38" fontId="0" fillId="0" borderId="0" xfId="1" applyFont="1" applyAlignment="1">
      <alignment horizontal="right" vertical="center" shrinkToFit="1"/>
    </xf>
    <xf numFmtId="38" fontId="0" fillId="0" borderId="0" xfId="1" applyFont="1" applyAlignment="1">
      <alignment horizontal="left" vertical="center" shrinkToFit="1"/>
    </xf>
    <xf numFmtId="38" fontId="0" fillId="0" borderId="0" xfId="1" applyFont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38" fontId="10" fillId="0" borderId="1" xfId="2" applyNumberFormat="1" applyFont="1" applyFill="1" applyBorder="1" applyAlignment="1">
      <alignment horizontal="left" vertical="center" shrinkToFit="1"/>
    </xf>
    <xf numFmtId="38" fontId="9" fillId="0" borderId="1" xfId="1" applyFont="1" applyFill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38" fontId="9" fillId="0" borderId="1" xfId="1" applyFont="1" applyFill="1" applyBorder="1" applyAlignment="1">
      <alignment horizontal="left" vertical="center" wrapText="1" shrinkToFit="1"/>
    </xf>
    <xf numFmtId="38" fontId="5" fillId="0" borderId="1" xfId="2" applyNumberForma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38" fontId="0" fillId="0" borderId="0" xfId="1" applyFont="1" applyAlignment="1">
      <alignment horizontal="left" vertical="center" wrapText="1" shrinkToFit="1"/>
    </xf>
    <xf numFmtId="0" fontId="0" fillId="2" borderId="6" xfId="0" applyFill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10" fillId="0" borderId="1" xfId="2" applyFont="1" applyFill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3" xfId="0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textRotation="255" wrapText="1"/>
    </xf>
    <xf numFmtId="176" fontId="0" fillId="2" borderId="7" xfId="0" applyNumberFormat="1" applyFill="1" applyBorder="1" applyAlignment="1">
      <alignment horizontal="center" vertical="center" textRotation="255" wrapText="1"/>
    </xf>
    <xf numFmtId="176" fontId="0" fillId="2" borderId="7" xfId="0" applyNumberFormat="1" applyFill="1" applyBorder="1" applyAlignment="1">
      <alignment horizontal="center" vertical="center" textRotation="255" wrapText="1" shrinkToFit="1"/>
    </xf>
    <xf numFmtId="0" fontId="0" fillId="2" borderId="7" xfId="0" applyFill="1" applyBorder="1" applyAlignment="1">
      <alignment horizontal="center" vertical="center" textRotation="255" wrapText="1"/>
    </xf>
    <xf numFmtId="0" fontId="0" fillId="2" borderId="7" xfId="0" applyFill="1" applyBorder="1" applyAlignment="1">
      <alignment horizontal="center" vertical="center" textRotation="255" wrapText="1" shrinkToFit="1"/>
    </xf>
    <xf numFmtId="0" fontId="0" fillId="2" borderId="7" xfId="0" applyFill="1" applyBorder="1" applyAlignment="1">
      <alignment horizontal="center" vertical="top" textRotation="255" wrapText="1"/>
    </xf>
    <xf numFmtId="0" fontId="0" fillId="2" borderId="7" xfId="0" applyFill="1" applyBorder="1" applyAlignment="1">
      <alignment horizontal="center" vertical="top" textRotation="255" wrapText="1" shrinkToFit="1"/>
    </xf>
    <xf numFmtId="0" fontId="0" fillId="2" borderId="11" xfId="0" applyFill="1" applyBorder="1" applyAlignment="1">
      <alignment horizontal="center" vertical="top" textRotation="255" wrapText="1" shrinkToFit="1"/>
    </xf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</cellXfs>
  <cellStyles count="5">
    <cellStyle name="ハイパーリンク" xfId="2" builtinId="8"/>
    <cellStyle name="ハイパーリンク 2" xfId="4" xr:uid="{00000000-0005-0000-0000-000001000000}"/>
    <cellStyle name="桁区切り" xfId="1" builtinId="6"/>
    <cellStyle name="標準" xfId="0" builtinId="0"/>
    <cellStyle name="標準 2" xfId="3" xr:uid="{00000000-0005-0000-0000-000004000000}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66"/>
        </patternFill>
      </fill>
      <alignment horizontal="center" vertical="top" textRotation="255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5" Type="http://schemas.microsoft.com/office/2007/relationships/slicerCache" Target="slicerCaches/slicerCach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140154</xdr:colOff>
      <xdr:row>2</xdr:row>
      <xdr:rowOff>163285</xdr:rowOff>
    </xdr:from>
    <xdr:to>
      <xdr:col>1</xdr:col>
      <xdr:colOff>1074964</xdr:colOff>
      <xdr:row>7</xdr:row>
      <xdr:rowOff>81642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市／郡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市／郡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0154" y="2694214"/>
              <a:ext cx="1111703" cy="223157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1092653</xdr:colOff>
      <xdr:row>2</xdr:row>
      <xdr:rowOff>149678</xdr:rowOff>
    </xdr:from>
    <xdr:to>
      <xdr:col>3</xdr:col>
      <xdr:colOff>2352</xdr:colOff>
      <xdr:row>7</xdr:row>
      <xdr:rowOff>81642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町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町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23975" y="2680607"/>
              <a:ext cx="1828800" cy="22451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</xdr:col>
      <xdr:colOff>0</xdr:colOff>
      <xdr:row>0</xdr:row>
      <xdr:rowOff>108858</xdr:rowOff>
    </xdr:from>
    <xdr:to>
      <xdr:col>2</xdr:col>
      <xdr:colOff>1809750</xdr:colOff>
      <xdr:row>1</xdr:row>
      <xdr:rowOff>2232933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76893" y="108858"/>
          <a:ext cx="2993571" cy="2369004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使い方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①お探しの地域の「市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群」名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をクリック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②次に「町」の名称をクリック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↓↓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選択した区・町の医療機関情報のみ表示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されます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（但し、医療機関が住所を公表していない場合は、表示されません。）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市_郡" xr10:uid="{00000000-0013-0000-FFFF-FFFF01000000}" sourceName="市／郡">
  <extLst>
    <x:ext xmlns:x15="http://schemas.microsoft.com/office/spreadsheetml/2010/11/main" uri="{2F2917AC-EB37-4324-AD4E-5DD8C200BD13}">
      <x15:tableSlicerCache tableId="1" column="34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町" xr10:uid="{00000000-0013-0000-FFFF-FFFF02000000}" sourceName="町">
  <extLst>
    <x:ext xmlns:x15="http://schemas.microsoft.com/office/spreadsheetml/2010/11/main" uri="{2F2917AC-EB37-4324-AD4E-5DD8C200BD13}">
      <x15:tableSlicerCache tableId="1" column="3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市／郡" xr10:uid="{00000000-0014-0000-FFFF-FFFF01000000}" cache="スライサー_市_郡" caption="市／郡" rowHeight="576000"/>
  <slicer name="町" xr10:uid="{00000000-0014-0000-FFFF-FFFF02000000}" cache="スライサー_町" caption="町" rowHeight="252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D2:AK37" totalsRowShown="0" headerRowDxfId="37" dataDxfId="35" headerRowBorderDxfId="36" tableBorderDxfId="34" totalsRowBorderDxfId="33">
  <autoFilter ref="D2:AK37" xr:uid="{00000000-0009-0000-0100-000001000000}"/>
  <tableColumns count="34">
    <tableColumn id="1" xr3:uid="{00000000-0010-0000-0000-000001000000}" name="列1" dataDxfId="32"/>
    <tableColumn id="2" xr3:uid="{00000000-0010-0000-0000-000002000000}" name="薬局名" dataDxfId="31"/>
    <tableColumn id="3" xr3:uid="{00000000-0010-0000-0000-000003000000}" name="〒" dataDxfId="30"/>
    <tableColumn id="4" xr3:uid="{00000000-0010-0000-0000-000004000000}" name="住所" dataDxfId="29"/>
    <tableColumn id="34" xr3:uid="{00000000-0010-0000-0000-000022000000}" name="市／郡" dataDxfId="28">
      <calculatedColumnFormula>LEFT(テーブル1[[#This Row],[住所]],IFERROR(FIND("市",テーブル1[[#This Row],[住所]]),IFERROR(FIND("郡",テーブル1[[#This Row],[住所]]),0)))</calculatedColumnFormula>
    </tableColumn>
    <tableColumn id="33" xr3:uid="{00000000-0010-0000-0000-000021000000}" name="町" dataDxfId="27">
      <calculatedColumnFormula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calculatedColumnFormula>
    </tableColumn>
    <tableColumn id="5" xr3:uid="{00000000-0010-0000-0000-000005000000}" name="TEL" dataDxfId="26"/>
    <tableColumn id="6" xr3:uid="{00000000-0010-0000-0000-000006000000}" name="FAX" dataDxfId="25"/>
    <tableColumn id="7" xr3:uid="{00000000-0010-0000-0000-000007000000}" name="メールアドレス" dataDxfId="24"/>
    <tableColumn id="8" xr3:uid="{00000000-0010-0000-0000-000008000000}" name="開局日" dataDxfId="23"/>
    <tableColumn id="9" xr3:uid="{00000000-0010-0000-0000-000009000000}" name="開局時間" dataDxfId="22"/>
    <tableColumn id="10" xr3:uid="{00000000-0010-0000-0000-00000A000000}" name="時間外連絡先" dataDxfId="21"/>
    <tableColumn id="11" xr3:uid="{00000000-0010-0000-0000-00000B000000}" name="在宅患者訪問薬剤管理指導届け出" dataDxfId="20"/>
    <tableColumn id="12" xr3:uid="{00000000-0010-0000-0000-00000C000000}" name="居宅療養管理指導の指定" dataDxfId="19"/>
    <tableColumn id="13" xr3:uid="{00000000-0010-0000-0000-00000D000000}" name="生活保護・中国残留邦人等支援法の指定医療機関の届け出" dataDxfId="18"/>
    <tableColumn id="14" xr3:uid="{00000000-0010-0000-0000-00000E000000}" name="生活保護・中国残留邦人等支援法の指定介護機関の届け出" dataDxfId="17"/>
    <tableColumn id="15" xr3:uid="{00000000-0010-0000-0000-00000F000000}" name="麻薬小売業の許可" dataDxfId="16"/>
    <tableColumn id="16" xr3:uid="{00000000-0010-0000-0000-000010000000}" name="高度管理医療機器等販売業の許可" dataDxfId="15"/>
    <tableColumn id="17" xr3:uid="{00000000-0010-0000-0000-000011000000}" name="訪問指導の応需" dataDxfId="14"/>
    <tableColumn id="18" xr3:uid="{00000000-0010-0000-0000-000012000000}" name="訪問指導の実施実績"/>
    <tableColumn id="19" xr3:uid="{00000000-0010-0000-0000-000013000000}" name="訪問指導に対応できる時間" dataDxfId="13"/>
    <tableColumn id="20" xr3:uid="{00000000-0010-0000-0000-000014000000}" name="退院時カンファレンス参加" dataDxfId="12"/>
    <tableColumn id="21" xr3:uid="{00000000-0010-0000-0000-000015000000}" name="退院時カンファレンス実績" dataDxfId="11"/>
    <tableColumn id="22" xr3:uid="{00000000-0010-0000-0000-000016000000}" name="退院時共同指導料の請求実績" dataDxfId="10"/>
    <tableColumn id="23" xr3:uid="{00000000-0010-0000-0000-000017000000}" name="現在勤務している者の中で訪問指導経験がある薬剤師数" dataDxfId="9"/>
    <tableColumn id="24" xr3:uid="{00000000-0010-0000-0000-000018000000}" name="訪問可能な範囲" dataDxfId="8"/>
    <tableColumn id="25" xr3:uid="{00000000-0010-0000-0000-000019000000}" name="麻薬の在庫品目数" dataDxfId="7"/>
    <tableColumn id="26" xr3:uid="{00000000-0010-0000-0000-00001A000000}" name="麻薬の譲渡グループへの参加" dataDxfId="6"/>
    <tableColumn id="27" xr3:uid="{00000000-0010-0000-0000-00001B000000}" name="注射薬の無菌調整（混注）" dataDxfId="5"/>
    <tableColumn id="28" xr3:uid="{00000000-0010-0000-0000-00001C000000}" name="注射薬の無菌調整（混注）の実績" dataDxfId="4"/>
    <tableColumn id="29" xr3:uid="{00000000-0010-0000-0000-00001D000000}" name="無菌製剤処理加算の請求実績" dataDxfId="3"/>
    <tableColumn id="30" xr3:uid="{00000000-0010-0000-0000-00001E000000}" name="輸液ルート、カテーテルの供給実績" dataDxfId="2"/>
    <tableColumn id="31" xr3:uid="{00000000-0010-0000-0000-00001F000000}" name="特定保険医療材料料の取扱い" dataDxfId="1"/>
    <tableColumn id="32" xr3:uid="{00000000-0010-0000-0000-000020000000}" name="医療材料・衛生材料の取扱い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www.takadental.com/" TargetMode="External"/><Relationship Id="rId7" Type="http://schemas.openxmlformats.org/officeDocument/2006/relationships/hyperlink" Target="http://www.takadental.com/" TargetMode="External"/><Relationship Id="rId2" Type="http://schemas.openxmlformats.org/officeDocument/2006/relationships/hyperlink" Target="http://www.naganoshika.com/" TargetMode="External"/><Relationship Id="rId1" Type="http://schemas.openxmlformats.org/officeDocument/2006/relationships/hyperlink" Target="http://chijiiwa.dentalmall.jp/" TargetMode="External"/><Relationship Id="rId6" Type="http://schemas.openxmlformats.org/officeDocument/2006/relationships/hyperlink" Target="http://www.takadental.com/" TargetMode="External"/><Relationship Id="rId5" Type="http://schemas.openxmlformats.org/officeDocument/2006/relationships/hyperlink" Target="http://www.takadental.com/" TargetMode="External"/><Relationship Id="rId4" Type="http://schemas.openxmlformats.org/officeDocument/2006/relationships/hyperlink" Target="http://www.takadental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humansystem-noahsark.themedia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B1:W6"/>
  <sheetViews>
    <sheetView tabSelected="1" view="pageBreakPreview" zoomScale="55" zoomScaleNormal="70" zoomScaleSheetLayoutView="55" workbookViewId="0">
      <pane xSplit="3" ySplit="3" topLeftCell="D4" activePane="bottomRight" state="frozen"/>
      <selection pane="topRight" activeCell="E1" sqref="E1"/>
      <selection pane="bottomLeft" activeCell="A5" sqref="A5"/>
      <selection pane="bottomRight" activeCell="E6" sqref="E6"/>
    </sheetView>
  </sheetViews>
  <sheetFormatPr defaultColWidth="9" defaultRowHeight="13.3" x14ac:dyDescent="0.25"/>
  <cols>
    <col min="1" max="1" width="1" customWidth="1"/>
    <col min="2" max="2" width="5.4609375" customWidth="1"/>
    <col min="3" max="3" width="30.84375" style="28" customWidth="1"/>
    <col min="4" max="4" width="14" style="29" customWidth="1"/>
    <col min="5" max="5" width="33.4609375" style="30" customWidth="1"/>
    <col min="6" max="7" width="14.4609375" style="31" customWidth="1"/>
    <col min="8" max="8" width="14.4609375" style="32" customWidth="1"/>
    <col min="9" max="9" width="11.23046875" style="33" customWidth="1"/>
    <col min="10" max="19" width="6.4609375" customWidth="1"/>
    <col min="20" max="21" width="9.61328125" customWidth="1"/>
    <col min="22" max="22" width="6.61328125" customWidth="1"/>
    <col min="23" max="23" width="32" style="30" customWidth="1"/>
    <col min="24" max="24" width="1.3828125" customWidth="1"/>
  </cols>
  <sheetData>
    <row r="1" spans="2:23" ht="24.75" customHeight="1" x14ac:dyDescent="0.25">
      <c r="B1" s="1" t="s">
        <v>268</v>
      </c>
    </row>
    <row r="2" spans="2:23" ht="19.5" customHeight="1" x14ac:dyDescent="0.25">
      <c r="B2" s="18"/>
      <c r="C2" s="19"/>
      <c r="D2" s="34"/>
      <c r="E2" s="35"/>
      <c r="F2" s="34"/>
      <c r="G2" s="34"/>
      <c r="H2" s="35"/>
      <c r="I2" s="20"/>
      <c r="J2" s="110" t="s">
        <v>271</v>
      </c>
      <c r="K2" s="110"/>
      <c r="L2" s="110"/>
      <c r="M2" s="110" t="s">
        <v>272</v>
      </c>
      <c r="N2" s="110"/>
      <c r="O2" s="110"/>
      <c r="P2" s="110"/>
      <c r="Q2" s="110"/>
      <c r="R2" s="110"/>
      <c r="S2" s="110"/>
      <c r="T2" s="111" t="s">
        <v>273</v>
      </c>
      <c r="U2" s="112"/>
      <c r="V2" s="21"/>
      <c r="W2" s="36"/>
    </row>
    <row r="3" spans="2:23" s="39" customFormat="1" ht="162.75" customHeight="1" x14ac:dyDescent="0.25">
      <c r="B3" s="22" t="s">
        <v>313</v>
      </c>
      <c r="C3" s="23" t="s">
        <v>0</v>
      </c>
      <c r="D3" s="37" t="s">
        <v>1</v>
      </c>
      <c r="E3" s="16" t="s">
        <v>2</v>
      </c>
      <c r="F3" s="38" t="s">
        <v>3</v>
      </c>
      <c r="G3" s="37" t="s">
        <v>4</v>
      </c>
      <c r="H3" s="16" t="s">
        <v>269</v>
      </c>
      <c r="I3" s="16" t="s">
        <v>270</v>
      </c>
      <c r="J3" s="2" t="s">
        <v>276</v>
      </c>
      <c r="K3" s="2" t="s">
        <v>277</v>
      </c>
      <c r="L3" s="2" t="s">
        <v>278</v>
      </c>
      <c r="M3" s="2" t="s">
        <v>279</v>
      </c>
      <c r="N3" s="2" t="s">
        <v>280</v>
      </c>
      <c r="O3" s="2" t="s">
        <v>281</v>
      </c>
      <c r="P3" s="2" t="s">
        <v>282</v>
      </c>
      <c r="Q3" s="2" t="s">
        <v>283</v>
      </c>
      <c r="R3" s="2" t="s">
        <v>284</v>
      </c>
      <c r="S3" s="2" t="s">
        <v>285</v>
      </c>
      <c r="T3" s="3" t="s">
        <v>286</v>
      </c>
      <c r="U3" s="3" t="s">
        <v>287</v>
      </c>
      <c r="V3" s="13" t="s">
        <v>274</v>
      </c>
      <c r="W3" s="24" t="s">
        <v>275</v>
      </c>
    </row>
    <row r="4" spans="2:23" s="6" customFormat="1" ht="72.75" customHeight="1" x14ac:dyDescent="0.25">
      <c r="B4" s="5">
        <v>1</v>
      </c>
      <c r="C4" s="7" t="s">
        <v>288</v>
      </c>
      <c r="D4" s="40" t="s">
        <v>314</v>
      </c>
      <c r="E4" s="41" t="s">
        <v>289</v>
      </c>
      <c r="F4" s="42" t="s">
        <v>315</v>
      </c>
      <c r="G4" s="42" t="s">
        <v>316</v>
      </c>
      <c r="H4" s="43" t="s">
        <v>290</v>
      </c>
      <c r="I4" s="44" t="s">
        <v>291</v>
      </c>
      <c r="J4" s="4" t="s">
        <v>317</v>
      </c>
      <c r="K4" s="4" t="s">
        <v>317</v>
      </c>
      <c r="L4" s="4" t="s">
        <v>317</v>
      </c>
      <c r="M4" s="4" t="s">
        <v>317</v>
      </c>
      <c r="N4" s="4" t="s">
        <v>317</v>
      </c>
      <c r="O4" s="4" t="s">
        <v>317</v>
      </c>
      <c r="P4" s="4" t="s">
        <v>317</v>
      </c>
      <c r="Q4" s="4"/>
      <c r="R4" s="4"/>
      <c r="S4" s="4" t="s">
        <v>317</v>
      </c>
      <c r="T4" s="4" t="s">
        <v>317</v>
      </c>
      <c r="U4" s="4" t="s">
        <v>317</v>
      </c>
      <c r="V4" s="4" t="s">
        <v>317</v>
      </c>
      <c r="W4" s="45"/>
    </row>
    <row r="5" spans="2:23" s="6" customFormat="1" ht="45" customHeight="1" x14ac:dyDescent="0.25">
      <c r="B5" s="5">
        <v>2</v>
      </c>
      <c r="C5" s="7" t="s">
        <v>410</v>
      </c>
      <c r="D5" s="40" t="s">
        <v>153</v>
      </c>
      <c r="E5" s="41" t="s">
        <v>411</v>
      </c>
      <c r="F5" s="42" t="s">
        <v>412</v>
      </c>
      <c r="G5" s="42" t="s">
        <v>413</v>
      </c>
      <c r="H5" s="43" t="s">
        <v>414</v>
      </c>
      <c r="I5" s="44" t="s">
        <v>415</v>
      </c>
      <c r="J5" s="4"/>
      <c r="K5" s="4" t="s">
        <v>416</v>
      </c>
      <c r="L5" s="4" t="s">
        <v>416</v>
      </c>
      <c r="M5" s="4"/>
      <c r="N5" s="4"/>
      <c r="O5" s="4" t="s">
        <v>416</v>
      </c>
      <c r="P5" s="4" t="s">
        <v>416</v>
      </c>
      <c r="Q5" s="4"/>
      <c r="R5" s="4" t="s">
        <v>416</v>
      </c>
      <c r="S5" s="4"/>
      <c r="T5" s="4"/>
      <c r="U5" s="4" t="s">
        <v>416</v>
      </c>
      <c r="V5" s="4"/>
      <c r="W5" s="46" t="s">
        <v>417</v>
      </c>
    </row>
    <row r="6" spans="2:23" s="6" customFormat="1" ht="45" customHeight="1" x14ac:dyDescent="0.25">
      <c r="B6" s="5">
        <v>3</v>
      </c>
      <c r="C6" s="7" t="s">
        <v>430</v>
      </c>
      <c r="D6" s="40" t="s">
        <v>431</v>
      </c>
      <c r="E6" s="41" t="s">
        <v>432</v>
      </c>
      <c r="F6" s="42" t="s">
        <v>433</v>
      </c>
      <c r="G6" s="42" t="s">
        <v>434</v>
      </c>
      <c r="H6" s="43" t="s">
        <v>435</v>
      </c>
      <c r="I6" s="44" t="s">
        <v>415</v>
      </c>
      <c r="J6" s="4"/>
      <c r="K6" s="4" t="s">
        <v>416</v>
      </c>
      <c r="L6" s="4" t="s">
        <v>416</v>
      </c>
      <c r="M6" s="4" t="s">
        <v>436</v>
      </c>
      <c r="N6" s="4" t="s">
        <v>436</v>
      </c>
      <c r="O6" s="4" t="s">
        <v>416</v>
      </c>
      <c r="P6" s="4" t="s">
        <v>416</v>
      </c>
      <c r="Q6" s="4" t="s">
        <v>436</v>
      </c>
      <c r="R6" s="4" t="s">
        <v>416</v>
      </c>
      <c r="S6" s="4" t="s">
        <v>436</v>
      </c>
      <c r="T6" s="4" t="s">
        <v>416</v>
      </c>
      <c r="U6" s="4" t="s">
        <v>416</v>
      </c>
      <c r="V6" s="4" t="s">
        <v>416</v>
      </c>
      <c r="W6" s="46"/>
    </row>
  </sheetData>
  <sheetProtection algorithmName="SHA-512" hashValue="uehuizgWzv9EIQr5tBW4CncPa5aEIenP59cLWbFmDQ+yPFUS7nS8EUr+iWcUyg1DMdVUXlaNc62fC4zExlJ8Rg==" saltValue="G3rQ3x2qSkSxsG7f3UD2Vg==" spinCount="100000" sheet="1" objects="1" scenarios="1"/>
  <mergeCells count="3">
    <mergeCell ref="J2:L2"/>
    <mergeCell ref="M2:S2"/>
    <mergeCell ref="T2:U2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D1:AK45"/>
  <sheetViews>
    <sheetView view="pageBreakPreview" zoomScale="55" zoomScaleNormal="70" zoomScaleSheetLayoutView="55" workbookViewId="0">
      <pane ySplit="2" topLeftCell="A3" activePane="bottomLeft" state="frozen"/>
      <selection pane="bottomLeft" activeCell="D40" sqref="D40"/>
    </sheetView>
  </sheetViews>
  <sheetFormatPr defaultColWidth="9" defaultRowHeight="24" customHeight="1" x14ac:dyDescent="0.25"/>
  <cols>
    <col min="1" max="1" width="2.3828125" style="39" customWidth="1"/>
    <col min="2" max="2" width="15.4609375" style="39" customWidth="1"/>
    <col min="3" max="3" width="24.765625" style="39" customWidth="1"/>
    <col min="4" max="4" width="5.84375" customWidth="1"/>
    <col min="5" max="5" width="16.61328125" style="30" customWidth="1"/>
    <col min="6" max="6" width="7.4609375" style="48" bestFit="1" customWidth="1"/>
    <col min="7" max="7" width="21.15234375" style="49" customWidth="1"/>
    <col min="8" max="9" width="21.15234375" style="49" hidden="1" customWidth="1"/>
    <col min="10" max="11" width="12.23046875" style="48" bestFit="1" customWidth="1"/>
    <col min="12" max="12" width="25" style="30" customWidth="1"/>
    <col min="13" max="13" width="15" style="48" customWidth="1"/>
    <col min="14" max="14" width="21" style="30" bestFit="1" customWidth="1"/>
    <col min="15" max="15" width="15.15234375" style="48" customWidth="1"/>
    <col min="16" max="17" width="8.61328125" style="39" customWidth="1"/>
    <col min="18" max="19" width="12.61328125" style="39" customWidth="1"/>
    <col min="20" max="21" width="8.61328125" style="39" customWidth="1"/>
    <col min="22" max="22" width="16.61328125" style="48" customWidth="1"/>
    <col min="23" max="23" width="15.61328125" style="39" customWidth="1"/>
    <col min="24" max="25" width="20.61328125" style="48" customWidth="1"/>
    <col min="26" max="27" width="8.61328125" style="39" customWidth="1"/>
    <col min="28" max="28" width="12.61328125" style="39" customWidth="1"/>
    <col min="29" max="29" width="16.3828125" style="48" customWidth="1"/>
    <col min="30" max="31" width="8.61328125" style="39" customWidth="1"/>
    <col min="32" max="32" width="24.61328125" style="48" customWidth="1"/>
    <col min="33" max="35" width="8.61328125" style="39" customWidth="1"/>
    <col min="36" max="37" width="20.61328125" style="48" customWidth="1"/>
    <col min="38" max="38" width="1.84375" style="39" customWidth="1"/>
    <col min="39" max="16384" width="9" style="39"/>
  </cols>
  <sheetData>
    <row r="1" spans="4:37" ht="18.45" x14ac:dyDescent="0.25">
      <c r="D1" s="47" t="s">
        <v>311</v>
      </c>
    </row>
    <row r="2" spans="4:37" s="50" customFormat="1" ht="180" customHeight="1" x14ac:dyDescent="0.25">
      <c r="D2" s="101" t="s">
        <v>427</v>
      </c>
      <c r="E2" s="102" t="s">
        <v>45</v>
      </c>
      <c r="F2" s="103" t="s">
        <v>318</v>
      </c>
      <c r="G2" s="102" t="s">
        <v>46</v>
      </c>
      <c r="H2" s="102" t="s">
        <v>428</v>
      </c>
      <c r="I2" s="102" t="s">
        <v>429</v>
      </c>
      <c r="J2" s="103" t="s">
        <v>319</v>
      </c>
      <c r="K2" s="103" t="s">
        <v>320</v>
      </c>
      <c r="L2" s="102" t="s">
        <v>321</v>
      </c>
      <c r="M2" s="103" t="s">
        <v>47</v>
      </c>
      <c r="N2" s="102" t="s">
        <v>48</v>
      </c>
      <c r="O2" s="103" t="s">
        <v>49</v>
      </c>
      <c r="P2" s="106" t="s">
        <v>50</v>
      </c>
      <c r="Q2" s="104" t="s">
        <v>51</v>
      </c>
      <c r="R2" s="106" t="s">
        <v>52</v>
      </c>
      <c r="S2" s="106" t="s">
        <v>53</v>
      </c>
      <c r="T2" s="104" t="s">
        <v>54</v>
      </c>
      <c r="U2" s="106" t="s">
        <v>55</v>
      </c>
      <c r="V2" s="105" t="s">
        <v>56</v>
      </c>
      <c r="W2" s="104" t="s">
        <v>57</v>
      </c>
      <c r="X2" s="107" t="s">
        <v>58</v>
      </c>
      <c r="Y2" s="107" t="s">
        <v>59</v>
      </c>
      <c r="Z2" s="106" t="s">
        <v>60</v>
      </c>
      <c r="AA2" s="106" t="s">
        <v>61</v>
      </c>
      <c r="AB2" s="106" t="s">
        <v>62</v>
      </c>
      <c r="AC2" s="105" t="s">
        <v>63</v>
      </c>
      <c r="AD2" s="104" t="s">
        <v>64</v>
      </c>
      <c r="AE2" s="106" t="s">
        <v>65</v>
      </c>
      <c r="AF2" s="107" t="s">
        <v>66</v>
      </c>
      <c r="AG2" s="106" t="s">
        <v>67</v>
      </c>
      <c r="AH2" s="106" t="s">
        <v>68</v>
      </c>
      <c r="AI2" s="106" t="s">
        <v>69</v>
      </c>
      <c r="AJ2" s="107" t="s">
        <v>70</v>
      </c>
      <c r="AK2" s="108" t="s">
        <v>71</v>
      </c>
    </row>
    <row r="3" spans="4:37" ht="36" customHeight="1" x14ac:dyDescent="0.25">
      <c r="D3" s="88">
        <v>1</v>
      </c>
      <c r="E3" s="51" t="s">
        <v>72</v>
      </c>
      <c r="F3" s="52" t="s">
        <v>73</v>
      </c>
      <c r="G3" s="51" t="s">
        <v>74</v>
      </c>
      <c r="H3" s="51" t="str">
        <f>LEFT(テーブル1[[#This Row],[住所]],IFERROR(FIND("市",テーブル1[[#This Row],[住所]]),IFERROR(FIND("郡",テーブル1[[#This Row],[住所]]),0)))</f>
        <v>菊池市</v>
      </c>
      <c r="I3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大琳寺</v>
      </c>
      <c r="J3" s="52" t="s">
        <v>75</v>
      </c>
      <c r="K3" s="52" t="s">
        <v>76</v>
      </c>
      <c r="L3" s="53"/>
      <c r="M3" s="52" t="s">
        <v>77</v>
      </c>
      <c r="N3" s="51" t="s">
        <v>78</v>
      </c>
      <c r="O3" s="52" t="s">
        <v>75</v>
      </c>
      <c r="P3" s="54" t="s">
        <v>79</v>
      </c>
      <c r="Q3" s="54" t="s">
        <v>79</v>
      </c>
      <c r="R3" s="54" t="s">
        <v>79</v>
      </c>
      <c r="S3" s="54" t="s">
        <v>79</v>
      </c>
      <c r="T3" s="54" t="s">
        <v>79</v>
      </c>
      <c r="U3" s="54" t="s">
        <v>79</v>
      </c>
      <c r="V3" s="52" t="s">
        <v>80</v>
      </c>
      <c r="W3" s="55" t="s">
        <v>322</v>
      </c>
      <c r="X3" s="52" t="s">
        <v>81</v>
      </c>
      <c r="Y3" s="52" t="s">
        <v>82</v>
      </c>
      <c r="Z3" s="54" t="s">
        <v>322</v>
      </c>
      <c r="AA3" s="56"/>
      <c r="AB3" s="56">
        <v>2</v>
      </c>
      <c r="AC3" s="52" t="s">
        <v>83</v>
      </c>
      <c r="AD3" s="56">
        <v>2</v>
      </c>
      <c r="AE3" s="56" t="s">
        <v>323</v>
      </c>
      <c r="AF3" s="57" t="s">
        <v>84</v>
      </c>
      <c r="AG3" s="56" t="s">
        <v>323</v>
      </c>
      <c r="AH3" s="56"/>
      <c r="AI3" s="56" t="s">
        <v>322</v>
      </c>
      <c r="AJ3" s="57" t="s">
        <v>80</v>
      </c>
      <c r="AK3" s="89" t="s">
        <v>80</v>
      </c>
    </row>
    <row r="4" spans="4:37" ht="36" customHeight="1" x14ac:dyDescent="0.25">
      <c r="D4" s="88">
        <v>2</v>
      </c>
      <c r="E4" s="51" t="s">
        <v>85</v>
      </c>
      <c r="F4" s="52" t="s">
        <v>86</v>
      </c>
      <c r="G4" s="51" t="s">
        <v>87</v>
      </c>
      <c r="H4" s="51" t="str">
        <f>LEFT(テーブル1[[#This Row],[住所]],IFERROR(FIND("市",テーブル1[[#This Row],[住所]]),IFERROR(FIND("郡",テーブル1[[#This Row],[住所]]),0)))</f>
        <v>菊池市</v>
      </c>
      <c r="I4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泗水町吉富</v>
      </c>
      <c r="J4" s="52" t="s">
        <v>88</v>
      </c>
      <c r="K4" s="52" t="s">
        <v>89</v>
      </c>
      <c r="L4" s="53"/>
      <c r="M4" s="52" t="s">
        <v>77</v>
      </c>
      <c r="N4" s="51" t="s">
        <v>90</v>
      </c>
      <c r="O4" s="52" t="s">
        <v>292</v>
      </c>
      <c r="P4" s="54" t="s">
        <v>79</v>
      </c>
      <c r="Q4" s="54" t="s">
        <v>79</v>
      </c>
      <c r="R4" s="54" t="s">
        <v>79</v>
      </c>
      <c r="S4" s="54" t="s">
        <v>79</v>
      </c>
      <c r="T4" s="54" t="s">
        <v>79</v>
      </c>
      <c r="U4" s="54" t="s">
        <v>79</v>
      </c>
      <c r="V4" s="52" t="s">
        <v>80</v>
      </c>
      <c r="W4" s="58" t="s">
        <v>324</v>
      </c>
      <c r="X4" s="52" t="s">
        <v>81</v>
      </c>
      <c r="Y4" s="52" t="s">
        <v>80</v>
      </c>
      <c r="Z4" s="54" t="s">
        <v>322</v>
      </c>
      <c r="AA4" s="56"/>
      <c r="AB4" s="56">
        <v>1</v>
      </c>
      <c r="AC4" s="52" t="s">
        <v>91</v>
      </c>
      <c r="AD4" s="56">
        <v>4</v>
      </c>
      <c r="AE4" s="56" t="s">
        <v>323</v>
      </c>
      <c r="AF4" s="57" t="s">
        <v>84</v>
      </c>
      <c r="AG4" s="56" t="s">
        <v>323</v>
      </c>
      <c r="AH4" s="56"/>
      <c r="AI4" s="56" t="s">
        <v>322</v>
      </c>
      <c r="AJ4" s="57" t="s">
        <v>80</v>
      </c>
      <c r="AK4" s="89" t="s">
        <v>80</v>
      </c>
    </row>
    <row r="5" spans="4:37" ht="36" customHeight="1" x14ac:dyDescent="0.25">
      <c r="D5" s="88">
        <v>3</v>
      </c>
      <c r="E5" s="51" t="s">
        <v>92</v>
      </c>
      <c r="F5" s="52" t="s">
        <v>73</v>
      </c>
      <c r="G5" s="51" t="s">
        <v>93</v>
      </c>
      <c r="H5" s="51" t="str">
        <f>LEFT(テーブル1[[#This Row],[住所]],IFERROR(FIND("市",テーブル1[[#This Row],[住所]]),IFERROR(FIND("郡",テーブル1[[#This Row],[住所]]),0)))</f>
        <v>菊池市</v>
      </c>
      <c r="I5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大琳寺</v>
      </c>
      <c r="J5" s="52" t="s">
        <v>94</v>
      </c>
      <c r="K5" s="52" t="s">
        <v>95</v>
      </c>
      <c r="L5" s="53"/>
      <c r="M5" s="52" t="s">
        <v>77</v>
      </c>
      <c r="N5" s="53" t="s">
        <v>293</v>
      </c>
      <c r="O5" s="52" t="s">
        <v>94</v>
      </c>
      <c r="P5" s="54" t="s">
        <v>79</v>
      </c>
      <c r="Q5" s="54" t="s">
        <v>79</v>
      </c>
      <c r="R5" s="54" t="s">
        <v>79</v>
      </c>
      <c r="S5" s="54" t="s">
        <v>79</v>
      </c>
      <c r="T5" s="54" t="s">
        <v>79</v>
      </c>
      <c r="U5" s="54" t="s">
        <v>79</v>
      </c>
      <c r="V5" s="52" t="s">
        <v>80</v>
      </c>
      <c r="W5" s="58" t="s">
        <v>325</v>
      </c>
      <c r="X5" s="52" t="s">
        <v>96</v>
      </c>
      <c r="Y5" s="52" t="s">
        <v>80</v>
      </c>
      <c r="Z5" s="56">
        <v>1</v>
      </c>
      <c r="AA5" s="56"/>
      <c r="AB5" s="56">
        <v>1</v>
      </c>
      <c r="AC5" s="57" t="s">
        <v>83</v>
      </c>
      <c r="AD5" s="87">
        <v>1442</v>
      </c>
      <c r="AE5" s="56" t="s">
        <v>323</v>
      </c>
      <c r="AF5" s="57" t="s">
        <v>84</v>
      </c>
      <c r="AG5" s="56" t="s">
        <v>322</v>
      </c>
      <c r="AH5" s="56"/>
      <c r="AI5" s="56" t="s">
        <v>322</v>
      </c>
      <c r="AJ5" s="57" t="s">
        <v>80</v>
      </c>
      <c r="AK5" s="89" t="s">
        <v>80</v>
      </c>
    </row>
    <row r="6" spans="4:37" ht="36" customHeight="1" x14ac:dyDescent="0.25">
      <c r="D6" s="88">
        <v>4</v>
      </c>
      <c r="E6" s="51" t="s">
        <v>97</v>
      </c>
      <c r="F6" s="52" t="s">
        <v>98</v>
      </c>
      <c r="G6" s="51" t="s">
        <v>99</v>
      </c>
      <c r="H6" s="51" t="str">
        <f>LEFT(テーブル1[[#This Row],[住所]],IFERROR(FIND("市",テーブル1[[#This Row],[住所]]),IFERROR(FIND("郡",テーブル1[[#This Row],[住所]]),0)))</f>
        <v>菊池市</v>
      </c>
      <c r="I6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泗水町豊水</v>
      </c>
      <c r="J6" s="52" t="s">
        <v>100</v>
      </c>
      <c r="K6" s="52" t="s">
        <v>101</v>
      </c>
      <c r="L6" s="53"/>
      <c r="M6" s="52" t="s">
        <v>77</v>
      </c>
      <c r="N6" s="51" t="s">
        <v>102</v>
      </c>
      <c r="O6" s="52" t="s">
        <v>101</v>
      </c>
      <c r="P6" s="54" t="s">
        <v>79</v>
      </c>
      <c r="Q6" s="54" t="s">
        <v>79</v>
      </c>
      <c r="R6" s="54" t="s">
        <v>79</v>
      </c>
      <c r="S6" s="54" t="s">
        <v>79</v>
      </c>
      <c r="T6" s="54" t="s">
        <v>79</v>
      </c>
      <c r="U6" s="54" t="s">
        <v>79</v>
      </c>
      <c r="V6" s="52" t="s">
        <v>80</v>
      </c>
      <c r="W6" s="58" t="s">
        <v>326</v>
      </c>
      <c r="X6" s="52" t="s">
        <v>96</v>
      </c>
      <c r="Y6" s="52" t="s">
        <v>80</v>
      </c>
      <c r="Z6" s="56">
        <v>2</v>
      </c>
      <c r="AA6" s="56"/>
      <c r="AB6" s="56">
        <v>1</v>
      </c>
      <c r="AC6" s="57" t="s">
        <v>103</v>
      </c>
      <c r="AD6" s="56">
        <v>8</v>
      </c>
      <c r="AE6" s="56" t="s">
        <v>79</v>
      </c>
      <c r="AF6" s="57" t="s">
        <v>84</v>
      </c>
      <c r="AG6" s="56" t="s">
        <v>322</v>
      </c>
      <c r="AH6" s="56"/>
      <c r="AI6" s="56" t="s">
        <v>322</v>
      </c>
      <c r="AJ6" s="57" t="s">
        <v>80</v>
      </c>
      <c r="AK6" s="89" t="s">
        <v>80</v>
      </c>
    </row>
    <row r="7" spans="4:37" ht="36" customHeight="1" x14ac:dyDescent="0.25">
      <c r="D7" s="88">
        <v>5</v>
      </c>
      <c r="E7" s="51" t="s">
        <v>104</v>
      </c>
      <c r="F7" s="52" t="s">
        <v>105</v>
      </c>
      <c r="G7" s="51" t="s">
        <v>106</v>
      </c>
      <c r="H7" s="51" t="str">
        <f>LEFT(テーブル1[[#This Row],[住所]],IFERROR(FIND("市",テーブル1[[#This Row],[住所]]),IFERROR(FIND("郡",テーブル1[[#This Row],[住所]]),0)))</f>
        <v>菊池市</v>
      </c>
      <c r="I7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七城町甲佐町</v>
      </c>
      <c r="J7" s="52" t="s">
        <v>107</v>
      </c>
      <c r="K7" s="52" t="s">
        <v>108</v>
      </c>
      <c r="L7" s="53"/>
      <c r="M7" s="52" t="s">
        <v>77</v>
      </c>
      <c r="N7" s="51" t="s">
        <v>109</v>
      </c>
      <c r="O7" s="52" t="s">
        <v>107</v>
      </c>
      <c r="P7" s="54" t="s">
        <v>79</v>
      </c>
      <c r="Q7" s="54" t="s">
        <v>79</v>
      </c>
      <c r="R7" s="54" t="s">
        <v>79</v>
      </c>
      <c r="S7" s="54" t="s">
        <v>79</v>
      </c>
      <c r="T7" s="54" t="s">
        <v>79</v>
      </c>
      <c r="U7" s="54" t="s">
        <v>79</v>
      </c>
      <c r="V7" s="52" t="s">
        <v>80</v>
      </c>
      <c r="W7" s="58" t="s">
        <v>327</v>
      </c>
      <c r="X7" s="52" t="s">
        <v>110</v>
      </c>
      <c r="Y7" s="52" t="s">
        <v>82</v>
      </c>
      <c r="Z7" s="54" t="s">
        <v>322</v>
      </c>
      <c r="AA7" s="56"/>
      <c r="AB7" s="56">
        <v>1</v>
      </c>
      <c r="AC7" s="52" t="s">
        <v>103</v>
      </c>
      <c r="AD7" s="56">
        <v>8</v>
      </c>
      <c r="AE7" s="56" t="s">
        <v>79</v>
      </c>
      <c r="AF7" s="57" t="s">
        <v>84</v>
      </c>
      <c r="AG7" s="56" t="s">
        <v>322</v>
      </c>
      <c r="AH7" s="56"/>
      <c r="AI7" s="56" t="s">
        <v>322</v>
      </c>
      <c r="AJ7" s="57" t="s">
        <v>80</v>
      </c>
      <c r="AK7" s="89" t="s">
        <v>80</v>
      </c>
    </row>
    <row r="8" spans="4:37" ht="36" customHeight="1" x14ac:dyDescent="0.25">
      <c r="D8" s="88">
        <v>6</v>
      </c>
      <c r="E8" s="51" t="s">
        <v>111</v>
      </c>
      <c r="F8" s="52" t="s">
        <v>98</v>
      </c>
      <c r="G8" s="51" t="s">
        <v>112</v>
      </c>
      <c r="H8" s="51" t="str">
        <f>LEFT(テーブル1[[#This Row],[住所]],IFERROR(FIND("市",テーブル1[[#This Row],[住所]]),IFERROR(FIND("郡",テーブル1[[#This Row],[住所]]),0)))</f>
        <v>菊池市</v>
      </c>
      <c r="I8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泗水町豊水</v>
      </c>
      <c r="J8" s="52" t="s">
        <v>113</v>
      </c>
      <c r="K8" s="52" t="s">
        <v>114</v>
      </c>
      <c r="L8" s="53"/>
      <c r="M8" s="52" t="s">
        <v>77</v>
      </c>
      <c r="N8" s="51" t="s">
        <v>90</v>
      </c>
      <c r="O8" s="52" t="s">
        <v>113</v>
      </c>
      <c r="P8" s="54" t="s">
        <v>79</v>
      </c>
      <c r="Q8" s="54" t="s">
        <v>79</v>
      </c>
      <c r="R8" s="54" t="s">
        <v>79</v>
      </c>
      <c r="S8" s="54" t="s">
        <v>79</v>
      </c>
      <c r="T8" s="54" t="s">
        <v>79</v>
      </c>
      <c r="U8" s="54" t="s">
        <v>79</v>
      </c>
      <c r="V8" s="52" t="s">
        <v>82</v>
      </c>
      <c r="W8" s="58" t="s">
        <v>328</v>
      </c>
      <c r="X8" s="52" t="s">
        <v>110</v>
      </c>
      <c r="Y8" s="52" t="s">
        <v>82</v>
      </c>
      <c r="Z8" s="54" t="s">
        <v>322</v>
      </c>
      <c r="AA8" s="56"/>
      <c r="AB8" s="56">
        <v>1</v>
      </c>
      <c r="AC8" s="52" t="s">
        <v>103</v>
      </c>
      <c r="AD8" s="56">
        <v>9</v>
      </c>
      <c r="AE8" s="56" t="s">
        <v>79</v>
      </c>
      <c r="AF8" s="57" t="s">
        <v>115</v>
      </c>
      <c r="AG8" s="56" t="s">
        <v>322</v>
      </c>
      <c r="AH8" s="56"/>
      <c r="AI8" s="56" t="s">
        <v>322</v>
      </c>
      <c r="AJ8" s="57" t="s">
        <v>80</v>
      </c>
      <c r="AK8" s="89" t="s">
        <v>80</v>
      </c>
    </row>
    <row r="9" spans="4:37" ht="36" customHeight="1" x14ac:dyDescent="0.25">
      <c r="D9" s="88">
        <v>7</v>
      </c>
      <c r="E9" s="51" t="s">
        <v>294</v>
      </c>
      <c r="F9" s="52" t="s">
        <v>98</v>
      </c>
      <c r="G9" s="51" t="s">
        <v>473</v>
      </c>
      <c r="H9" s="51" t="str">
        <f>LEFT(テーブル1[[#This Row],[住所]],IFERROR(FIND("市",テーブル1[[#This Row],[住所]]),IFERROR(FIND("郡",テーブル1[[#This Row],[住所]]),0)))</f>
        <v>菊池市</v>
      </c>
      <c r="I9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泗水町豊水</v>
      </c>
      <c r="J9" s="52" t="s">
        <v>116</v>
      </c>
      <c r="K9" s="52" t="s">
        <v>117</v>
      </c>
      <c r="L9" s="53"/>
      <c r="M9" s="52" t="s">
        <v>77</v>
      </c>
      <c r="N9" s="51" t="s">
        <v>118</v>
      </c>
      <c r="O9" s="52"/>
      <c r="P9" s="54" t="s">
        <v>79</v>
      </c>
      <c r="Q9" s="54" t="s">
        <v>79</v>
      </c>
      <c r="R9" s="54" t="s">
        <v>79</v>
      </c>
      <c r="S9" s="54" t="s">
        <v>79</v>
      </c>
      <c r="T9" s="54" t="s">
        <v>79</v>
      </c>
      <c r="U9" s="54" t="s">
        <v>79</v>
      </c>
      <c r="V9" s="52" t="s">
        <v>80</v>
      </c>
      <c r="W9" s="58" t="s">
        <v>329</v>
      </c>
      <c r="X9" s="52" t="s">
        <v>110</v>
      </c>
      <c r="Y9" s="52" t="s">
        <v>82</v>
      </c>
      <c r="Z9" s="54" t="s">
        <v>322</v>
      </c>
      <c r="AA9" s="56"/>
      <c r="AB9" s="56">
        <v>3</v>
      </c>
      <c r="AC9" s="52" t="s">
        <v>83</v>
      </c>
      <c r="AD9" s="56">
        <v>10</v>
      </c>
      <c r="AE9" s="56" t="s">
        <v>79</v>
      </c>
      <c r="AF9" s="57" t="s">
        <v>115</v>
      </c>
      <c r="AG9" s="56" t="s">
        <v>322</v>
      </c>
      <c r="AH9" s="56"/>
      <c r="AI9" s="56" t="s">
        <v>322</v>
      </c>
      <c r="AJ9" s="57" t="s">
        <v>119</v>
      </c>
      <c r="AK9" s="89" t="s">
        <v>119</v>
      </c>
    </row>
    <row r="10" spans="4:37" ht="36" customHeight="1" x14ac:dyDescent="0.25">
      <c r="D10" s="88">
        <v>8</v>
      </c>
      <c r="E10" s="51" t="s">
        <v>120</v>
      </c>
      <c r="F10" s="52" t="s">
        <v>121</v>
      </c>
      <c r="G10" s="51" t="s">
        <v>122</v>
      </c>
      <c r="H10" s="51" t="str">
        <f>LEFT(テーブル1[[#This Row],[住所]],IFERROR(FIND("市",テーブル1[[#This Row],[住所]]),IFERROR(FIND("郡",テーブル1[[#This Row],[住所]]),0)))</f>
        <v>菊池市</v>
      </c>
      <c r="I10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深川</v>
      </c>
      <c r="J10" s="52" t="s">
        <v>123</v>
      </c>
      <c r="K10" s="52" t="s">
        <v>124</v>
      </c>
      <c r="L10" s="53"/>
      <c r="M10" s="52" t="s">
        <v>77</v>
      </c>
      <c r="N10" s="51" t="s">
        <v>125</v>
      </c>
      <c r="O10" s="52" t="s">
        <v>123</v>
      </c>
      <c r="P10" s="54" t="s">
        <v>79</v>
      </c>
      <c r="Q10" s="54" t="s">
        <v>79</v>
      </c>
      <c r="R10" s="54" t="s">
        <v>79</v>
      </c>
      <c r="S10" s="54" t="s">
        <v>323</v>
      </c>
      <c r="T10" s="54" t="s">
        <v>79</v>
      </c>
      <c r="U10" s="54" t="s">
        <v>79</v>
      </c>
      <c r="V10" s="52" t="s">
        <v>80</v>
      </c>
      <c r="W10" s="58" t="s">
        <v>330</v>
      </c>
      <c r="X10" s="52" t="s">
        <v>81</v>
      </c>
      <c r="Y10" s="52" t="s">
        <v>82</v>
      </c>
      <c r="Z10" s="54" t="s">
        <v>322</v>
      </c>
      <c r="AA10" s="56"/>
      <c r="AB10" s="56">
        <v>1</v>
      </c>
      <c r="AC10" s="52" t="s">
        <v>91</v>
      </c>
      <c r="AD10" s="56">
        <v>7</v>
      </c>
      <c r="AE10" s="56" t="s">
        <v>323</v>
      </c>
      <c r="AF10" s="57" t="s">
        <v>84</v>
      </c>
      <c r="AG10" s="56" t="s">
        <v>323</v>
      </c>
      <c r="AH10" s="56"/>
      <c r="AI10" s="56" t="s">
        <v>322</v>
      </c>
      <c r="AJ10" s="57" t="s">
        <v>119</v>
      </c>
      <c r="AK10" s="89" t="s">
        <v>119</v>
      </c>
    </row>
    <row r="11" spans="4:37" ht="36" customHeight="1" x14ac:dyDescent="0.25">
      <c r="D11" s="88">
        <v>9</v>
      </c>
      <c r="E11" s="51" t="s">
        <v>126</v>
      </c>
      <c r="F11" s="52" t="s">
        <v>127</v>
      </c>
      <c r="G11" s="51" t="s">
        <v>128</v>
      </c>
      <c r="H11" s="51" t="str">
        <f>LEFT(テーブル1[[#This Row],[住所]],IFERROR(FIND("市",テーブル1[[#This Row],[住所]]),IFERROR(FIND("郡",テーブル1[[#This Row],[住所]]),0)))</f>
        <v>菊池市</v>
      </c>
      <c r="I11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隈府</v>
      </c>
      <c r="J11" s="52" t="s">
        <v>129</v>
      </c>
      <c r="K11" s="52" t="s">
        <v>130</v>
      </c>
      <c r="L11" s="53"/>
      <c r="M11" s="52" t="s">
        <v>131</v>
      </c>
      <c r="N11" s="51" t="s">
        <v>132</v>
      </c>
      <c r="O11" s="52" t="s">
        <v>129</v>
      </c>
      <c r="P11" s="54" t="s">
        <v>79</v>
      </c>
      <c r="Q11" s="54" t="s">
        <v>79</v>
      </c>
      <c r="R11" s="54" t="s">
        <v>79</v>
      </c>
      <c r="S11" s="54" t="s">
        <v>79</v>
      </c>
      <c r="T11" s="54" t="s">
        <v>79</v>
      </c>
      <c r="U11" s="54" t="s">
        <v>79</v>
      </c>
      <c r="V11" s="52" t="s">
        <v>80</v>
      </c>
      <c r="W11" s="55" t="s">
        <v>322</v>
      </c>
      <c r="X11" s="52" t="s">
        <v>81</v>
      </c>
      <c r="Y11" s="52" t="s">
        <v>80</v>
      </c>
      <c r="Z11" s="54" t="s">
        <v>322</v>
      </c>
      <c r="AA11" s="56"/>
      <c r="AB11" s="56">
        <v>1</v>
      </c>
      <c r="AC11" s="52" t="s">
        <v>91</v>
      </c>
      <c r="AD11" s="56">
        <v>8</v>
      </c>
      <c r="AE11" s="56" t="s">
        <v>323</v>
      </c>
      <c r="AF11" s="57"/>
      <c r="AG11" s="56" t="s">
        <v>322</v>
      </c>
      <c r="AH11" s="56"/>
      <c r="AI11" s="56" t="s">
        <v>322</v>
      </c>
      <c r="AJ11" s="57" t="s">
        <v>80</v>
      </c>
      <c r="AK11" s="89" t="s">
        <v>80</v>
      </c>
    </row>
    <row r="12" spans="4:37" s="62" customFormat="1" ht="36" customHeight="1" x14ac:dyDescent="0.25">
      <c r="D12" s="88">
        <v>10</v>
      </c>
      <c r="E12" s="53" t="s">
        <v>331</v>
      </c>
      <c r="F12" s="63" t="s">
        <v>332</v>
      </c>
      <c r="G12" s="60" t="s">
        <v>333</v>
      </c>
      <c r="H12" s="60" t="str">
        <f>LEFT(テーブル1[[#This Row],[住所]],IFERROR(FIND("市",テーブル1[[#This Row],[住所]]),IFERROR(FIND("郡",テーブル1[[#This Row],[住所]]),0)))</f>
        <v>菊池市</v>
      </c>
      <c r="I12" s="60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隈府</v>
      </c>
      <c r="J12" s="52" t="s">
        <v>334</v>
      </c>
      <c r="K12" s="52" t="s">
        <v>335</v>
      </c>
      <c r="L12" t="s">
        <v>336</v>
      </c>
      <c r="M12" s="52" t="s">
        <v>77</v>
      </c>
      <c r="N12" s="51" t="s">
        <v>337</v>
      </c>
      <c r="O12" s="52" t="s">
        <v>334</v>
      </c>
      <c r="P12" s="54" t="s">
        <v>79</v>
      </c>
      <c r="Q12" s="54" t="s">
        <v>79</v>
      </c>
      <c r="R12" s="54" t="s">
        <v>79</v>
      </c>
      <c r="S12" s="54" t="s">
        <v>79</v>
      </c>
      <c r="T12" s="54" t="s">
        <v>79</v>
      </c>
      <c r="U12" s="54" t="s">
        <v>79</v>
      </c>
      <c r="V12" s="52" t="s">
        <v>80</v>
      </c>
      <c r="W12" s="86" t="s">
        <v>338</v>
      </c>
      <c r="X12" s="52" t="s">
        <v>81</v>
      </c>
      <c r="Y12" s="52" t="s">
        <v>80</v>
      </c>
      <c r="Z12" s="54" t="s">
        <v>322</v>
      </c>
      <c r="AA12" s="54"/>
      <c r="AB12" s="54">
        <v>3</v>
      </c>
      <c r="AC12" s="52" t="s">
        <v>83</v>
      </c>
      <c r="AD12" s="54">
        <v>17</v>
      </c>
      <c r="AE12" s="54" t="s">
        <v>323</v>
      </c>
      <c r="AF12" s="61" t="s">
        <v>339</v>
      </c>
      <c r="AG12" s="54" t="s">
        <v>322</v>
      </c>
      <c r="AH12" s="54"/>
      <c r="AI12" s="54" t="s">
        <v>322</v>
      </c>
      <c r="AJ12" s="52" t="s">
        <v>80</v>
      </c>
      <c r="AK12" s="90" t="s">
        <v>80</v>
      </c>
    </row>
    <row r="13" spans="4:37" ht="36" customHeight="1" x14ac:dyDescent="0.25">
      <c r="D13" s="88">
        <v>11</v>
      </c>
      <c r="E13" s="51" t="s">
        <v>133</v>
      </c>
      <c r="F13" s="52" t="s">
        <v>134</v>
      </c>
      <c r="G13" s="51" t="s">
        <v>135</v>
      </c>
      <c r="H13" s="51" t="str">
        <f>LEFT(テーブル1[[#This Row],[住所]],IFERROR(FIND("市",テーブル1[[#This Row],[住所]]),IFERROR(FIND("郡",テーブル1[[#This Row],[住所]]),0)))</f>
        <v>合志市</v>
      </c>
      <c r="I13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須屋字栗山</v>
      </c>
      <c r="J13" s="52" t="s">
        <v>136</v>
      </c>
      <c r="K13" s="52" t="s">
        <v>137</v>
      </c>
      <c r="L13" s="53"/>
      <c r="M13" s="52" t="s">
        <v>77</v>
      </c>
      <c r="N13" s="51" t="s">
        <v>138</v>
      </c>
      <c r="O13" s="52" t="s">
        <v>136</v>
      </c>
      <c r="P13" s="54" t="s">
        <v>79</v>
      </c>
      <c r="Q13" s="54" t="s">
        <v>79</v>
      </c>
      <c r="R13" s="54" t="s">
        <v>79</v>
      </c>
      <c r="S13" s="54" t="s">
        <v>79</v>
      </c>
      <c r="T13" s="54" t="s">
        <v>79</v>
      </c>
      <c r="U13" s="54" t="s">
        <v>79</v>
      </c>
      <c r="V13" s="52" t="s">
        <v>80</v>
      </c>
      <c r="W13" s="58" t="s">
        <v>340</v>
      </c>
      <c r="X13" s="52" t="s">
        <v>96</v>
      </c>
      <c r="Y13" s="52" t="s">
        <v>80</v>
      </c>
      <c r="Z13" s="54" t="s">
        <v>322</v>
      </c>
      <c r="AA13" s="56"/>
      <c r="AB13" s="56">
        <v>2</v>
      </c>
      <c r="AC13" s="52" t="s">
        <v>83</v>
      </c>
      <c r="AD13" s="56">
        <v>9</v>
      </c>
      <c r="AE13" s="56" t="s">
        <v>323</v>
      </c>
      <c r="AF13" s="57" t="s">
        <v>84</v>
      </c>
      <c r="AG13" s="56" t="s">
        <v>323</v>
      </c>
      <c r="AH13" s="56"/>
      <c r="AI13" s="56" t="s">
        <v>322</v>
      </c>
      <c r="AJ13" s="57" t="s">
        <v>119</v>
      </c>
      <c r="AK13" s="89" t="s">
        <v>119</v>
      </c>
    </row>
    <row r="14" spans="4:37" ht="36" customHeight="1" x14ac:dyDescent="0.25">
      <c r="D14" s="88">
        <v>12</v>
      </c>
      <c r="E14" s="51" t="s">
        <v>139</v>
      </c>
      <c r="F14" s="52" t="s">
        <v>134</v>
      </c>
      <c r="G14" s="51" t="s">
        <v>140</v>
      </c>
      <c r="H14" s="51" t="str">
        <f>LEFT(テーブル1[[#This Row],[住所]],IFERROR(FIND("市",テーブル1[[#This Row],[住所]]),IFERROR(FIND("郡",テーブル1[[#This Row],[住所]]),0)))</f>
        <v>合志市</v>
      </c>
      <c r="I14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須屋二本松</v>
      </c>
      <c r="J14" s="52" t="s">
        <v>141</v>
      </c>
      <c r="K14" s="52" t="s">
        <v>142</v>
      </c>
      <c r="L14" s="53"/>
      <c r="M14" s="52" t="s">
        <v>77</v>
      </c>
      <c r="N14" s="51" t="s">
        <v>90</v>
      </c>
      <c r="O14" s="52" t="s">
        <v>141</v>
      </c>
      <c r="P14" s="54" t="s">
        <v>79</v>
      </c>
      <c r="Q14" s="54" t="s">
        <v>79</v>
      </c>
      <c r="R14" s="54" t="s">
        <v>79</v>
      </c>
      <c r="S14" s="54" t="s">
        <v>79</v>
      </c>
      <c r="T14" s="54" t="s">
        <v>79</v>
      </c>
      <c r="U14" s="54" t="s">
        <v>323</v>
      </c>
      <c r="V14" s="52" t="s">
        <v>80</v>
      </c>
      <c r="W14" s="58" t="s">
        <v>341</v>
      </c>
      <c r="X14" s="52" t="s">
        <v>96</v>
      </c>
      <c r="Y14" s="52" t="s">
        <v>80</v>
      </c>
      <c r="Z14" s="54" t="s">
        <v>322</v>
      </c>
      <c r="AA14" s="56"/>
      <c r="AB14" s="56">
        <v>1</v>
      </c>
      <c r="AC14" s="52" t="s">
        <v>83</v>
      </c>
      <c r="AD14" s="56"/>
      <c r="AE14" s="56" t="s">
        <v>323</v>
      </c>
      <c r="AF14" s="57" t="s">
        <v>84</v>
      </c>
      <c r="AG14" s="56" t="s">
        <v>323</v>
      </c>
      <c r="AH14" s="56"/>
      <c r="AI14" s="56" t="s">
        <v>322</v>
      </c>
      <c r="AJ14" s="57" t="s">
        <v>119</v>
      </c>
      <c r="AK14" s="89" t="s">
        <v>119</v>
      </c>
    </row>
    <row r="15" spans="4:37" ht="36" customHeight="1" x14ac:dyDescent="0.25">
      <c r="D15" s="88">
        <v>13</v>
      </c>
      <c r="E15" s="51" t="s">
        <v>143</v>
      </c>
      <c r="F15" s="52" t="s">
        <v>134</v>
      </c>
      <c r="G15" s="51" t="s">
        <v>144</v>
      </c>
      <c r="H15" s="51" t="str">
        <f>LEFT(テーブル1[[#This Row],[住所]],IFERROR(FIND("市",テーブル1[[#This Row],[住所]]),IFERROR(FIND("郡",テーブル1[[#This Row],[住所]]),0)))</f>
        <v>合志市</v>
      </c>
      <c r="I15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須屋</v>
      </c>
      <c r="J15" s="52" t="s">
        <v>145</v>
      </c>
      <c r="K15" s="52" t="s">
        <v>146</v>
      </c>
      <c r="L15" s="53"/>
      <c r="M15" s="52" t="s">
        <v>77</v>
      </c>
      <c r="N15" s="51" t="s">
        <v>90</v>
      </c>
      <c r="O15" s="52" t="s">
        <v>145</v>
      </c>
      <c r="P15" s="54" t="s">
        <v>79</v>
      </c>
      <c r="Q15" s="54" t="s">
        <v>79</v>
      </c>
      <c r="R15" s="54" t="s">
        <v>79</v>
      </c>
      <c r="S15" s="54" t="s">
        <v>79</v>
      </c>
      <c r="T15" s="54" t="s">
        <v>79</v>
      </c>
      <c r="U15" s="54" t="s">
        <v>79</v>
      </c>
      <c r="V15" s="52" t="s">
        <v>82</v>
      </c>
      <c r="W15" s="58" t="s">
        <v>342</v>
      </c>
      <c r="X15" s="52" t="s">
        <v>110</v>
      </c>
      <c r="Y15" s="52" t="s">
        <v>82</v>
      </c>
      <c r="Z15" s="54" t="s">
        <v>322</v>
      </c>
      <c r="AA15" s="56"/>
      <c r="AB15" s="56">
        <v>2</v>
      </c>
      <c r="AC15" s="52" t="s">
        <v>83</v>
      </c>
      <c r="AD15" s="56">
        <v>5</v>
      </c>
      <c r="AE15" s="56" t="s">
        <v>323</v>
      </c>
      <c r="AF15" s="57" t="s">
        <v>115</v>
      </c>
      <c r="AG15" s="56" t="s">
        <v>323</v>
      </c>
      <c r="AH15" s="56"/>
      <c r="AI15" s="56" t="s">
        <v>322</v>
      </c>
      <c r="AJ15" s="57" t="s">
        <v>119</v>
      </c>
      <c r="AK15" s="89" t="s">
        <v>119</v>
      </c>
    </row>
    <row r="16" spans="4:37" ht="36" customHeight="1" x14ac:dyDescent="0.25">
      <c r="D16" s="88">
        <v>14</v>
      </c>
      <c r="E16" s="51" t="s">
        <v>147</v>
      </c>
      <c r="F16" s="52" t="s">
        <v>148</v>
      </c>
      <c r="G16" s="51" t="s">
        <v>149</v>
      </c>
      <c r="H16" s="51" t="str">
        <f>LEFT(テーブル1[[#This Row],[住所]],IFERROR(FIND("市",テーブル1[[#This Row],[住所]]),IFERROR(FIND("郡",テーブル1[[#This Row],[住所]]),0)))</f>
        <v>合志市</v>
      </c>
      <c r="I16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御代志字小池</v>
      </c>
      <c r="J16" s="52" t="s">
        <v>150</v>
      </c>
      <c r="K16" s="52" t="s">
        <v>151</v>
      </c>
      <c r="L16" s="53"/>
      <c r="M16" s="52" t="s">
        <v>77</v>
      </c>
      <c r="N16" s="51" t="s">
        <v>90</v>
      </c>
      <c r="O16" s="52"/>
      <c r="P16" s="54" t="s">
        <v>79</v>
      </c>
      <c r="Q16" s="54" t="s">
        <v>79</v>
      </c>
      <c r="R16" s="54" t="s">
        <v>79</v>
      </c>
      <c r="S16" s="54" t="s">
        <v>79</v>
      </c>
      <c r="T16" s="54" t="s">
        <v>79</v>
      </c>
      <c r="U16" s="54" t="s">
        <v>323</v>
      </c>
      <c r="V16" s="52" t="s">
        <v>80</v>
      </c>
      <c r="W16" s="58" t="s">
        <v>343</v>
      </c>
      <c r="X16" s="52" t="s">
        <v>110</v>
      </c>
      <c r="Y16" s="52" t="s">
        <v>80</v>
      </c>
      <c r="Z16" s="54" t="s">
        <v>322</v>
      </c>
      <c r="AA16" s="56"/>
      <c r="AB16" s="56">
        <v>2</v>
      </c>
      <c r="AC16" s="52" t="s">
        <v>83</v>
      </c>
      <c r="AD16" s="56">
        <v>30</v>
      </c>
      <c r="AE16" s="56" t="s">
        <v>323</v>
      </c>
      <c r="AF16" s="57" t="s">
        <v>115</v>
      </c>
      <c r="AG16" s="56" t="s">
        <v>323</v>
      </c>
      <c r="AH16" s="56"/>
      <c r="AI16" s="56" t="s">
        <v>322</v>
      </c>
      <c r="AJ16" s="57" t="s">
        <v>115</v>
      </c>
      <c r="AK16" s="89" t="s">
        <v>80</v>
      </c>
    </row>
    <row r="17" spans="4:37" ht="36" customHeight="1" x14ac:dyDescent="0.25">
      <c r="D17" s="88">
        <v>15</v>
      </c>
      <c r="E17" s="51" t="s">
        <v>152</v>
      </c>
      <c r="F17" s="52" t="s">
        <v>153</v>
      </c>
      <c r="G17" s="51" t="s">
        <v>154</v>
      </c>
      <c r="H17" s="51" t="str">
        <f>LEFT(テーブル1[[#This Row],[住所]],IFERROR(FIND("市",テーブル1[[#This Row],[住所]]),IFERROR(FIND("郡",テーブル1[[#This Row],[住所]]),0)))</f>
        <v>合志市</v>
      </c>
      <c r="I17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竹迫</v>
      </c>
      <c r="J17" s="52" t="s">
        <v>155</v>
      </c>
      <c r="K17" s="52" t="s">
        <v>156</v>
      </c>
      <c r="L17" s="53"/>
      <c r="M17" s="52" t="s">
        <v>77</v>
      </c>
      <c r="N17" s="51" t="s">
        <v>157</v>
      </c>
      <c r="O17" s="52" t="s">
        <v>295</v>
      </c>
      <c r="P17" s="54" t="s">
        <v>323</v>
      </c>
      <c r="Q17" s="54" t="s">
        <v>323</v>
      </c>
      <c r="R17" s="54" t="s">
        <v>79</v>
      </c>
      <c r="S17" s="54" t="s">
        <v>323</v>
      </c>
      <c r="T17" s="54" t="s">
        <v>79</v>
      </c>
      <c r="U17" s="54" t="s">
        <v>323</v>
      </c>
      <c r="V17" s="52" t="s">
        <v>82</v>
      </c>
      <c r="W17" s="55" t="s">
        <v>322</v>
      </c>
      <c r="X17" s="52" t="s">
        <v>158</v>
      </c>
      <c r="Y17" s="52" t="s">
        <v>82</v>
      </c>
      <c r="Z17" s="54" t="s">
        <v>322</v>
      </c>
      <c r="AA17" s="56"/>
      <c r="AB17" s="56">
        <v>1</v>
      </c>
      <c r="AC17" s="52" t="s">
        <v>103</v>
      </c>
      <c r="AD17" s="56"/>
      <c r="AE17" s="56" t="s">
        <v>323</v>
      </c>
      <c r="AF17" s="57" t="s">
        <v>115</v>
      </c>
      <c r="AG17" s="56"/>
      <c r="AH17" s="56"/>
      <c r="AI17" s="56" t="s">
        <v>323</v>
      </c>
      <c r="AJ17" s="57" t="s">
        <v>119</v>
      </c>
      <c r="AK17" s="89" t="s">
        <v>119</v>
      </c>
    </row>
    <row r="18" spans="4:37" ht="36" customHeight="1" x14ac:dyDescent="0.25">
      <c r="D18" s="88">
        <v>16</v>
      </c>
      <c r="E18" s="51" t="s">
        <v>159</v>
      </c>
      <c r="F18" s="52" t="s">
        <v>134</v>
      </c>
      <c r="G18" s="51" t="s">
        <v>160</v>
      </c>
      <c r="H18" s="51" t="str">
        <f>LEFT(テーブル1[[#This Row],[住所]],IFERROR(FIND("市",テーブル1[[#This Row],[住所]]),IFERROR(FIND("郡",テーブル1[[#This Row],[住所]]),0)))</f>
        <v>合志市</v>
      </c>
      <c r="I18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須屋字窪</v>
      </c>
      <c r="J18" s="52" t="s">
        <v>161</v>
      </c>
      <c r="K18" s="52" t="s">
        <v>162</v>
      </c>
      <c r="L18" s="53"/>
      <c r="M18" s="52" t="s">
        <v>77</v>
      </c>
      <c r="N18" s="51" t="s">
        <v>163</v>
      </c>
      <c r="O18" s="52" t="s">
        <v>296</v>
      </c>
      <c r="P18" s="54" t="s">
        <v>79</v>
      </c>
      <c r="Q18" s="54" t="s">
        <v>79</v>
      </c>
      <c r="R18" s="54" t="s">
        <v>79</v>
      </c>
      <c r="S18" s="54" t="s">
        <v>79</v>
      </c>
      <c r="T18" s="54" t="s">
        <v>79</v>
      </c>
      <c r="U18" s="54" t="s">
        <v>79</v>
      </c>
      <c r="V18" s="52" t="s">
        <v>82</v>
      </c>
      <c r="W18" s="55" t="s">
        <v>322</v>
      </c>
      <c r="X18" s="52" t="s">
        <v>96</v>
      </c>
      <c r="Y18" s="52" t="s">
        <v>82</v>
      </c>
      <c r="Z18" s="54" t="s">
        <v>322</v>
      </c>
      <c r="AA18" s="56"/>
      <c r="AB18" s="56"/>
      <c r="AC18" s="52" t="s">
        <v>83</v>
      </c>
      <c r="AD18" s="56"/>
      <c r="AE18" s="56" t="s">
        <v>323</v>
      </c>
      <c r="AF18" s="57" t="s">
        <v>115</v>
      </c>
      <c r="AG18" s="56" t="s">
        <v>323</v>
      </c>
      <c r="AH18" s="56"/>
      <c r="AI18" s="56" t="s">
        <v>323</v>
      </c>
      <c r="AJ18" s="57" t="s">
        <v>80</v>
      </c>
      <c r="AK18" s="89" t="s">
        <v>80</v>
      </c>
    </row>
    <row r="19" spans="4:37" ht="36" customHeight="1" x14ac:dyDescent="0.25">
      <c r="D19" s="88">
        <v>17</v>
      </c>
      <c r="E19" s="51" t="s">
        <v>297</v>
      </c>
      <c r="F19" s="52" t="s">
        <v>134</v>
      </c>
      <c r="G19" s="51" t="s">
        <v>164</v>
      </c>
      <c r="H19" s="51" t="str">
        <f>LEFT(テーブル1[[#This Row],[住所]],IFERROR(FIND("市",テーブル1[[#This Row],[住所]]),IFERROR(FIND("郡",テーブル1[[#This Row],[住所]]),0)))</f>
        <v>合志市</v>
      </c>
      <c r="I19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須屋字中ノ平</v>
      </c>
      <c r="J19" s="52" t="s">
        <v>165</v>
      </c>
      <c r="K19" s="52" t="s">
        <v>166</v>
      </c>
      <c r="L19" s="53"/>
      <c r="M19" s="52" t="s">
        <v>77</v>
      </c>
      <c r="N19" s="51" t="s">
        <v>167</v>
      </c>
      <c r="O19" s="52" t="s">
        <v>165</v>
      </c>
      <c r="P19" s="54" t="s">
        <v>79</v>
      </c>
      <c r="Q19" s="54" t="s">
        <v>79</v>
      </c>
      <c r="R19" s="54" t="s">
        <v>79</v>
      </c>
      <c r="S19" s="54" t="s">
        <v>79</v>
      </c>
      <c r="T19" s="54" t="s">
        <v>79</v>
      </c>
      <c r="U19" s="54" t="s">
        <v>79</v>
      </c>
      <c r="V19" s="52" t="s">
        <v>82</v>
      </c>
      <c r="W19" s="58" t="s">
        <v>325</v>
      </c>
      <c r="X19" s="52" t="s">
        <v>96</v>
      </c>
      <c r="Y19" s="52" t="s">
        <v>82</v>
      </c>
      <c r="Z19" s="54" t="s">
        <v>322</v>
      </c>
      <c r="AA19" s="56"/>
      <c r="AB19" s="56"/>
      <c r="AC19" s="52" t="s">
        <v>83</v>
      </c>
      <c r="AD19" s="56">
        <v>5</v>
      </c>
      <c r="AE19" s="56" t="s">
        <v>323</v>
      </c>
      <c r="AF19" s="57" t="s">
        <v>115</v>
      </c>
      <c r="AG19" s="56" t="s">
        <v>323</v>
      </c>
      <c r="AH19" s="56"/>
      <c r="AI19" s="56" t="s">
        <v>323</v>
      </c>
      <c r="AJ19" s="57" t="s">
        <v>119</v>
      </c>
      <c r="AK19" s="89" t="s">
        <v>119</v>
      </c>
    </row>
    <row r="20" spans="4:37" ht="36" customHeight="1" x14ac:dyDescent="0.25">
      <c r="D20" s="88">
        <v>18</v>
      </c>
      <c r="E20" s="51" t="s">
        <v>298</v>
      </c>
      <c r="F20" s="52" t="s">
        <v>148</v>
      </c>
      <c r="G20" s="51" t="s">
        <v>168</v>
      </c>
      <c r="H20" s="51" t="str">
        <f>LEFT(テーブル1[[#This Row],[住所]],IFERROR(FIND("市",テーブル1[[#This Row],[住所]]),IFERROR(FIND("郡",テーブル1[[#This Row],[住所]]),0)))</f>
        <v>合志市</v>
      </c>
      <c r="I20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御代志字高良木</v>
      </c>
      <c r="J20" s="52" t="s">
        <v>169</v>
      </c>
      <c r="K20" s="52" t="s">
        <v>170</v>
      </c>
      <c r="L20" s="53"/>
      <c r="M20" s="52" t="s">
        <v>77</v>
      </c>
      <c r="N20" s="53" t="s">
        <v>299</v>
      </c>
      <c r="O20" s="52" t="s">
        <v>300</v>
      </c>
      <c r="P20" s="54" t="s">
        <v>79</v>
      </c>
      <c r="Q20" s="54" t="s">
        <v>79</v>
      </c>
      <c r="R20" s="54" t="s">
        <v>79</v>
      </c>
      <c r="S20" s="54" t="s">
        <v>79</v>
      </c>
      <c r="T20" s="54" t="s">
        <v>79</v>
      </c>
      <c r="U20" s="54" t="s">
        <v>323</v>
      </c>
      <c r="V20" s="52" t="s">
        <v>80</v>
      </c>
      <c r="W20" s="58" t="s">
        <v>329</v>
      </c>
      <c r="X20" s="52" t="s">
        <v>81</v>
      </c>
      <c r="Y20" s="52" t="s">
        <v>82</v>
      </c>
      <c r="Z20" s="54" t="s">
        <v>322</v>
      </c>
      <c r="AA20" s="56"/>
      <c r="AB20" s="56">
        <v>2</v>
      </c>
      <c r="AC20" s="52" t="s">
        <v>91</v>
      </c>
      <c r="AD20" s="56"/>
      <c r="AE20" s="56" t="s">
        <v>79</v>
      </c>
      <c r="AF20" s="57" t="s">
        <v>84</v>
      </c>
      <c r="AG20" s="56" t="s">
        <v>323</v>
      </c>
      <c r="AH20" s="56"/>
      <c r="AI20" s="56" t="s">
        <v>323</v>
      </c>
      <c r="AJ20" s="57" t="s">
        <v>119</v>
      </c>
      <c r="AK20" s="89" t="s">
        <v>119</v>
      </c>
    </row>
    <row r="21" spans="4:37" ht="36" customHeight="1" x14ac:dyDescent="0.25">
      <c r="D21" s="88">
        <v>19</v>
      </c>
      <c r="E21" s="51" t="s">
        <v>171</v>
      </c>
      <c r="F21" s="52" t="s">
        <v>172</v>
      </c>
      <c r="G21" s="51" t="s">
        <v>173</v>
      </c>
      <c r="H21" s="51" t="str">
        <f>LEFT(テーブル1[[#This Row],[住所]],IFERROR(FIND("市",テーブル1[[#This Row],[住所]]),IFERROR(FIND("郡",テーブル1[[#This Row],[住所]]),0)))</f>
        <v>合志市</v>
      </c>
      <c r="I21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幾久富</v>
      </c>
      <c r="J21" s="52" t="s">
        <v>174</v>
      </c>
      <c r="K21" s="52" t="s">
        <v>175</v>
      </c>
      <c r="L21" s="53"/>
      <c r="M21" s="52" t="s">
        <v>77</v>
      </c>
      <c r="N21" s="51" t="s">
        <v>176</v>
      </c>
      <c r="O21" s="52" t="s">
        <v>174</v>
      </c>
      <c r="P21" s="54" t="s">
        <v>79</v>
      </c>
      <c r="Q21" s="54" t="s">
        <v>79</v>
      </c>
      <c r="R21" s="54" t="s">
        <v>79</v>
      </c>
      <c r="S21" s="54" t="s">
        <v>79</v>
      </c>
      <c r="T21" s="54" t="s">
        <v>79</v>
      </c>
      <c r="U21" s="54" t="s">
        <v>323</v>
      </c>
      <c r="V21" s="52" t="s">
        <v>82</v>
      </c>
      <c r="W21" s="55" t="s">
        <v>322</v>
      </c>
      <c r="X21" s="52" t="s">
        <v>110</v>
      </c>
      <c r="Y21" s="52" t="s">
        <v>82</v>
      </c>
      <c r="Z21" s="54" t="s">
        <v>322</v>
      </c>
      <c r="AA21" s="56"/>
      <c r="AB21" s="56">
        <v>1</v>
      </c>
      <c r="AC21" s="52" t="s">
        <v>103</v>
      </c>
      <c r="AD21" s="56">
        <v>2</v>
      </c>
      <c r="AE21" s="56" t="s">
        <v>323</v>
      </c>
      <c r="AF21" s="57" t="s">
        <v>115</v>
      </c>
      <c r="AG21" s="56" t="s">
        <v>323</v>
      </c>
      <c r="AH21" s="56"/>
      <c r="AI21" s="56" t="s">
        <v>323</v>
      </c>
      <c r="AJ21" s="57" t="s">
        <v>115</v>
      </c>
      <c r="AK21" s="89" t="s">
        <v>115</v>
      </c>
    </row>
    <row r="22" spans="4:37" ht="36" customHeight="1" x14ac:dyDescent="0.25">
      <c r="D22" s="88">
        <v>20</v>
      </c>
      <c r="E22" s="51" t="s">
        <v>301</v>
      </c>
      <c r="F22" s="52" t="s">
        <v>134</v>
      </c>
      <c r="G22" s="51" t="s">
        <v>177</v>
      </c>
      <c r="H22" s="51" t="str">
        <f>LEFT(テーブル1[[#This Row],[住所]],IFERROR(FIND("市",テーブル1[[#This Row],[住所]]),IFERROR(FIND("郡",テーブル1[[#This Row],[住所]]),0)))</f>
        <v>合志市</v>
      </c>
      <c r="I22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須屋</v>
      </c>
      <c r="J22" s="52" t="s">
        <v>178</v>
      </c>
      <c r="K22" s="52" t="s">
        <v>179</v>
      </c>
      <c r="L22" s="53"/>
      <c r="M22" s="52" t="s">
        <v>77</v>
      </c>
      <c r="N22" s="51" t="s">
        <v>180</v>
      </c>
      <c r="O22" s="52" t="s">
        <v>178</v>
      </c>
      <c r="P22" s="54" t="s">
        <v>79</v>
      </c>
      <c r="Q22" s="54" t="s">
        <v>79</v>
      </c>
      <c r="R22" s="54" t="s">
        <v>79</v>
      </c>
      <c r="S22" s="54" t="s">
        <v>79</v>
      </c>
      <c r="T22" s="54" t="s">
        <v>79</v>
      </c>
      <c r="U22" s="54" t="s">
        <v>79</v>
      </c>
      <c r="V22" s="52" t="s">
        <v>80</v>
      </c>
      <c r="W22" s="55" t="s">
        <v>181</v>
      </c>
      <c r="X22" s="52" t="s">
        <v>96</v>
      </c>
      <c r="Y22" s="52" t="s">
        <v>80</v>
      </c>
      <c r="Z22" s="56">
        <v>3</v>
      </c>
      <c r="AA22" s="56">
        <v>2</v>
      </c>
      <c r="AB22" s="56">
        <v>3</v>
      </c>
      <c r="AC22" s="57" t="s">
        <v>83</v>
      </c>
      <c r="AD22" s="56">
        <v>15</v>
      </c>
      <c r="AE22" s="56" t="s">
        <v>323</v>
      </c>
      <c r="AF22" s="57" t="s">
        <v>84</v>
      </c>
      <c r="AG22" s="56" t="s">
        <v>323</v>
      </c>
      <c r="AH22" s="56"/>
      <c r="AI22" s="56" t="s">
        <v>323</v>
      </c>
      <c r="AJ22" s="57" t="s">
        <v>119</v>
      </c>
      <c r="AK22" s="89" t="s">
        <v>80</v>
      </c>
    </row>
    <row r="23" spans="4:37" ht="36" customHeight="1" x14ac:dyDescent="0.25">
      <c r="D23" s="88">
        <v>21</v>
      </c>
      <c r="E23" s="51" t="s">
        <v>182</v>
      </c>
      <c r="F23" s="52" t="s">
        <v>183</v>
      </c>
      <c r="G23" s="51" t="s">
        <v>184</v>
      </c>
      <c r="H23" s="51" t="str">
        <f>LEFT(テーブル1[[#This Row],[住所]],IFERROR(FIND("市",テーブル1[[#This Row],[住所]]),IFERROR(FIND("郡",テーブル1[[#This Row],[住所]]),0)))</f>
        <v>合志市</v>
      </c>
      <c r="I23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福原中通</v>
      </c>
      <c r="J23" s="52" t="s">
        <v>185</v>
      </c>
      <c r="K23" s="52" t="s">
        <v>302</v>
      </c>
      <c r="L23" s="53"/>
      <c r="M23" s="52" t="s">
        <v>186</v>
      </c>
      <c r="N23" s="53" t="s">
        <v>303</v>
      </c>
      <c r="O23" s="52" t="s">
        <v>302</v>
      </c>
      <c r="P23" s="54" t="s">
        <v>79</v>
      </c>
      <c r="Q23" s="54" t="s">
        <v>79</v>
      </c>
      <c r="R23" s="54" t="s">
        <v>79</v>
      </c>
      <c r="S23" s="54" t="s">
        <v>323</v>
      </c>
      <c r="T23" s="54" t="s">
        <v>79</v>
      </c>
      <c r="U23" s="54" t="s">
        <v>323</v>
      </c>
      <c r="V23" s="52" t="s">
        <v>82</v>
      </c>
      <c r="W23" s="55" t="s">
        <v>344</v>
      </c>
      <c r="X23" s="52" t="s">
        <v>110</v>
      </c>
      <c r="Y23" s="52" t="s">
        <v>82</v>
      </c>
      <c r="Z23" s="54" t="s">
        <v>344</v>
      </c>
      <c r="AA23" s="56"/>
      <c r="AB23" s="56">
        <v>1</v>
      </c>
      <c r="AC23" s="52" t="s">
        <v>83</v>
      </c>
      <c r="AD23" s="56"/>
      <c r="AE23" s="56" t="s">
        <v>323</v>
      </c>
      <c r="AF23" s="57" t="s">
        <v>115</v>
      </c>
      <c r="AG23" s="56" t="s">
        <v>323</v>
      </c>
      <c r="AH23" s="56"/>
      <c r="AI23" s="56" t="s">
        <v>323</v>
      </c>
      <c r="AJ23" s="57" t="s">
        <v>115</v>
      </c>
      <c r="AK23" s="89" t="s">
        <v>119</v>
      </c>
    </row>
    <row r="24" spans="4:37" ht="36" customHeight="1" x14ac:dyDescent="0.25">
      <c r="D24" s="88">
        <v>22</v>
      </c>
      <c r="E24" s="51" t="s">
        <v>187</v>
      </c>
      <c r="F24" s="52" t="s">
        <v>188</v>
      </c>
      <c r="G24" s="51" t="s">
        <v>189</v>
      </c>
      <c r="H24" s="51" t="str">
        <f>LEFT(テーブル1[[#This Row],[住所]],IFERROR(FIND("市",テーブル1[[#This Row],[住所]]),IFERROR(FIND("郡",テーブル1[[#This Row],[住所]]),0)))</f>
        <v>合志市</v>
      </c>
      <c r="I24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野々島字駄飼場</v>
      </c>
      <c r="J24" s="52" t="s">
        <v>190</v>
      </c>
      <c r="K24" s="52" t="s">
        <v>191</v>
      </c>
      <c r="L24" s="53"/>
      <c r="M24" s="52" t="s">
        <v>77</v>
      </c>
      <c r="N24" s="51" t="s">
        <v>192</v>
      </c>
      <c r="O24" s="52"/>
      <c r="P24" s="54" t="s">
        <v>79</v>
      </c>
      <c r="Q24" s="54" t="s">
        <v>79</v>
      </c>
      <c r="R24" s="54" t="s">
        <v>79</v>
      </c>
      <c r="S24" s="54" t="s">
        <v>323</v>
      </c>
      <c r="T24" s="54" t="s">
        <v>79</v>
      </c>
      <c r="U24" s="54" t="s">
        <v>79</v>
      </c>
      <c r="V24" s="52" t="s">
        <v>82</v>
      </c>
      <c r="W24" s="55" t="s">
        <v>344</v>
      </c>
      <c r="X24" s="52" t="s">
        <v>96</v>
      </c>
      <c r="Y24" s="52" t="s">
        <v>82</v>
      </c>
      <c r="Z24" s="54" t="s">
        <v>344</v>
      </c>
      <c r="AA24" s="56"/>
      <c r="AB24" s="56"/>
      <c r="AC24" s="52" t="s">
        <v>91</v>
      </c>
      <c r="AD24" s="56"/>
      <c r="AE24" s="56" t="s">
        <v>323</v>
      </c>
      <c r="AF24" s="57" t="s">
        <v>115</v>
      </c>
      <c r="AG24" s="56" t="s">
        <v>323</v>
      </c>
      <c r="AH24" s="56"/>
      <c r="AI24" s="56" t="s">
        <v>323</v>
      </c>
      <c r="AJ24" s="57" t="s">
        <v>80</v>
      </c>
      <c r="AK24" s="89" t="s">
        <v>80</v>
      </c>
    </row>
    <row r="25" spans="4:37" ht="36" customHeight="1" x14ac:dyDescent="0.25">
      <c r="D25" s="88">
        <v>23</v>
      </c>
      <c r="E25" s="51" t="s">
        <v>193</v>
      </c>
      <c r="F25" s="52" t="s">
        <v>172</v>
      </c>
      <c r="G25" s="51" t="s">
        <v>194</v>
      </c>
      <c r="H25" s="51" t="str">
        <f>LEFT(テーブル1[[#This Row],[住所]],IFERROR(FIND("市",テーブル1[[#This Row],[住所]]),IFERROR(FIND("郡",テーブル1[[#This Row],[住所]]),0)))</f>
        <v>合志市</v>
      </c>
      <c r="I25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幾久富建山</v>
      </c>
      <c r="J25" s="52" t="s">
        <v>195</v>
      </c>
      <c r="K25" s="52" t="s">
        <v>196</v>
      </c>
      <c r="L25" s="53"/>
      <c r="M25" s="52" t="s">
        <v>77</v>
      </c>
      <c r="N25" s="51" t="s">
        <v>197</v>
      </c>
      <c r="O25" s="52" t="s">
        <v>195</v>
      </c>
      <c r="P25" s="54" t="s">
        <v>323</v>
      </c>
      <c r="Q25" s="54" t="s">
        <v>323</v>
      </c>
      <c r="R25" s="54" t="s">
        <v>79</v>
      </c>
      <c r="S25" s="54" t="s">
        <v>79</v>
      </c>
      <c r="T25" s="54" t="s">
        <v>79</v>
      </c>
      <c r="U25" s="54" t="s">
        <v>323</v>
      </c>
      <c r="V25" s="52" t="s">
        <v>82</v>
      </c>
      <c r="W25" s="55" t="s">
        <v>344</v>
      </c>
      <c r="X25" s="52" t="s">
        <v>96</v>
      </c>
      <c r="Y25" s="52" t="s">
        <v>82</v>
      </c>
      <c r="Z25" s="54" t="s">
        <v>344</v>
      </c>
      <c r="AA25" s="56"/>
      <c r="AB25" s="56"/>
      <c r="AC25" s="52" t="s">
        <v>83</v>
      </c>
      <c r="AD25" s="56">
        <v>3</v>
      </c>
      <c r="AE25" s="56" t="s">
        <v>323</v>
      </c>
      <c r="AF25" s="57" t="s">
        <v>115</v>
      </c>
      <c r="AG25" s="56" t="s">
        <v>323</v>
      </c>
      <c r="AH25" s="56"/>
      <c r="AI25" s="56" t="s">
        <v>323</v>
      </c>
      <c r="AJ25" s="57" t="s">
        <v>115</v>
      </c>
      <c r="AK25" s="89" t="s">
        <v>119</v>
      </c>
    </row>
    <row r="26" spans="4:37" ht="36" customHeight="1" x14ac:dyDescent="0.25">
      <c r="D26" s="88">
        <v>24</v>
      </c>
      <c r="E26" s="51" t="s">
        <v>198</v>
      </c>
      <c r="F26" s="52" t="s">
        <v>199</v>
      </c>
      <c r="G26" s="51" t="s">
        <v>200</v>
      </c>
      <c r="H26" s="51" t="str">
        <f>LEFT(テーブル1[[#This Row],[住所]],IFERROR(FIND("市",テーブル1[[#This Row],[住所]]),IFERROR(FIND("郡",テーブル1[[#This Row],[住所]]),0)))</f>
        <v>菊池郡</v>
      </c>
      <c r="I26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大津町室</v>
      </c>
      <c r="J26" s="52" t="s">
        <v>201</v>
      </c>
      <c r="K26" s="52" t="s">
        <v>202</v>
      </c>
      <c r="L26" s="53"/>
      <c r="M26" s="52" t="s">
        <v>77</v>
      </c>
      <c r="N26" s="51" t="s">
        <v>203</v>
      </c>
      <c r="O26" s="52" t="s">
        <v>201</v>
      </c>
      <c r="P26" s="54" t="s">
        <v>79</v>
      </c>
      <c r="Q26" s="54" t="s">
        <v>79</v>
      </c>
      <c r="R26" s="54" t="s">
        <v>79</v>
      </c>
      <c r="S26" s="54" t="s">
        <v>79</v>
      </c>
      <c r="T26" s="54" t="s">
        <v>79</v>
      </c>
      <c r="U26" s="54" t="s">
        <v>323</v>
      </c>
      <c r="V26" s="52" t="s">
        <v>80</v>
      </c>
      <c r="W26" s="55" t="s">
        <v>344</v>
      </c>
      <c r="X26" s="52" t="s">
        <v>96</v>
      </c>
      <c r="Y26" s="52" t="s">
        <v>82</v>
      </c>
      <c r="Z26" s="54" t="s">
        <v>344</v>
      </c>
      <c r="AA26" s="56"/>
      <c r="AB26" s="56"/>
      <c r="AC26" s="52" t="s">
        <v>83</v>
      </c>
      <c r="AD26" s="56">
        <v>7</v>
      </c>
      <c r="AE26" s="56" t="s">
        <v>323</v>
      </c>
      <c r="AF26" s="57" t="s">
        <v>115</v>
      </c>
      <c r="AG26" s="56" t="s">
        <v>323</v>
      </c>
      <c r="AH26" s="56"/>
      <c r="AI26" s="56" t="s">
        <v>344</v>
      </c>
      <c r="AJ26" s="57" t="s">
        <v>119</v>
      </c>
      <c r="AK26" s="89" t="s">
        <v>119</v>
      </c>
    </row>
    <row r="27" spans="4:37" ht="36" customHeight="1" x14ac:dyDescent="0.25">
      <c r="D27" s="88">
        <v>25</v>
      </c>
      <c r="E27" s="51" t="s">
        <v>204</v>
      </c>
      <c r="F27" s="52" t="s">
        <v>205</v>
      </c>
      <c r="G27" s="51" t="s">
        <v>206</v>
      </c>
      <c r="H27" s="51" t="str">
        <f>LEFT(テーブル1[[#This Row],[住所]],IFERROR(FIND("市",テーブル1[[#This Row],[住所]]),IFERROR(FIND("郡",テーブル1[[#This Row],[住所]]),0)))</f>
        <v>菊池郡</v>
      </c>
      <c r="I27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大津町大津字門出</v>
      </c>
      <c r="J27" s="52" t="s">
        <v>207</v>
      </c>
      <c r="K27" s="52" t="s">
        <v>208</v>
      </c>
      <c r="L27" s="53"/>
      <c r="M27" s="52" t="s">
        <v>77</v>
      </c>
      <c r="N27" s="51" t="s">
        <v>209</v>
      </c>
      <c r="O27" s="52" t="s">
        <v>304</v>
      </c>
      <c r="P27" s="54" t="s">
        <v>79</v>
      </c>
      <c r="Q27" s="54" t="s">
        <v>79</v>
      </c>
      <c r="R27" s="54" t="s">
        <v>79</v>
      </c>
      <c r="S27" s="54" t="s">
        <v>79</v>
      </c>
      <c r="T27" s="54" t="s">
        <v>79</v>
      </c>
      <c r="U27" s="54" t="s">
        <v>79</v>
      </c>
      <c r="V27" s="52" t="s">
        <v>80</v>
      </c>
      <c r="W27" s="58" t="s">
        <v>345</v>
      </c>
      <c r="X27" s="52" t="s">
        <v>110</v>
      </c>
      <c r="Y27" s="52" t="s">
        <v>82</v>
      </c>
      <c r="Z27" s="54" t="s">
        <v>344</v>
      </c>
      <c r="AA27" s="56"/>
      <c r="AB27" s="56">
        <v>1</v>
      </c>
      <c r="AC27" s="52" t="s">
        <v>83</v>
      </c>
      <c r="AD27" s="56">
        <v>1</v>
      </c>
      <c r="AE27" s="56" t="s">
        <v>323</v>
      </c>
      <c r="AF27" s="57" t="s">
        <v>115</v>
      </c>
      <c r="AG27" s="56" t="s">
        <v>323</v>
      </c>
      <c r="AH27" s="56"/>
      <c r="AI27" s="56" t="s">
        <v>323</v>
      </c>
      <c r="AJ27" s="57" t="s">
        <v>80</v>
      </c>
      <c r="AK27" s="89" t="s">
        <v>80</v>
      </c>
    </row>
    <row r="28" spans="4:37" ht="36" customHeight="1" x14ac:dyDescent="0.25">
      <c r="D28" s="88">
        <v>26</v>
      </c>
      <c r="E28" s="51" t="s">
        <v>210</v>
      </c>
      <c r="F28" s="52" t="s">
        <v>211</v>
      </c>
      <c r="G28" s="51" t="s">
        <v>212</v>
      </c>
      <c r="H28" s="51" t="str">
        <f>LEFT(テーブル1[[#This Row],[住所]],IFERROR(FIND("市",テーブル1[[#This Row],[住所]]),IFERROR(FIND("郡",テーブル1[[#This Row],[住所]]),0)))</f>
        <v>菊池郡</v>
      </c>
      <c r="I28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菊陽町原水</v>
      </c>
      <c r="J28" s="52" t="s">
        <v>213</v>
      </c>
      <c r="K28" s="52" t="s">
        <v>213</v>
      </c>
      <c r="L28" s="53"/>
      <c r="M28" s="52" t="s">
        <v>77</v>
      </c>
      <c r="N28" s="51" t="s">
        <v>214</v>
      </c>
      <c r="O28" s="52" t="s">
        <v>305</v>
      </c>
      <c r="P28" s="54" t="s">
        <v>79</v>
      </c>
      <c r="Q28" s="54" t="s">
        <v>79</v>
      </c>
      <c r="R28" s="54" t="s">
        <v>79</v>
      </c>
      <c r="S28" s="54" t="s">
        <v>323</v>
      </c>
      <c r="T28" s="54" t="s">
        <v>79</v>
      </c>
      <c r="U28" s="54" t="s">
        <v>323</v>
      </c>
      <c r="V28" s="52" t="s">
        <v>80</v>
      </c>
      <c r="W28" s="58" t="s">
        <v>325</v>
      </c>
      <c r="X28" s="52" t="s">
        <v>96</v>
      </c>
      <c r="Y28" s="52" t="s">
        <v>82</v>
      </c>
      <c r="Z28" s="56">
        <v>1</v>
      </c>
      <c r="AA28" s="56"/>
      <c r="AB28" s="56">
        <v>1</v>
      </c>
      <c r="AC28" s="52" t="s">
        <v>83</v>
      </c>
      <c r="AD28" s="56"/>
      <c r="AE28" s="56" t="s">
        <v>323</v>
      </c>
      <c r="AF28" s="57" t="s">
        <v>115</v>
      </c>
      <c r="AG28" s="56" t="s">
        <v>323</v>
      </c>
      <c r="AH28" s="56"/>
      <c r="AI28" s="56" t="s">
        <v>323</v>
      </c>
      <c r="AJ28" s="57" t="s">
        <v>119</v>
      </c>
      <c r="AK28" s="89" t="s">
        <v>119</v>
      </c>
    </row>
    <row r="29" spans="4:37" ht="36" customHeight="1" x14ac:dyDescent="0.25">
      <c r="D29" s="88">
        <v>27</v>
      </c>
      <c r="E29" s="51" t="s">
        <v>215</v>
      </c>
      <c r="F29" s="52" t="s">
        <v>216</v>
      </c>
      <c r="G29" s="51" t="s">
        <v>217</v>
      </c>
      <c r="H29" s="51" t="str">
        <f>LEFT(テーブル1[[#This Row],[住所]],IFERROR(FIND("市",テーブル1[[#This Row],[住所]]),IFERROR(FIND("郡",テーブル1[[#This Row],[住所]]),0)))</f>
        <v>菊池郡</v>
      </c>
      <c r="I29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菊陽町津久礼</v>
      </c>
      <c r="J29" s="52" t="s">
        <v>218</v>
      </c>
      <c r="K29" s="52" t="s">
        <v>219</v>
      </c>
      <c r="L29" s="53"/>
      <c r="M29" s="52" t="s">
        <v>220</v>
      </c>
      <c r="N29" s="51" t="s">
        <v>221</v>
      </c>
      <c r="O29" s="52"/>
      <c r="P29" s="54" t="s">
        <v>79</v>
      </c>
      <c r="Q29" s="54" t="s">
        <v>79</v>
      </c>
      <c r="R29" s="54" t="s">
        <v>79</v>
      </c>
      <c r="S29" s="54" t="s">
        <v>323</v>
      </c>
      <c r="T29" s="54" t="s">
        <v>79</v>
      </c>
      <c r="U29" s="54" t="s">
        <v>323</v>
      </c>
      <c r="V29" s="52" t="s">
        <v>82</v>
      </c>
      <c r="W29" s="58" t="s">
        <v>325</v>
      </c>
      <c r="X29" s="52" t="s">
        <v>96</v>
      </c>
      <c r="Y29" s="52" t="s">
        <v>82</v>
      </c>
      <c r="Z29" s="54" t="s">
        <v>344</v>
      </c>
      <c r="AA29" s="56"/>
      <c r="AB29" s="56">
        <v>2</v>
      </c>
      <c r="AC29" s="52" t="s">
        <v>103</v>
      </c>
      <c r="AD29" s="56"/>
      <c r="AE29" s="56" t="s">
        <v>323</v>
      </c>
      <c r="AF29" s="57" t="s">
        <v>115</v>
      </c>
      <c r="AG29" s="54" t="s">
        <v>344</v>
      </c>
      <c r="AH29" s="56"/>
      <c r="AI29" s="54" t="s">
        <v>344</v>
      </c>
      <c r="AJ29" s="57" t="s">
        <v>115</v>
      </c>
      <c r="AK29" s="90" t="s">
        <v>115</v>
      </c>
    </row>
    <row r="30" spans="4:37" ht="36" customHeight="1" x14ac:dyDescent="0.25">
      <c r="D30" s="88">
        <v>28</v>
      </c>
      <c r="E30" s="51" t="s">
        <v>306</v>
      </c>
      <c r="F30" s="52" t="s">
        <v>216</v>
      </c>
      <c r="G30" s="51" t="s">
        <v>222</v>
      </c>
      <c r="H30" s="51" t="str">
        <f>LEFT(テーブル1[[#This Row],[住所]],IFERROR(FIND("市",テーブル1[[#This Row],[住所]]),IFERROR(FIND("郡",テーブル1[[#This Row],[住所]]),0)))</f>
        <v>菊池郡</v>
      </c>
      <c r="I30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菊陽町津久礼</v>
      </c>
      <c r="J30" s="52" t="s">
        <v>223</v>
      </c>
      <c r="K30" s="52" t="s">
        <v>224</v>
      </c>
      <c r="L30" s="53"/>
      <c r="M30" s="52" t="s">
        <v>77</v>
      </c>
      <c r="N30" s="51" t="s">
        <v>225</v>
      </c>
      <c r="O30" s="52" t="s">
        <v>307</v>
      </c>
      <c r="P30" s="54" t="s">
        <v>79</v>
      </c>
      <c r="Q30" s="54" t="s">
        <v>79</v>
      </c>
      <c r="R30" s="54" t="s">
        <v>79</v>
      </c>
      <c r="S30" s="54" t="s">
        <v>79</v>
      </c>
      <c r="T30" s="54" t="s">
        <v>79</v>
      </c>
      <c r="U30" s="54" t="s">
        <v>79</v>
      </c>
      <c r="V30" s="52" t="s">
        <v>80</v>
      </c>
      <c r="W30" s="55" t="s">
        <v>346</v>
      </c>
      <c r="X30" s="52" t="s">
        <v>110</v>
      </c>
      <c r="Y30" s="52" t="s">
        <v>82</v>
      </c>
      <c r="Z30" s="54" t="s">
        <v>344</v>
      </c>
      <c r="AA30" s="56"/>
      <c r="AB30" s="56">
        <v>3</v>
      </c>
      <c r="AC30" s="52" t="s">
        <v>103</v>
      </c>
      <c r="AD30" s="56">
        <v>7</v>
      </c>
      <c r="AE30" s="56" t="s">
        <v>323</v>
      </c>
      <c r="AF30" s="57" t="s">
        <v>115</v>
      </c>
      <c r="AG30" s="56" t="s">
        <v>323</v>
      </c>
      <c r="AH30" s="56"/>
      <c r="AI30" s="56" t="s">
        <v>323</v>
      </c>
      <c r="AJ30" s="57" t="s">
        <v>115</v>
      </c>
      <c r="AK30" s="89" t="s">
        <v>119</v>
      </c>
    </row>
    <row r="31" spans="4:37" ht="36" customHeight="1" x14ac:dyDescent="0.25">
      <c r="D31" s="88">
        <v>29</v>
      </c>
      <c r="E31" s="51" t="s">
        <v>308</v>
      </c>
      <c r="F31" s="52" t="s">
        <v>226</v>
      </c>
      <c r="G31" s="51" t="s">
        <v>227</v>
      </c>
      <c r="H31" s="51" t="str">
        <f>LEFT(テーブル1[[#This Row],[住所]],IFERROR(FIND("市",テーブル1[[#This Row],[住所]]),IFERROR(FIND("郡",テーブル1[[#This Row],[住所]]),0)))</f>
        <v>菊池郡</v>
      </c>
      <c r="I31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菊陽町馬場楠字屋敷</v>
      </c>
      <c r="J31" s="52" t="s">
        <v>228</v>
      </c>
      <c r="K31" s="52" t="s">
        <v>229</v>
      </c>
      <c r="L31" s="53"/>
      <c r="M31" s="52" t="s">
        <v>77</v>
      </c>
      <c r="N31" s="51" t="s">
        <v>90</v>
      </c>
      <c r="O31" s="52"/>
      <c r="P31" s="54" t="s">
        <v>79</v>
      </c>
      <c r="Q31" s="54" t="s">
        <v>79</v>
      </c>
      <c r="R31" s="56"/>
      <c r="S31" s="56"/>
      <c r="T31" s="56" t="s">
        <v>79</v>
      </c>
      <c r="U31" s="56" t="s">
        <v>323</v>
      </c>
      <c r="V31" s="57" t="s">
        <v>80</v>
      </c>
      <c r="W31" s="55" t="s">
        <v>344</v>
      </c>
      <c r="X31" s="57" t="s">
        <v>158</v>
      </c>
      <c r="Y31" s="57" t="s">
        <v>115</v>
      </c>
      <c r="Z31" s="54" t="s">
        <v>344</v>
      </c>
      <c r="AA31" s="56"/>
      <c r="AB31" s="56"/>
      <c r="AC31" s="57" t="s">
        <v>103</v>
      </c>
      <c r="AD31" s="56">
        <v>2</v>
      </c>
      <c r="AE31" s="56" t="s">
        <v>323</v>
      </c>
      <c r="AF31" s="57" t="s">
        <v>115</v>
      </c>
      <c r="AG31" s="56" t="s">
        <v>323</v>
      </c>
      <c r="AH31" s="56"/>
      <c r="AI31" s="56" t="s">
        <v>323</v>
      </c>
      <c r="AJ31" s="57" t="s">
        <v>115</v>
      </c>
      <c r="AK31" s="89" t="s">
        <v>115</v>
      </c>
    </row>
    <row r="32" spans="4:37" ht="36" customHeight="1" x14ac:dyDescent="0.25">
      <c r="D32" s="88">
        <v>30</v>
      </c>
      <c r="E32" s="51" t="s">
        <v>230</v>
      </c>
      <c r="F32" s="52" t="s">
        <v>211</v>
      </c>
      <c r="G32" s="51" t="s">
        <v>231</v>
      </c>
      <c r="H32" s="51" t="str">
        <f>LEFT(テーブル1[[#This Row],[住所]],IFERROR(FIND("市",テーブル1[[#This Row],[住所]]),IFERROR(FIND("郡",テーブル1[[#This Row],[住所]]),0)))</f>
        <v>菊池郡</v>
      </c>
      <c r="I32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菊陽町原水字下中野</v>
      </c>
      <c r="J32" s="52" t="s">
        <v>232</v>
      </c>
      <c r="K32" s="52" t="s">
        <v>233</v>
      </c>
      <c r="L32" s="53"/>
      <c r="M32" s="52" t="s">
        <v>77</v>
      </c>
      <c r="N32" s="51" t="s">
        <v>234</v>
      </c>
      <c r="O32" s="52"/>
      <c r="P32" s="54" t="s">
        <v>79</v>
      </c>
      <c r="Q32" s="54" t="s">
        <v>79</v>
      </c>
      <c r="R32" s="54" t="s">
        <v>79</v>
      </c>
      <c r="S32" s="54" t="s">
        <v>79</v>
      </c>
      <c r="T32" s="54" t="s">
        <v>79</v>
      </c>
      <c r="U32" s="54" t="s">
        <v>79</v>
      </c>
      <c r="V32" s="52" t="s">
        <v>80</v>
      </c>
      <c r="W32" s="58" t="s">
        <v>347</v>
      </c>
      <c r="X32" s="52" t="s">
        <v>110</v>
      </c>
      <c r="Y32" s="52" t="s">
        <v>82</v>
      </c>
      <c r="Z32" s="54" t="s">
        <v>344</v>
      </c>
      <c r="AA32" s="56"/>
      <c r="AB32" s="56">
        <v>2</v>
      </c>
      <c r="AC32" s="52" t="s">
        <v>91</v>
      </c>
      <c r="AD32" s="56"/>
      <c r="AE32" s="56" t="s">
        <v>323</v>
      </c>
      <c r="AF32" s="57" t="s">
        <v>115</v>
      </c>
      <c r="AG32" s="56" t="s">
        <v>344</v>
      </c>
      <c r="AH32" s="56"/>
      <c r="AI32" s="56" t="s">
        <v>344</v>
      </c>
      <c r="AJ32" s="57" t="s">
        <v>119</v>
      </c>
      <c r="AK32" s="89" t="s">
        <v>119</v>
      </c>
    </row>
    <row r="33" spans="4:37" ht="36" customHeight="1" x14ac:dyDescent="0.25">
      <c r="D33" s="88">
        <v>31</v>
      </c>
      <c r="E33" s="51" t="s">
        <v>235</v>
      </c>
      <c r="F33" s="52" t="s">
        <v>236</v>
      </c>
      <c r="G33" s="51" t="s">
        <v>237</v>
      </c>
      <c r="H33" s="51" t="str">
        <f>LEFT(テーブル1[[#This Row],[住所]],IFERROR(FIND("市",テーブル1[[#This Row],[住所]]),IFERROR(FIND("郡",テーブル1[[#This Row],[住所]]),0)))</f>
        <v>菊池郡</v>
      </c>
      <c r="I33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菊陽町光の森</v>
      </c>
      <c r="J33" s="52" t="s">
        <v>238</v>
      </c>
      <c r="K33" s="52" t="s">
        <v>239</v>
      </c>
      <c r="L33" s="53"/>
      <c r="M33" s="52" t="s">
        <v>77</v>
      </c>
      <c r="N33" s="51" t="s">
        <v>240</v>
      </c>
      <c r="O33" s="52" t="s">
        <v>309</v>
      </c>
      <c r="P33" s="54" t="s">
        <v>79</v>
      </c>
      <c r="Q33" s="54" t="s">
        <v>79</v>
      </c>
      <c r="R33" s="54" t="s">
        <v>79</v>
      </c>
      <c r="S33" s="54" t="s">
        <v>79</v>
      </c>
      <c r="T33" s="54" t="s">
        <v>79</v>
      </c>
      <c r="U33" s="54" t="s">
        <v>79</v>
      </c>
      <c r="V33" s="52" t="s">
        <v>80</v>
      </c>
      <c r="W33" s="58" t="s">
        <v>348</v>
      </c>
      <c r="X33" s="52" t="s">
        <v>81</v>
      </c>
      <c r="Y33" s="52" t="s">
        <v>80</v>
      </c>
      <c r="Z33" s="56">
        <v>3</v>
      </c>
      <c r="AA33" s="56"/>
      <c r="AB33" s="56">
        <v>1</v>
      </c>
      <c r="AC33" s="57" t="s">
        <v>91</v>
      </c>
      <c r="AD33" s="56"/>
      <c r="AE33" s="56" t="s">
        <v>323</v>
      </c>
      <c r="AF33" s="57" t="s">
        <v>115</v>
      </c>
      <c r="AG33" s="56" t="s">
        <v>344</v>
      </c>
      <c r="AH33" s="56"/>
      <c r="AI33" s="56" t="s">
        <v>344</v>
      </c>
      <c r="AJ33" s="57" t="s">
        <v>80</v>
      </c>
      <c r="AK33" s="89" t="s">
        <v>80</v>
      </c>
    </row>
    <row r="34" spans="4:37" ht="36" customHeight="1" x14ac:dyDescent="0.25">
      <c r="D34" s="88">
        <v>32</v>
      </c>
      <c r="E34" s="51" t="s">
        <v>241</v>
      </c>
      <c r="F34" s="52" t="s">
        <v>199</v>
      </c>
      <c r="G34" s="51" t="s">
        <v>242</v>
      </c>
      <c r="H34" s="51" t="str">
        <f>LEFT(テーブル1[[#This Row],[住所]],IFERROR(FIND("市",テーブル1[[#This Row],[住所]]),IFERROR(FIND("郡",テーブル1[[#This Row],[住所]]),0)))</f>
        <v>菊池郡</v>
      </c>
      <c r="I34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大津町室</v>
      </c>
      <c r="J34" s="52" t="s">
        <v>243</v>
      </c>
      <c r="K34" s="52" t="s">
        <v>244</v>
      </c>
      <c r="L34" s="53"/>
      <c r="M34" s="52" t="s">
        <v>77</v>
      </c>
      <c r="N34" s="51" t="s">
        <v>90</v>
      </c>
      <c r="O34" s="52" t="s">
        <v>243</v>
      </c>
      <c r="P34" s="54" t="s">
        <v>79</v>
      </c>
      <c r="Q34" s="54" t="s">
        <v>79</v>
      </c>
      <c r="R34" s="54" t="s">
        <v>79</v>
      </c>
      <c r="S34" s="54" t="s">
        <v>79</v>
      </c>
      <c r="T34" s="54" t="s">
        <v>79</v>
      </c>
      <c r="U34" s="54" t="s">
        <v>323</v>
      </c>
      <c r="V34" s="52" t="s">
        <v>80</v>
      </c>
      <c r="W34" s="55" t="s">
        <v>344</v>
      </c>
      <c r="X34" s="52" t="s">
        <v>96</v>
      </c>
      <c r="Y34" s="52" t="s">
        <v>82</v>
      </c>
      <c r="Z34" s="54" t="s">
        <v>344</v>
      </c>
      <c r="AA34" s="56"/>
      <c r="AB34" s="56"/>
      <c r="AC34" s="52" t="s">
        <v>83</v>
      </c>
      <c r="AD34" s="56"/>
      <c r="AE34" s="56" t="s">
        <v>323</v>
      </c>
      <c r="AF34" s="57" t="s">
        <v>115</v>
      </c>
      <c r="AG34" s="56" t="s">
        <v>344</v>
      </c>
      <c r="AH34" s="56"/>
      <c r="AI34" s="56" t="s">
        <v>344</v>
      </c>
      <c r="AJ34" s="57" t="s">
        <v>115</v>
      </c>
      <c r="AK34" s="89" t="s">
        <v>80</v>
      </c>
    </row>
    <row r="35" spans="4:37" ht="36" customHeight="1" x14ac:dyDescent="0.25">
      <c r="D35" s="88">
        <v>33</v>
      </c>
      <c r="E35" s="51" t="s">
        <v>245</v>
      </c>
      <c r="F35" s="52" t="s">
        <v>246</v>
      </c>
      <c r="G35" s="51" t="s">
        <v>247</v>
      </c>
      <c r="H35" s="51" t="str">
        <f>LEFT(テーブル1[[#This Row],[住所]],IFERROR(FIND("市",テーブル1[[#This Row],[住所]]),IFERROR(FIND("郡",テーブル1[[#This Row],[住所]]),0)))</f>
        <v>菊池郡</v>
      </c>
      <c r="I35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菊陽町久保田字中原</v>
      </c>
      <c r="J35" s="52" t="s">
        <v>248</v>
      </c>
      <c r="K35" s="52" t="s">
        <v>249</v>
      </c>
      <c r="L35" s="53"/>
      <c r="M35" s="52" t="s">
        <v>77</v>
      </c>
      <c r="N35" s="51" t="s">
        <v>250</v>
      </c>
      <c r="O35" s="52" t="s">
        <v>310</v>
      </c>
      <c r="P35" s="54" t="s">
        <v>79</v>
      </c>
      <c r="Q35" s="54" t="s">
        <v>79</v>
      </c>
      <c r="R35" s="54" t="s">
        <v>79</v>
      </c>
      <c r="S35" s="54" t="s">
        <v>323</v>
      </c>
      <c r="T35" s="54" t="s">
        <v>79</v>
      </c>
      <c r="U35" s="54" t="s">
        <v>79</v>
      </c>
      <c r="V35" s="52" t="s">
        <v>82</v>
      </c>
      <c r="W35" s="55" t="s">
        <v>344</v>
      </c>
      <c r="X35" s="52" t="s">
        <v>96</v>
      </c>
      <c r="Y35" s="52" t="s">
        <v>82</v>
      </c>
      <c r="Z35" s="54" t="s">
        <v>344</v>
      </c>
      <c r="AA35" s="56"/>
      <c r="AB35" s="56"/>
      <c r="AC35" s="52" t="s">
        <v>83</v>
      </c>
      <c r="AD35" s="56">
        <v>4</v>
      </c>
      <c r="AE35" s="56" t="s">
        <v>323</v>
      </c>
      <c r="AF35" s="57" t="s">
        <v>115</v>
      </c>
      <c r="AG35" s="56" t="s">
        <v>344</v>
      </c>
      <c r="AH35" s="56"/>
      <c r="AI35" s="56" t="s">
        <v>344</v>
      </c>
      <c r="AJ35" s="57" t="s">
        <v>119</v>
      </c>
      <c r="AK35" s="89" t="s">
        <v>119</v>
      </c>
    </row>
    <row r="36" spans="4:37" ht="36" customHeight="1" x14ac:dyDescent="0.25">
      <c r="D36" s="88">
        <v>34</v>
      </c>
      <c r="E36" s="59" t="s">
        <v>349</v>
      </c>
      <c r="F36" s="52" t="s">
        <v>236</v>
      </c>
      <c r="G36" s="51" t="s">
        <v>350</v>
      </c>
      <c r="H36" s="51" t="str">
        <f>LEFT(テーブル1[[#This Row],[住所]],IFERROR(FIND("市",テーブル1[[#This Row],[住所]]),IFERROR(FIND("郡",テーブル1[[#This Row],[住所]]),0)))</f>
        <v>菊池郡</v>
      </c>
      <c r="I36" s="5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菊陽町光の森</v>
      </c>
      <c r="J36" s="52" t="s">
        <v>351</v>
      </c>
      <c r="K36" s="52" t="s">
        <v>352</v>
      </c>
      <c r="L36" t="s">
        <v>353</v>
      </c>
      <c r="M36" s="52" t="s">
        <v>77</v>
      </c>
      <c r="N36" s="51" t="s">
        <v>354</v>
      </c>
      <c r="O36" s="52" t="s">
        <v>351</v>
      </c>
      <c r="P36" s="54" t="s">
        <v>355</v>
      </c>
      <c r="Q36" s="54" t="s">
        <v>355</v>
      </c>
      <c r="R36" s="54" t="s">
        <v>355</v>
      </c>
      <c r="S36" s="54" t="s">
        <v>355</v>
      </c>
      <c r="T36" s="54" t="s">
        <v>355</v>
      </c>
      <c r="U36" s="54"/>
      <c r="V36" s="52" t="s">
        <v>356</v>
      </c>
      <c r="W36" s="54" t="s">
        <v>344</v>
      </c>
      <c r="X36" s="52" t="s">
        <v>357</v>
      </c>
      <c r="Y36" s="52" t="s">
        <v>82</v>
      </c>
      <c r="Z36" s="54" t="s">
        <v>344</v>
      </c>
      <c r="AA36" s="54"/>
      <c r="AB36" s="54">
        <v>1</v>
      </c>
      <c r="AC36" s="52" t="s">
        <v>358</v>
      </c>
      <c r="AD36" s="54"/>
      <c r="AE36" s="54" t="s">
        <v>344</v>
      </c>
      <c r="AF36" s="52" t="s">
        <v>359</v>
      </c>
      <c r="AG36" s="54" t="s">
        <v>344</v>
      </c>
      <c r="AH36" s="54"/>
      <c r="AI36" s="54" t="s">
        <v>344</v>
      </c>
      <c r="AJ36" s="52" t="s">
        <v>360</v>
      </c>
      <c r="AK36" s="90" t="s">
        <v>360</v>
      </c>
    </row>
    <row r="37" spans="4:37" customFormat="1" ht="36" customHeight="1" x14ac:dyDescent="0.25">
      <c r="D37" s="88">
        <v>35</v>
      </c>
      <c r="E37" s="91" t="s">
        <v>418</v>
      </c>
      <c r="F37" s="92" t="s">
        <v>419</v>
      </c>
      <c r="G37" s="91" t="s">
        <v>420</v>
      </c>
      <c r="H37" s="91" t="str">
        <f>LEFT(テーブル1[[#This Row],[住所]],IFERROR(FIND("市",テーブル1[[#This Row],[住所]]),IFERROR(FIND("郡",テーブル1[[#This Row],[住所]]),0)))</f>
        <v>菊池郡</v>
      </c>
      <c r="I37" s="91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大津町室</v>
      </c>
      <c r="J37" s="92" t="s">
        <v>421</v>
      </c>
      <c r="K37" s="92" t="s">
        <v>422</v>
      </c>
      <c r="L37" s="109" t="s">
        <v>423</v>
      </c>
      <c r="M37" s="93" t="s">
        <v>77</v>
      </c>
      <c r="N37" s="94" t="s">
        <v>90</v>
      </c>
      <c r="O37" s="95" t="s">
        <v>424</v>
      </c>
      <c r="P37" s="96" t="s">
        <v>79</v>
      </c>
      <c r="Q37" s="96" t="s">
        <v>79</v>
      </c>
      <c r="R37" s="96" t="s">
        <v>79</v>
      </c>
      <c r="S37" s="96" t="s">
        <v>79</v>
      </c>
      <c r="T37" s="96" t="s">
        <v>79</v>
      </c>
      <c r="U37" s="96"/>
      <c r="V37" s="92" t="s">
        <v>80</v>
      </c>
      <c r="W37" s="97"/>
      <c r="X37" s="92" t="s">
        <v>81</v>
      </c>
      <c r="Y37" s="92" t="s">
        <v>80</v>
      </c>
      <c r="Z37" s="96" t="s">
        <v>322</v>
      </c>
      <c r="AA37" s="98"/>
      <c r="AB37" s="98">
        <v>1</v>
      </c>
      <c r="AC37" s="92" t="s">
        <v>83</v>
      </c>
      <c r="AD37" s="98"/>
      <c r="AE37" s="98"/>
      <c r="AF37" s="97" t="s">
        <v>115</v>
      </c>
      <c r="AG37" s="98" t="s">
        <v>425</v>
      </c>
      <c r="AH37" s="98"/>
      <c r="AI37" s="98" t="s">
        <v>426</v>
      </c>
      <c r="AJ37" s="99" t="s">
        <v>80</v>
      </c>
      <c r="AK37" s="100" t="s">
        <v>80</v>
      </c>
    </row>
    <row r="38" spans="4:37" ht="12.75" customHeight="1" x14ac:dyDescent="0.25"/>
    <row r="39" spans="4:37" ht="36" customHeight="1" x14ac:dyDescent="0.25"/>
    <row r="40" spans="4:37" ht="36" customHeight="1" x14ac:dyDescent="0.25"/>
    <row r="41" spans="4:37" ht="36" customHeight="1" x14ac:dyDescent="0.25"/>
    <row r="42" spans="4:37" ht="36" customHeight="1" x14ac:dyDescent="0.25"/>
    <row r="43" spans="4:37" ht="36" customHeight="1" x14ac:dyDescent="0.25"/>
    <row r="44" spans="4:37" ht="36" customHeight="1" x14ac:dyDescent="0.25"/>
    <row r="45" spans="4:37" ht="36" customHeight="1" x14ac:dyDescent="0.25"/>
  </sheetData>
  <sheetProtection algorithmName="SHA-512" hashValue="YVsy9Neey8/+gG18ACCM2Xsec8plj1XtgWhfPMvatihEr1lK8zzbC/e+4p3IJh/RbYkTZW63cKkbW57JIX4XNg==" saltValue="4gtXq9HBdCO+jWpJCDTXCw==" spinCount="100000" sheet="1" autoFilter="0"/>
  <phoneticPr fontId="3"/>
  <dataValidations count="9">
    <dataValidation type="list" allowBlank="1" showInputMessage="1" showErrorMessage="1" sqref="AF3:AF35 AF37" xr:uid="{00000000-0002-0000-0100-000000000000}">
      <formula1>"可（共同利用も含む）,不可"</formula1>
    </dataValidation>
    <dataValidation type="list" allowBlank="1" showInputMessage="1" showErrorMessage="1" sqref="AC3:AC35 AC37" xr:uid="{00000000-0002-0000-0100-000001000000}">
      <formula1>"薬局の近隣,周辺地区,特に制限無し"</formula1>
    </dataValidation>
    <dataValidation type="list" allowBlank="1" showInputMessage="1" showErrorMessage="1" sqref="X3:X35 X37" xr:uid="{00000000-0002-0000-0100-000002000000}">
      <formula1>"随時,開局時間のみ,閉局後,応相談"</formula1>
    </dataValidation>
    <dataValidation type="list" allowBlank="1" showInputMessage="1" showErrorMessage="1" sqref="Y3:Y35 V3:V35 Y37 V37" xr:uid="{00000000-0002-0000-0100-000003000000}">
      <formula1>"可,状況に応じ可,不可"</formula1>
    </dataValidation>
    <dataValidation type="list" allowBlank="1" showInputMessage="1" showErrorMessage="1" sqref="AJ3:AK35 AJ37:AK37" xr:uid="{00000000-0002-0000-0100-000004000000}">
      <formula1>"可,品目によって可,不可"</formula1>
    </dataValidation>
    <dataValidation type="list" allowBlank="1" showInputMessage="1" showErrorMessage="1" sqref="M23" xr:uid="{00000000-0002-0000-0100-000005000000}">
      <formula1>"月火水木金土,月火木金土,月火水金土,月火水木金"</formula1>
    </dataValidation>
    <dataValidation type="list" allowBlank="1" showInputMessage="1" showErrorMessage="1" sqref="M11" xr:uid="{00000000-0002-0000-0100-000006000000}">
      <formula1>"月火水木金土,月火木金土,月火水金土,月火水木金土日祝"</formula1>
    </dataValidation>
    <dataValidation type="list" allowBlank="1" showInputMessage="1" showErrorMessage="1" sqref="M24:M35 M12:M22 M3:M10 M37" xr:uid="{00000000-0002-0000-0100-000007000000}">
      <formula1>"月火水木金土,月火木金土,月火水金土"</formula1>
    </dataValidation>
    <dataValidation type="list" allowBlank="1" showInputMessage="1" showErrorMessage="1" sqref="AG10 AG13:AG16 AI27:AI28 AI17:AI25 AG30:AG31 AI30:AI31 AG18:AG28 AG3:AG4 P3:U35 AE3:AE35 P37:U37 AE37" xr:uid="{00000000-0002-0000-0100-000008000000}">
      <formula1>"有,無"</formula1>
    </dataValidation>
  </dataValidations>
  <printOptions horizontalCentered="1"/>
  <pageMargins left="0.39370078740157483" right="0.43307086614173229" top="0.59055118110236227" bottom="0.59055118110236227" header="0.51181102362204722" footer="0.51181102362204722"/>
  <pageSetup paperSize="9" scale="29" fitToHeight="0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B1:AK16"/>
  <sheetViews>
    <sheetView view="pageBreakPreview" zoomScale="55" zoomScaleNormal="80" zoomScaleSheetLayoutView="55" workbookViewId="0">
      <pane xSplit="3" ySplit="4" topLeftCell="D5" activePane="bottomRight" state="frozen"/>
      <selection pane="topRight" activeCell="E1" sqref="E1"/>
      <selection pane="bottomLeft" activeCell="A5" sqref="A5"/>
      <selection pane="bottomRight" activeCell="G4" sqref="G4"/>
    </sheetView>
  </sheetViews>
  <sheetFormatPr defaultRowHeight="13.3" x14ac:dyDescent="0.25"/>
  <cols>
    <col min="1" max="1" width="1.3828125" customWidth="1"/>
    <col min="2" max="2" width="5.4609375" customWidth="1"/>
    <col min="3" max="3" width="20.84375" style="49" bestFit="1" customWidth="1"/>
    <col min="4" max="4" width="9.4609375" style="29" bestFit="1" customWidth="1"/>
    <col min="5" max="5" width="30.15234375" style="30" bestFit="1" customWidth="1"/>
    <col min="6" max="7" width="13.84375" style="64" bestFit="1" customWidth="1"/>
    <col min="8" max="8" width="10.765625" style="65" customWidth="1"/>
    <col min="9" max="9" width="26.23046875" style="65" bestFit="1" customWidth="1"/>
    <col min="10" max="10" width="10" style="64" bestFit="1" customWidth="1"/>
    <col min="11" max="11" width="19.23046875" style="66" bestFit="1" customWidth="1"/>
    <col min="12" max="12" width="13.765625" style="77" bestFit="1" customWidth="1"/>
    <col min="13" max="13" width="18.3828125" style="77" bestFit="1" customWidth="1"/>
    <col min="14" max="14" width="33.765625" style="30" customWidth="1"/>
    <col min="15" max="26" width="5.4609375" customWidth="1"/>
    <col min="27" max="27" width="16.84375" style="30" customWidth="1"/>
    <col min="28" max="32" width="5.61328125" customWidth="1"/>
    <col min="33" max="33" width="14.61328125" style="30" customWidth="1"/>
    <col min="34" max="34" width="20" style="30" customWidth="1"/>
    <col min="35" max="35" width="7.61328125" style="30" customWidth="1"/>
    <col min="36" max="36" width="1" customWidth="1"/>
  </cols>
  <sheetData>
    <row r="1" spans="2:37" ht="24.75" customHeight="1" x14ac:dyDescent="0.25">
      <c r="B1" s="1" t="s">
        <v>383</v>
      </c>
    </row>
    <row r="2" spans="2:37" s="6" customFormat="1" ht="19.5" customHeight="1" x14ac:dyDescent="0.25">
      <c r="B2" s="18"/>
      <c r="C2" s="67"/>
      <c r="D2" s="34"/>
      <c r="E2" s="35"/>
      <c r="F2" s="34"/>
      <c r="G2" s="34"/>
      <c r="H2" s="68"/>
      <c r="I2" s="68"/>
      <c r="J2" s="114" t="s">
        <v>5</v>
      </c>
      <c r="K2" s="115"/>
      <c r="L2" s="115"/>
      <c r="M2" s="115"/>
      <c r="N2" s="116"/>
      <c r="O2" s="111" t="s">
        <v>6</v>
      </c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3"/>
      <c r="AI2" s="35"/>
    </row>
    <row r="3" spans="2:37" s="6" customFormat="1" ht="19.5" customHeight="1" x14ac:dyDescent="0.25">
      <c r="B3" s="25"/>
      <c r="C3" s="78"/>
      <c r="D3" s="79"/>
      <c r="E3" s="80"/>
      <c r="F3" s="79"/>
      <c r="G3" s="79"/>
      <c r="H3" s="81"/>
      <c r="I3" s="81"/>
      <c r="J3" s="117"/>
      <c r="K3" s="118"/>
      <c r="L3" s="118"/>
      <c r="M3" s="118"/>
      <c r="N3" s="119"/>
      <c r="O3" s="111" t="s">
        <v>13</v>
      </c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3"/>
      <c r="AB3" s="111" t="s">
        <v>14</v>
      </c>
      <c r="AC3" s="112"/>
      <c r="AD3" s="112"/>
      <c r="AE3" s="112"/>
      <c r="AF3" s="112"/>
      <c r="AG3" s="112"/>
      <c r="AH3" s="113"/>
      <c r="AI3" s="80"/>
    </row>
    <row r="4" spans="2:37" s="84" customFormat="1" ht="162.75" customHeight="1" x14ac:dyDescent="0.25">
      <c r="B4" s="22" t="s">
        <v>384</v>
      </c>
      <c r="C4" s="26" t="s">
        <v>0</v>
      </c>
      <c r="D4" s="37" t="s">
        <v>1</v>
      </c>
      <c r="E4" s="16" t="s">
        <v>2</v>
      </c>
      <c r="F4" s="37" t="s">
        <v>3</v>
      </c>
      <c r="G4" s="37" t="s">
        <v>4</v>
      </c>
      <c r="H4" s="37" t="s">
        <v>385</v>
      </c>
      <c r="I4" s="37" t="s">
        <v>386</v>
      </c>
      <c r="J4" s="82" t="s">
        <v>8</v>
      </c>
      <c r="K4" s="15" t="s">
        <v>9</v>
      </c>
      <c r="L4" s="83" t="s">
        <v>10</v>
      </c>
      <c r="M4" s="83" t="s">
        <v>11</v>
      </c>
      <c r="N4" s="15" t="s">
        <v>12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10" t="s">
        <v>21</v>
      </c>
      <c r="V4" s="10" t="s">
        <v>22</v>
      </c>
      <c r="W4" s="3" t="s">
        <v>23</v>
      </c>
      <c r="X4" s="3" t="s">
        <v>24</v>
      </c>
      <c r="Y4" s="3" t="s">
        <v>25</v>
      </c>
      <c r="Z4" s="3" t="s">
        <v>26</v>
      </c>
      <c r="AA4" s="11" t="s">
        <v>27</v>
      </c>
      <c r="AB4" s="2" t="s">
        <v>28</v>
      </c>
      <c r="AC4" s="2" t="s">
        <v>29</v>
      </c>
      <c r="AD4" s="2" t="s">
        <v>30</v>
      </c>
      <c r="AE4" s="2" t="s">
        <v>31</v>
      </c>
      <c r="AF4" s="2" t="s">
        <v>32</v>
      </c>
      <c r="AG4" s="2" t="s">
        <v>27</v>
      </c>
      <c r="AH4" s="27" t="s">
        <v>12</v>
      </c>
      <c r="AI4" s="16" t="s">
        <v>7</v>
      </c>
    </row>
    <row r="5" spans="2:37" s="6" customFormat="1" ht="37.5" customHeight="1" x14ac:dyDescent="0.25">
      <c r="B5" s="5">
        <v>1</v>
      </c>
      <c r="C5" s="7" t="s">
        <v>33</v>
      </c>
      <c r="D5" s="8" t="s">
        <v>387</v>
      </c>
      <c r="E5" s="69" t="s">
        <v>34</v>
      </c>
      <c r="F5" s="9" t="s">
        <v>388</v>
      </c>
      <c r="G5" s="9" t="s">
        <v>389</v>
      </c>
      <c r="H5" s="69"/>
      <c r="I5" s="85" t="s">
        <v>390</v>
      </c>
      <c r="J5" s="8" t="s">
        <v>35</v>
      </c>
      <c r="K5" s="69" t="s">
        <v>391</v>
      </c>
      <c r="L5" s="72"/>
      <c r="M5" s="72"/>
      <c r="N5" s="45"/>
      <c r="O5" s="12" t="s">
        <v>392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5"/>
      <c r="AB5" s="12" t="s">
        <v>392</v>
      </c>
      <c r="AC5" s="12" t="s">
        <v>392</v>
      </c>
      <c r="AD5" s="4"/>
      <c r="AE5" s="12" t="s">
        <v>392</v>
      </c>
      <c r="AF5" s="4"/>
      <c r="AG5" s="45"/>
      <c r="AH5" s="45"/>
      <c r="AI5" s="45"/>
    </row>
    <row r="6" spans="2:37" s="6" customFormat="1" ht="37.5" customHeight="1" x14ac:dyDescent="0.25">
      <c r="B6" s="5">
        <v>2</v>
      </c>
      <c r="C6" s="7" t="s">
        <v>36</v>
      </c>
      <c r="D6" s="8" t="s">
        <v>188</v>
      </c>
      <c r="E6" s="69" t="s">
        <v>393</v>
      </c>
      <c r="F6" s="9" t="s">
        <v>394</v>
      </c>
      <c r="G6" s="9" t="s">
        <v>395</v>
      </c>
      <c r="H6" s="85"/>
      <c r="I6" s="85" t="s">
        <v>396</v>
      </c>
      <c r="J6" s="8" t="s">
        <v>37</v>
      </c>
      <c r="K6" s="69" t="s">
        <v>397</v>
      </c>
      <c r="L6" s="72" t="s">
        <v>398</v>
      </c>
      <c r="M6" s="72" t="s">
        <v>38</v>
      </c>
      <c r="N6" s="45"/>
      <c r="O6" s="12" t="s">
        <v>392</v>
      </c>
      <c r="P6" s="12" t="s">
        <v>392</v>
      </c>
      <c r="Q6" s="12" t="s">
        <v>392</v>
      </c>
      <c r="R6" s="12" t="s">
        <v>392</v>
      </c>
      <c r="S6" s="12" t="s">
        <v>392</v>
      </c>
      <c r="T6" s="12"/>
      <c r="U6" s="4"/>
      <c r="V6" s="12" t="s">
        <v>392</v>
      </c>
      <c r="W6" s="12" t="s">
        <v>392</v>
      </c>
      <c r="X6" s="12" t="s">
        <v>392</v>
      </c>
      <c r="Y6" s="12" t="s">
        <v>392</v>
      </c>
      <c r="Z6" s="12" t="s">
        <v>392</v>
      </c>
      <c r="AA6" s="45"/>
      <c r="AB6" s="12"/>
      <c r="AC6" s="12"/>
      <c r="AD6" s="12"/>
      <c r="AE6" s="12"/>
      <c r="AF6" s="4"/>
      <c r="AG6" s="45"/>
      <c r="AH6" s="45"/>
      <c r="AI6" s="45"/>
    </row>
    <row r="7" spans="2:37" s="6" customFormat="1" ht="37.5" customHeight="1" x14ac:dyDescent="0.25">
      <c r="B7" s="5">
        <v>3</v>
      </c>
      <c r="C7" s="7" t="s">
        <v>39</v>
      </c>
      <c r="D7" s="8" t="s">
        <v>399</v>
      </c>
      <c r="E7" s="69" t="s">
        <v>40</v>
      </c>
      <c r="F7" s="9" t="s">
        <v>400</v>
      </c>
      <c r="G7" s="9"/>
      <c r="H7" s="69"/>
      <c r="I7" s="69"/>
      <c r="J7" s="8" t="s">
        <v>41</v>
      </c>
      <c r="K7" s="72" t="s">
        <v>401</v>
      </c>
      <c r="L7" s="72"/>
      <c r="M7" s="72"/>
      <c r="N7" s="45"/>
      <c r="O7" s="12" t="s">
        <v>392</v>
      </c>
      <c r="P7" s="12" t="s">
        <v>392</v>
      </c>
      <c r="Q7" s="12"/>
      <c r="R7" s="12"/>
      <c r="S7" s="12" t="s">
        <v>392</v>
      </c>
      <c r="T7" s="4"/>
      <c r="U7" s="4"/>
      <c r="V7" s="4"/>
      <c r="W7" s="4"/>
      <c r="X7" s="4"/>
      <c r="Y7" s="4"/>
      <c r="Z7" s="4"/>
      <c r="AA7" s="45"/>
      <c r="AB7" s="12" t="s">
        <v>392</v>
      </c>
      <c r="AC7" s="12" t="s">
        <v>392</v>
      </c>
      <c r="AD7" s="12" t="s">
        <v>392</v>
      </c>
      <c r="AE7" s="12" t="s">
        <v>392</v>
      </c>
      <c r="AF7" s="12"/>
      <c r="AG7" s="45"/>
      <c r="AH7" s="45"/>
      <c r="AI7" s="45"/>
    </row>
    <row r="8" spans="2:37" s="6" customFormat="1" ht="37.5" customHeight="1" x14ac:dyDescent="0.25">
      <c r="B8" s="5">
        <v>4</v>
      </c>
      <c r="C8" s="46" t="s">
        <v>42</v>
      </c>
      <c r="D8" s="8" t="s">
        <v>404</v>
      </c>
      <c r="E8" s="69" t="s">
        <v>43</v>
      </c>
      <c r="F8" s="9" t="s">
        <v>405</v>
      </c>
      <c r="G8" s="9"/>
      <c r="H8" s="85"/>
      <c r="I8" s="85" t="s">
        <v>406</v>
      </c>
      <c r="J8" s="8" t="s">
        <v>37</v>
      </c>
      <c r="K8" s="72" t="s">
        <v>407</v>
      </c>
      <c r="L8" s="72" t="s">
        <v>408</v>
      </c>
      <c r="M8" s="72" t="s">
        <v>44</v>
      </c>
      <c r="N8" s="46"/>
      <c r="O8" s="12" t="s">
        <v>409</v>
      </c>
      <c r="P8" s="12" t="s">
        <v>409</v>
      </c>
      <c r="Q8" s="12" t="s">
        <v>409</v>
      </c>
      <c r="R8" s="12" t="s">
        <v>409</v>
      </c>
      <c r="S8" s="12" t="s">
        <v>409</v>
      </c>
      <c r="T8" s="4"/>
      <c r="U8" s="4"/>
      <c r="V8" s="12"/>
      <c r="W8" s="12"/>
      <c r="X8" s="12"/>
      <c r="Y8" s="12"/>
      <c r="Z8" s="4"/>
      <c r="AA8" s="45"/>
      <c r="AB8" s="12" t="s">
        <v>409</v>
      </c>
      <c r="AC8" s="12" t="s">
        <v>409</v>
      </c>
      <c r="AD8" s="12" t="s">
        <v>409</v>
      </c>
      <c r="AE8" s="12" t="s">
        <v>409</v>
      </c>
      <c r="AF8" s="12" t="s">
        <v>409</v>
      </c>
      <c r="AG8" s="45"/>
      <c r="AH8" s="45"/>
      <c r="AI8" s="45"/>
    </row>
    <row r="9" spans="2:37" s="6" customFormat="1" ht="37.5" customHeight="1" x14ac:dyDescent="0.25">
      <c r="B9" s="5">
        <v>5</v>
      </c>
      <c r="C9" s="46" t="s">
        <v>437</v>
      </c>
      <c r="D9" s="8" t="s">
        <v>172</v>
      </c>
      <c r="E9" s="69" t="s">
        <v>438</v>
      </c>
      <c r="F9" s="9" t="s">
        <v>439</v>
      </c>
      <c r="G9" s="9" t="s">
        <v>440</v>
      </c>
      <c r="H9" s="85"/>
      <c r="I9" s="85" t="s">
        <v>441</v>
      </c>
      <c r="J9" s="8" t="s">
        <v>443</v>
      </c>
      <c r="K9" s="72" t="s">
        <v>442</v>
      </c>
      <c r="L9" s="72"/>
      <c r="M9" s="72"/>
      <c r="N9" s="46"/>
      <c r="O9" s="12" t="s">
        <v>416</v>
      </c>
      <c r="P9" s="12" t="s">
        <v>416</v>
      </c>
      <c r="Q9" s="12" t="s">
        <v>416</v>
      </c>
      <c r="R9" s="12"/>
      <c r="S9" s="12"/>
      <c r="T9" s="4"/>
      <c r="U9" s="4"/>
      <c r="V9" s="12"/>
      <c r="W9" s="12"/>
      <c r="X9" s="12"/>
      <c r="Y9" s="12"/>
      <c r="Z9" s="4"/>
      <c r="AA9" s="45"/>
      <c r="AB9" s="12" t="s">
        <v>416</v>
      </c>
      <c r="AC9" s="12" t="s">
        <v>416</v>
      </c>
      <c r="AD9" s="12" t="s">
        <v>416</v>
      </c>
      <c r="AE9" s="12" t="s">
        <v>416</v>
      </c>
      <c r="AF9" s="12" t="s">
        <v>416</v>
      </c>
      <c r="AG9" s="45"/>
      <c r="AH9" s="45"/>
      <c r="AI9" s="45"/>
    </row>
    <row r="10" spans="2:37" s="6" customFormat="1" ht="37.5" customHeight="1" x14ac:dyDescent="0.25">
      <c r="B10" s="5">
        <v>6</v>
      </c>
      <c r="C10" s="46" t="s">
        <v>444</v>
      </c>
      <c r="D10" s="8" t="s">
        <v>445</v>
      </c>
      <c r="E10" s="69" t="s">
        <v>446</v>
      </c>
      <c r="F10" s="9" t="s">
        <v>447</v>
      </c>
      <c r="G10" s="9" t="s">
        <v>448</v>
      </c>
      <c r="H10" s="85"/>
      <c r="I10" s="85" t="s">
        <v>449</v>
      </c>
      <c r="J10" s="8" t="s">
        <v>450</v>
      </c>
      <c r="K10" s="72" t="s">
        <v>451</v>
      </c>
      <c r="L10" s="72"/>
      <c r="M10" s="72"/>
      <c r="N10" s="46"/>
      <c r="O10" s="12" t="s">
        <v>317</v>
      </c>
      <c r="P10" s="12" t="s">
        <v>317</v>
      </c>
      <c r="Q10" s="12" t="s">
        <v>317</v>
      </c>
      <c r="R10" s="12" t="s">
        <v>317</v>
      </c>
      <c r="S10" s="12" t="s">
        <v>317</v>
      </c>
      <c r="T10" s="4"/>
      <c r="U10" s="4"/>
      <c r="V10" s="12"/>
      <c r="W10" s="12"/>
      <c r="X10" s="12"/>
      <c r="Y10" s="12"/>
      <c r="Z10" s="4"/>
      <c r="AA10" s="45"/>
      <c r="AB10" s="12" t="s">
        <v>452</v>
      </c>
      <c r="AC10" s="12" t="s">
        <v>317</v>
      </c>
      <c r="AD10" s="12" t="s">
        <v>317</v>
      </c>
      <c r="AE10" s="12" t="s">
        <v>317</v>
      </c>
      <c r="AF10" s="12" t="s">
        <v>317</v>
      </c>
      <c r="AG10" s="45"/>
      <c r="AH10" s="45"/>
      <c r="AI10" s="45"/>
    </row>
    <row r="11" spans="2:37" s="6" customFormat="1" ht="37.5" customHeight="1" x14ac:dyDescent="0.25">
      <c r="B11" s="5">
        <v>7</v>
      </c>
      <c r="C11" s="46" t="s">
        <v>453</v>
      </c>
      <c r="D11" s="8" t="s">
        <v>454</v>
      </c>
      <c r="E11" s="69" t="s">
        <v>455</v>
      </c>
      <c r="F11" s="9" t="s">
        <v>456</v>
      </c>
      <c r="G11" s="9" t="s">
        <v>457</v>
      </c>
      <c r="H11" s="85"/>
      <c r="I11" s="85" t="s">
        <v>458</v>
      </c>
      <c r="J11" s="8" t="s">
        <v>402</v>
      </c>
      <c r="K11" s="72" t="s">
        <v>459</v>
      </c>
      <c r="L11" s="72" t="s">
        <v>460</v>
      </c>
      <c r="M11" s="72" t="s">
        <v>403</v>
      </c>
      <c r="N11" s="46"/>
      <c r="O11" s="12" t="s">
        <v>409</v>
      </c>
      <c r="P11" s="12" t="s">
        <v>409</v>
      </c>
      <c r="Q11" s="12" t="s">
        <v>409</v>
      </c>
      <c r="R11" s="12"/>
      <c r="S11" s="12" t="s">
        <v>461</v>
      </c>
      <c r="T11" s="4"/>
      <c r="U11" s="4"/>
      <c r="V11" s="12"/>
      <c r="W11" s="12"/>
      <c r="X11" s="12"/>
      <c r="Y11" s="12"/>
      <c r="Z11" s="4"/>
      <c r="AA11" s="45"/>
      <c r="AB11" s="12" t="s">
        <v>409</v>
      </c>
      <c r="AC11" s="12" t="s">
        <v>409</v>
      </c>
      <c r="AD11" s="12" t="s">
        <v>462</v>
      </c>
      <c r="AE11" s="12" t="s">
        <v>409</v>
      </c>
      <c r="AF11" s="12"/>
      <c r="AG11" s="45"/>
      <c r="AH11" s="45"/>
      <c r="AI11" s="45"/>
    </row>
    <row r="12" spans="2:37" s="6" customFormat="1" ht="37.5" customHeight="1" x14ac:dyDescent="0.25">
      <c r="B12" s="5">
        <v>8</v>
      </c>
      <c r="C12" s="46" t="s">
        <v>463</v>
      </c>
      <c r="D12" s="8" t="s">
        <v>464</v>
      </c>
      <c r="E12" s="69" t="s">
        <v>465</v>
      </c>
      <c r="F12" s="9" t="s">
        <v>466</v>
      </c>
      <c r="G12" s="9" t="s">
        <v>467</v>
      </c>
      <c r="H12" s="85"/>
      <c r="I12" s="85" t="s">
        <v>468</v>
      </c>
      <c r="J12" s="8" t="s">
        <v>469</v>
      </c>
      <c r="K12" s="72" t="s">
        <v>470</v>
      </c>
      <c r="L12" s="72" t="s">
        <v>408</v>
      </c>
      <c r="M12" s="72" t="s">
        <v>471</v>
      </c>
      <c r="N12" s="46"/>
      <c r="O12" s="12" t="s">
        <v>409</v>
      </c>
      <c r="P12" s="12" t="s">
        <v>462</v>
      </c>
      <c r="Q12" s="12" t="s">
        <v>409</v>
      </c>
      <c r="R12" s="12" t="s">
        <v>409</v>
      </c>
      <c r="S12" s="12" t="s">
        <v>409</v>
      </c>
      <c r="T12" s="4"/>
      <c r="U12" s="4"/>
      <c r="V12" s="12"/>
      <c r="W12" s="12"/>
      <c r="X12" s="12"/>
      <c r="Y12" s="12"/>
      <c r="Z12" s="4"/>
      <c r="AA12" s="45"/>
      <c r="AB12" s="12" t="s">
        <v>409</v>
      </c>
      <c r="AC12" s="12" t="s">
        <v>409</v>
      </c>
      <c r="AD12" s="12" t="s">
        <v>409</v>
      </c>
      <c r="AE12" s="12" t="s">
        <v>409</v>
      </c>
      <c r="AF12" s="12" t="s">
        <v>472</v>
      </c>
      <c r="AG12" s="45"/>
      <c r="AH12" s="45"/>
      <c r="AI12" s="45"/>
    </row>
    <row r="13" spans="2:37" s="39" customFormat="1" ht="12.75" customHeight="1" x14ac:dyDescent="0.25">
      <c r="D13"/>
      <c r="E13" s="30"/>
      <c r="F13" s="48"/>
      <c r="G13" s="49"/>
      <c r="H13" s="49"/>
      <c r="I13" s="49"/>
      <c r="J13" s="48"/>
      <c r="K13" s="48"/>
      <c r="L13" s="30"/>
      <c r="M13" s="48"/>
      <c r="N13" s="30"/>
      <c r="O13" s="48"/>
      <c r="V13" s="48"/>
      <c r="X13" s="48"/>
      <c r="Y13" s="48"/>
      <c r="AC13" s="48"/>
      <c r="AF13" s="48"/>
      <c r="AJ13" s="48"/>
      <c r="AK13" s="48"/>
    </row>
    <row r="14" spans="2:37" ht="25.5" customHeight="1" x14ac:dyDescent="0.25"/>
    <row r="15" spans="2:37" ht="25.5" customHeight="1" x14ac:dyDescent="0.25"/>
    <row r="16" spans="2:37" ht="19.5" customHeight="1" x14ac:dyDescent="0.25"/>
  </sheetData>
  <sheetProtection algorithmName="SHA-512" hashValue="ZE1hdqjIsGvrprKjEwl//SjNK7V2exfRLqiTgkPsaeYFzYuWCM2Fas8SDHMDK3A2A19a3BCS863adcVlQ7E5Rw==" saltValue="n59P4OD1QShSlQUu2AHaGQ==" spinCount="100000" sheet="1" objects="1" scenarios="1"/>
  <mergeCells count="4">
    <mergeCell ref="O2:AH2"/>
    <mergeCell ref="J2:N3"/>
    <mergeCell ref="O3:AA3"/>
    <mergeCell ref="AB3:AH3"/>
  </mergeCells>
  <phoneticPr fontId="3"/>
  <hyperlinks>
    <hyperlink ref="I5" r:id="rId1" xr:uid="{00000000-0004-0000-0200-000000000000}"/>
    <hyperlink ref="I6" r:id="rId2" xr:uid="{00000000-0004-0000-0200-000001000000}"/>
    <hyperlink ref="I9" r:id="rId3" display="http://www.takadental.com" xr:uid="{00000000-0004-0000-0200-000002000000}"/>
    <hyperlink ref="I8" r:id="rId4" xr:uid="{00000000-0004-0000-0200-000003000000}"/>
    <hyperlink ref="I10" r:id="rId5" display="http://www.takadental.com" xr:uid="{00000000-0004-0000-0200-000004000000}"/>
    <hyperlink ref="I11" r:id="rId6" display="http://www.takadental.com" xr:uid="{00000000-0004-0000-0200-000005000000}"/>
    <hyperlink ref="I12" r:id="rId7" display="http://www.takadental.com" xr:uid="{00000000-0004-0000-0200-000006000000}"/>
  </hyperlinks>
  <printOptions horizontalCentered="1"/>
  <pageMargins left="0.39370078740157483" right="0.39370078740157483" top="0.59055118110236227" bottom="0.59055118110236227" header="0.31496062992125984" footer="0.31496062992125984"/>
  <pageSetup paperSize="8" scale="53" fitToHeight="0" orientation="landscape"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B1:AC17"/>
  <sheetViews>
    <sheetView view="pageBreakPreview" zoomScale="70" zoomScaleNormal="80" zoomScaleSheetLayoutView="70" workbookViewId="0">
      <pane xSplit="3" ySplit="3" topLeftCell="D4" activePane="bottomRight" state="frozen"/>
      <selection pane="topRight" activeCell="E1" sqref="E1"/>
      <selection pane="bottomLeft" activeCell="A5" sqref="A5"/>
      <selection pane="bottomRight" activeCell="E4" sqref="E4"/>
    </sheetView>
  </sheetViews>
  <sheetFormatPr defaultRowHeight="13.3" x14ac:dyDescent="0.25"/>
  <cols>
    <col min="1" max="1" width="1.15234375" customWidth="1"/>
    <col min="2" max="2" width="5.4609375" customWidth="1"/>
    <col min="3" max="3" width="30.84375" style="49" customWidth="1"/>
    <col min="4" max="4" width="14" style="29" customWidth="1"/>
    <col min="5" max="5" width="23.84375" style="30" bestFit="1" customWidth="1"/>
    <col min="6" max="7" width="13.84375" style="64" bestFit="1" customWidth="1"/>
    <col min="8" max="8" width="24.3828125" style="65" bestFit="1" customWidth="1"/>
    <col min="9" max="9" width="31.15234375" style="65" customWidth="1"/>
    <col min="10" max="10" width="7.4609375" style="64" bestFit="1" customWidth="1"/>
    <col min="11" max="11" width="11.23046875" style="66" bestFit="1" customWidth="1"/>
    <col min="12" max="12" width="14.765625" style="30" bestFit="1" customWidth="1"/>
    <col min="13" max="25" width="6.4609375" customWidth="1"/>
    <col min="26" max="26" width="16.3828125" style="30" customWidth="1"/>
    <col min="27" max="27" width="8.61328125" customWidth="1"/>
    <col min="28" max="28" width="27" style="30" customWidth="1"/>
    <col min="29" max="29" width="7.61328125" style="30" customWidth="1"/>
    <col min="30" max="30" width="1" customWidth="1"/>
  </cols>
  <sheetData>
    <row r="1" spans="2:29" ht="24.75" customHeight="1" x14ac:dyDescent="0.25">
      <c r="B1" s="1" t="s">
        <v>361</v>
      </c>
    </row>
    <row r="2" spans="2:29" ht="19.5" customHeight="1" x14ac:dyDescent="0.25">
      <c r="B2" s="18"/>
      <c r="C2" s="67"/>
      <c r="D2" s="34"/>
      <c r="E2" s="35"/>
      <c r="F2" s="34"/>
      <c r="G2" s="34"/>
      <c r="H2" s="68"/>
      <c r="I2" s="68"/>
      <c r="J2" s="34"/>
      <c r="K2" s="35"/>
      <c r="L2" s="35"/>
      <c r="M2" s="111" t="s">
        <v>253</v>
      </c>
      <c r="N2" s="112"/>
      <c r="O2" s="112"/>
      <c r="P2" s="112"/>
      <c r="Q2" s="112"/>
      <c r="R2" s="112"/>
      <c r="S2" s="112"/>
      <c r="T2" s="113"/>
      <c r="U2" s="111" t="s">
        <v>254</v>
      </c>
      <c r="V2" s="112"/>
      <c r="W2" s="112"/>
      <c r="X2" s="112"/>
      <c r="Y2" s="112"/>
      <c r="Z2" s="120"/>
      <c r="AA2" s="111" t="s">
        <v>312</v>
      </c>
      <c r="AB2" s="120"/>
      <c r="AC2" s="35"/>
    </row>
    <row r="3" spans="2:29" s="39" customFormat="1" ht="162.75" customHeight="1" x14ac:dyDescent="0.25">
      <c r="B3" s="22" t="s">
        <v>313</v>
      </c>
      <c r="C3" s="22" t="s">
        <v>251</v>
      </c>
      <c r="D3" s="37" t="s">
        <v>1</v>
      </c>
      <c r="E3" s="16" t="s">
        <v>2</v>
      </c>
      <c r="F3" s="37" t="s">
        <v>3</v>
      </c>
      <c r="G3" s="38" t="s">
        <v>4</v>
      </c>
      <c r="H3" s="38" t="s">
        <v>362</v>
      </c>
      <c r="I3" s="37" t="s">
        <v>363</v>
      </c>
      <c r="J3" s="38" t="s">
        <v>8</v>
      </c>
      <c r="K3" s="16" t="s">
        <v>9</v>
      </c>
      <c r="L3" s="17" t="s">
        <v>252</v>
      </c>
      <c r="M3" s="14" t="s">
        <v>255</v>
      </c>
      <c r="N3" s="14" t="s">
        <v>256</v>
      </c>
      <c r="O3" s="2" t="s">
        <v>257</v>
      </c>
      <c r="P3" s="2" t="s">
        <v>258</v>
      </c>
      <c r="Q3" s="2" t="s">
        <v>259</v>
      </c>
      <c r="R3" s="2" t="s">
        <v>260</v>
      </c>
      <c r="S3" s="2" t="s">
        <v>261</v>
      </c>
      <c r="T3" s="2" t="s">
        <v>262</v>
      </c>
      <c r="U3" s="2" t="s">
        <v>364</v>
      </c>
      <c r="V3" s="2" t="s">
        <v>365</v>
      </c>
      <c r="W3" s="2" t="s">
        <v>366</v>
      </c>
      <c r="X3" s="2" t="s">
        <v>263</v>
      </c>
      <c r="Y3" s="2" t="s">
        <v>264</v>
      </c>
      <c r="Z3" s="2" t="s">
        <v>27</v>
      </c>
      <c r="AA3" s="2" t="s">
        <v>265</v>
      </c>
      <c r="AB3" s="27" t="s">
        <v>2</v>
      </c>
      <c r="AC3" s="16" t="s">
        <v>7</v>
      </c>
    </row>
    <row r="4" spans="2:29" s="6" customFormat="1" ht="37.5" customHeight="1" x14ac:dyDescent="0.25">
      <c r="B4" s="5">
        <v>1</v>
      </c>
      <c r="C4" s="73" t="s">
        <v>266</v>
      </c>
      <c r="D4" s="8" t="s">
        <v>368</v>
      </c>
      <c r="E4" s="69" t="s">
        <v>474</v>
      </c>
      <c r="F4" s="9" t="s">
        <v>369</v>
      </c>
      <c r="G4" s="9" t="s">
        <v>370</v>
      </c>
      <c r="H4" t="s">
        <v>371</v>
      </c>
      <c r="I4" s="70"/>
      <c r="J4" s="9" t="s">
        <v>37</v>
      </c>
      <c r="K4" s="74" t="s">
        <v>372</v>
      </c>
      <c r="L4" s="72" t="s">
        <v>267</v>
      </c>
      <c r="M4" s="12" t="s">
        <v>367</v>
      </c>
      <c r="N4" s="4"/>
      <c r="O4" s="4" t="s">
        <v>367</v>
      </c>
      <c r="P4" s="4" t="s">
        <v>367</v>
      </c>
      <c r="Q4" s="4" t="s">
        <v>367</v>
      </c>
      <c r="R4" s="4" t="s">
        <v>367</v>
      </c>
      <c r="S4" s="4"/>
      <c r="T4" s="4"/>
      <c r="U4" s="4" t="s">
        <v>367</v>
      </c>
      <c r="V4" s="4" t="s">
        <v>367</v>
      </c>
      <c r="W4" s="4" t="s">
        <v>367</v>
      </c>
      <c r="X4" s="4"/>
      <c r="Y4" s="4"/>
      <c r="Z4" s="45"/>
      <c r="AA4" s="4"/>
      <c r="AB4" s="45"/>
      <c r="AC4" s="45"/>
    </row>
    <row r="5" spans="2:29" s="6" customFormat="1" ht="37.5" customHeight="1" x14ac:dyDescent="0.25">
      <c r="B5" s="5">
        <v>2</v>
      </c>
      <c r="C5" s="73" t="s">
        <v>373</v>
      </c>
      <c r="D5" s="8" t="s">
        <v>374</v>
      </c>
      <c r="E5" s="69" t="s">
        <v>375</v>
      </c>
      <c r="F5" s="9" t="s">
        <v>376</v>
      </c>
      <c r="G5" s="9" t="s">
        <v>377</v>
      </c>
      <c r="H5" t="s">
        <v>378</v>
      </c>
      <c r="I5" s="75" t="s">
        <v>379</v>
      </c>
      <c r="J5" s="9" t="s">
        <v>380</v>
      </c>
      <c r="K5" s="71" t="s">
        <v>381</v>
      </c>
      <c r="L5" s="72" t="s">
        <v>382</v>
      </c>
      <c r="M5" s="12" t="s">
        <v>367</v>
      </c>
      <c r="N5" s="12" t="s">
        <v>367</v>
      </c>
      <c r="O5" s="12" t="s">
        <v>367</v>
      </c>
      <c r="P5" s="12" t="s">
        <v>367</v>
      </c>
      <c r="Q5" s="12" t="s">
        <v>367</v>
      </c>
      <c r="R5" s="4"/>
      <c r="S5" s="12" t="s">
        <v>367</v>
      </c>
      <c r="T5" s="12" t="s">
        <v>367</v>
      </c>
      <c r="U5" s="4"/>
      <c r="V5" s="4"/>
      <c r="W5" s="4"/>
      <c r="X5" s="4"/>
      <c r="Y5" s="4"/>
      <c r="Z5" s="45"/>
      <c r="AA5" s="4"/>
      <c r="AB5" s="45"/>
      <c r="AC5" s="45"/>
    </row>
    <row r="6" spans="2:29" ht="5.25" customHeight="1" x14ac:dyDescent="0.25"/>
    <row r="7" spans="2:29" ht="19.5" customHeight="1" x14ac:dyDescent="0.25"/>
    <row r="17" spans="5:5" customFormat="1" x14ac:dyDescent="0.25">
      <c r="E17" s="76"/>
    </row>
  </sheetData>
  <sheetProtection algorithmName="SHA-512" hashValue="SnvG8VRG7CxcDS+8mdIon0RVvpsvKSnjtUcR6ogOpr6XnWCiuvM1ikVnRaRs8pkI73pGcF8IlkydVPl3HEN3pQ==" saltValue="wuKUcuWL3CDe0K2pp6ky0Q==" spinCount="100000" sheet="1" objects="1" scenarios="1"/>
  <mergeCells count="3">
    <mergeCell ref="U2:Z2"/>
    <mergeCell ref="AA2:AB2"/>
    <mergeCell ref="M2:T2"/>
  </mergeCells>
  <phoneticPr fontId="3"/>
  <hyperlinks>
    <hyperlink ref="I5" r:id="rId1" xr:uid="{00000000-0004-0000-0300-000004000000}"/>
  </hyperlinks>
  <printOptions horizontalCentered="1"/>
  <pageMargins left="0.39370078740157483" right="0.39370078740157483" top="0.59055118110236227" bottom="0.59055118110236227" header="0.31496062992125984" footer="0.31496062992125984"/>
  <pageSetup paperSize="9" scale="42" fitToHeight="0" orientation="landscape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診療所</vt:lpstr>
      <vt:lpstr>薬局</vt:lpstr>
      <vt:lpstr>歯科医院</vt:lpstr>
      <vt:lpstr>訪問看護ステーション</vt:lpstr>
      <vt:lpstr>歯科医院!Print_Area</vt:lpstr>
      <vt:lpstr>診療所!Print_Area</vt:lpstr>
      <vt:lpstr>訪問看護ステーション!Print_Area</vt:lpstr>
      <vt:lpstr>薬局!Print_Area</vt:lpstr>
      <vt:lpstr>歯科医院!Print_Titles</vt:lpstr>
      <vt:lpstr>診療所!Print_Titles</vt:lpstr>
      <vt:lpstr>訪問看護ステーション!Print_Titles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1100057</cp:lastModifiedBy>
  <cp:lastPrinted>2024-06-04T23:26:59Z</cp:lastPrinted>
  <dcterms:created xsi:type="dcterms:W3CDTF">2017-04-19T04:56:13Z</dcterms:created>
  <dcterms:modified xsi:type="dcterms:W3CDTF">2026-03-05T01:44:04Z</dcterms:modified>
</cp:coreProperties>
</file>