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B881B313-2445-49F9-B4B3-0106E28461C3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病院" sheetId="6" r:id="rId1"/>
    <sheet name="診療所" sheetId="7" r:id="rId2"/>
    <sheet name="薬局" sheetId="3" r:id="rId3"/>
    <sheet name="歯科医院" sheetId="5" r:id="rId4"/>
    <sheet name="訪問看護ステーション" sheetId="2" r:id="rId5"/>
  </sheets>
  <definedNames>
    <definedName name="_xlnm._FilterDatabase" localSheetId="3" hidden="1">歯科医院!$A$1:$AJ$7</definedName>
    <definedName name="_xlnm._FilterDatabase" localSheetId="4" hidden="1">訪問看護ステーション!$A$1:$AB$7</definedName>
    <definedName name="_xlnm._FilterDatabase" localSheetId="2" hidden="1">薬局!$A$2:$AJ$21</definedName>
    <definedName name="_xlnm.Print_Area" localSheetId="3">歯科医院!$A$1:$AL$16</definedName>
    <definedName name="_xlnm.Print_Area" localSheetId="1">診療所!$A$1:$AB$27</definedName>
    <definedName name="_xlnm.Print_Area" localSheetId="0">病院!$A$1:$AC$6</definedName>
    <definedName name="_xlnm.Print_Area" localSheetId="4">訪問看護ステーション!$A$1:$AD$10</definedName>
    <definedName name="_xlnm.Print_Area" localSheetId="2">薬局!$A$1:$AL$22</definedName>
    <definedName name="_xlnm.Print_Titles" localSheetId="3">歯科医院!$1:$4</definedName>
    <definedName name="_xlnm.Print_Titles" localSheetId="1">診療所!$1:$3</definedName>
    <definedName name="_xlnm.Print_Titles" localSheetId="0">病院!$1:$3</definedName>
    <definedName name="_xlnm.Print_Titles" localSheetId="4">訪問看護ステーション!$1:$3</definedName>
    <definedName name="スライサー_市_郡">#N/A</definedName>
    <definedName name="スライサー_市_郡1">#N/A</definedName>
    <definedName name="スライサー_市_郡2">#N/A</definedName>
    <definedName name="スライサー_町">#N/A</definedName>
    <definedName name="スライサー_町1">#N/A</definedName>
    <definedName name="スライサー_町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  <x14:slicerCache r:id="rId8"/>
        <x14:slicerCache r:id="rId9"/>
        <x14:slicerCache r:id="rId10"/>
        <x14:slicerCache r:id="rId11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7" l="1"/>
  <c r="I26" i="7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</calcChain>
</file>

<file path=xl/sharedStrings.xml><?xml version="1.0" encoding="utf-8"?>
<sst xmlns="http://schemas.openxmlformats.org/spreadsheetml/2006/main" count="1391" uniqueCount="593">
  <si>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</si>
  <si>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</si>
  <si>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</si>
  <si>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</si>
  <si>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</si>
  <si>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</si>
  <si>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</si>
  <si>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</si>
  <si>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</si>
  <si>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</si>
  <si>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</si>
  <si>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</si>
  <si>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</si>
  <si>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</si>
  <si>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</si>
  <si>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</si>
  <si>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</si>
  <si>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</si>
  <si>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</si>
  <si>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</si>
  <si>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</si>
  <si>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</si>
  <si>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</si>
  <si>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</si>
  <si>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</si>
  <si>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</si>
  <si>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</si>
  <si>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</si>
  <si>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</si>
  <si>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</si>
  <si>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</si>
  <si>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</si>
  <si>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</si>
  <si>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ふくち歯科医院</t>
    <rPh sb="3" eb="5">
      <t>シカ</t>
    </rPh>
    <rPh sb="5" eb="7">
      <t>イイン</t>
    </rPh>
    <phoneticPr fontId="3"/>
  </si>
  <si>
    <t>玉名郡南関町上坂下3559-2</t>
    <rPh sb="0" eb="3">
      <t>タマナグン</t>
    </rPh>
    <rPh sb="3" eb="6">
      <t>ナンカンマチ</t>
    </rPh>
    <rPh sb="6" eb="7">
      <t>ウエ</t>
    </rPh>
    <rPh sb="7" eb="8">
      <t>サカ</t>
    </rPh>
    <rPh sb="8" eb="9">
      <t>シタ</t>
    </rPh>
    <phoneticPr fontId="3"/>
  </si>
  <si>
    <t>月～土</t>
    <rPh sb="0" eb="1">
      <t>ゲツ</t>
    </rPh>
    <rPh sb="2" eb="3">
      <t>ド</t>
    </rPh>
    <phoneticPr fontId="3"/>
  </si>
  <si>
    <t>さくら歯科医院</t>
    <rPh sb="3" eb="5">
      <t>シカ</t>
    </rPh>
    <rPh sb="5" eb="7">
      <t>イイン</t>
    </rPh>
    <phoneticPr fontId="3"/>
  </si>
  <si>
    <t>玉名市岱明町西照寺200-1</t>
    <rPh sb="0" eb="3">
      <t>タマナシ</t>
    </rPh>
    <rPh sb="3" eb="6">
      <t>タイメイマチ</t>
    </rPh>
    <rPh sb="6" eb="7">
      <t>ニシ</t>
    </rPh>
    <rPh sb="7" eb="8">
      <t>テル</t>
    </rPh>
    <rPh sb="8" eb="9">
      <t>デラ</t>
    </rPh>
    <phoneticPr fontId="3"/>
  </si>
  <si>
    <t>9：30～18：30
土　9：30～12：30</t>
    <rPh sb="11" eb="12">
      <t>ド</t>
    </rPh>
    <phoneticPr fontId="3"/>
  </si>
  <si>
    <t>土曜午後、日曜</t>
    <rPh sb="0" eb="2">
      <t>ドヨウ</t>
    </rPh>
    <rPh sb="2" eb="4">
      <t>ゴゴ</t>
    </rPh>
    <rPh sb="5" eb="7">
      <t>ニチヨウ</t>
    </rPh>
    <phoneticPr fontId="3"/>
  </si>
  <si>
    <t>主に土曜午後からの往診になります</t>
    <rPh sb="0" eb="1">
      <t>オモ</t>
    </rPh>
    <rPh sb="2" eb="4">
      <t>ドヨウ</t>
    </rPh>
    <rPh sb="4" eb="6">
      <t>ゴゴ</t>
    </rPh>
    <rPh sb="9" eb="11">
      <t>オウシン</t>
    </rPh>
    <phoneticPr fontId="3"/>
  </si>
  <si>
    <t>桐野歯科医院</t>
    <rPh sb="0" eb="2">
      <t>キリノ</t>
    </rPh>
    <rPh sb="2" eb="4">
      <t>シカ</t>
    </rPh>
    <rPh sb="4" eb="6">
      <t>イイン</t>
    </rPh>
    <phoneticPr fontId="3"/>
  </si>
  <si>
    <t>玉名市伊倉南方1003-1</t>
    <rPh sb="0" eb="3">
      <t>タマナシ</t>
    </rPh>
    <rPh sb="3" eb="4">
      <t>イ</t>
    </rPh>
    <rPh sb="4" eb="5">
      <t>クラ</t>
    </rPh>
    <rPh sb="5" eb="7">
      <t>ナンポウ</t>
    </rPh>
    <phoneticPr fontId="3"/>
  </si>
  <si>
    <t>9：00～18：15
土　9：00～12：30</t>
    <rPh sb="11" eb="12">
      <t>ド</t>
    </rPh>
    <phoneticPr fontId="3"/>
  </si>
  <si>
    <t>第一水曜は午後3時より診療
第三水曜と最終木曜は午後休診</t>
    <rPh sb="0" eb="2">
      <t>ダイイチ</t>
    </rPh>
    <rPh sb="2" eb="4">
      <t>スイヨウ</t>
    </rPh>
    <rPh sb="5" eb="7">
      <t>ゴゴ</t>
    </rPh>
    <rPh sb="8" eb="9">
      <t>ジ</t>
    </rPh>
    <rPh sb="11" eb="13">
      <t>シンリョウ</t>
    </rPh>
    <rPh sb="14" eb="15">
      <t>ダイ</t>
    </rPh>
    <rPh sb="15" eb="16">
      <t>サン</t>
    </rPh>
    <rPh sb="16" eb="18">
      <t>スイヨウ</t>
    </rPh>
    <rPh sb="19" eb="21">
      <t>サイシュウ</t>
    </rPh>
    <rPh sb="21" eb="23">
      <t>モクヨウ</t>
    </rPh>
    <rPh sb="24" eb="26">
      <t>ゴゴ</t>
    </rPh>
    <rPh sb="26" eb="28">
      <t>キュウシン</t>
    </rPh>
    <phoneticPr fontId="3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</si>
  <si>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</si>
  <si>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</si>
  <si>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</si>
  <si>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</si>
  <si>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</si>
  <si>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</si>
  <si>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</si>
  <si>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</si>
  <si>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</si>
  <si>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</si>
  <si>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</si>
  <si>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</si>
  <si>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</si>
  <si>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</si>
  <si>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</si>
  <si>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訪問看護ステーション和</t>
    <rPh sb="0" eb="4">
      <t>ホウモンカンゴ</t>
    </rPh>
    <rPh sb="10" eb="11">
      <t>ワ</t>
    </rPh>
    <phoneticPr fontId="3"/>
  </si>
  <si>
    <t>玉名市月田2107-5</t>
    <rPh sb="0" eb="3">
      <t>タマナシ</t>
    </rPh>
    <rPh sb="3" eb="5">
      <t>ツキダ</t>
    </rPh>
    <phoneticPr fontId="3"/>
  </si>
  <si>
    <t>月～金</t>
    <rPh sb="0" eb="1">
      <t>ゲツ</t>
    </rPh>
    <rPh sb="2" eb="3">
      <t>キン</t>
    </rPh>
    <phoneticPr fontId="3"/>
  </si>
  <si>
    <t>土日</t>
    <rPh sb="0" eb="2">
      <t>ドニチ</t>
    </rPh>
    <phoneticPr fontId="3"/>
  </si>
  <si>
    <t>玉名郡医師会訪問看護ステーション</t>
    <rPh sb="0" eb="3">
      <t>タマナグン</t>
    </rPh>
    <rPh sb="3" eb="6">
      <t>イシカイ</t>
    </rPh>
    <rPh sb="6" eb="10">
      <t>ホウモンカンゴ</t>
    </rPh>
    <phoneticPr fontId="3"/>
  </si>
  <si>
    <t>玉名市玉名2186</t>
    <rPh sb="0" eb="3">
      <t>タマナシ</t>
    </rPh>
    <rPh sb="3" eb="5">
      <t>タマナ</t>
    </rPh>
    <phoneticPr fontId="3"/>
  </si>
  <si>
    <t>日祝、年末年始</t>
    <rPh sb="0" eb="1">
      <t>ニチ</t>
    </rPh>
    <rPh sb="1" eb="2">
      <t>シュク</t>
    </rPh>
    <rPh sb="3" eb="5">
      <t>ネンマツ</t>
    </rPh>
    <rPh sb="5" eb="7">
      <t>ネンシ</t>
    </rPh>
    <phoneticPr fontId="3"/>
  </si>
  <si>
    <t>事務</t>
    <rPh sb="0" eb="2">
      <t>ジム</t>
    </rPh>
    <phoneticPr fontId="3"/>
  </si>
  <si>
    <t>和水町立病院訪問看護ステーション</t>
    <rPh sb="0" eb="2">
      <t>ナゴミ</t>
    </rPh>
    <rPh sb="2" eb="3">
      <t>マチ</t>
    </rPh>
    <rPh sb="3" eb="4">
      <t>リツ</t>
    </rPh>
    <rPh sb="4" eb="6">
      <t>ビョウイン</t>
    </rPh>
    <rPh sb="6" eb="8">
      <t>ホウモン</t>
    </rPh>
    <rPh sb="8" eb="10">
      <t>カンゴ</t>
    </rPh>
    <phoneticPr fontId="3"/>
  </si>
  <si>
    <t>玉名郡和水町江田4040</t>
    <rPh sb="0" eb="3">
      <t>タマナグン</t>
    </rPh>
    <rPh sb="3" eb="6">
      <t>ナゴミマチ</t>
    </rPh>
    <rPh sb="6" eb="8">
      <t>エタ</t>
    </rPh>
    <phoneticPr fontId="3"/>
  </si>
  <si>
    <t>土日祝</t>
    <rPh sb="0" eb="2">
      <t>ドニチ</t>
    </rPh>
    <rPh sb="2" eb="3">
      <t>シュク</t>
    </rPh>
    <phoneticPr fontId="3"/>
  </si>
  <si>
    <t>熊本県看護協会
訪問看護ステーションながす</t>
    <rPh sb="0" eb="3">
      <t>クマモトケン</t>
    </rPh>
    <rPh sb="3" eb="5">
      <t>カンゴ</t>
    </rPh>
    <rPh sb="5" eb="7">
      <t>キョウカイ</t>
    </rPh>
    <rPh sb="8" eb="12">
      <t>ホウモンカンゴ</t>
    </rPh>
    <phoneticPr fontId="3"/>
  </si>
  <si>
    <t>玉名郡長洲町長洲1306</t>
    <rPh sb="0" eb="3">
      <t>タマナグン</t>
    </rPh>
    <rPh sb="3" eb="6">
      <t>ナガスマチ</t>
    </rPh>
    <rPh sb="6" eb="8">
      <t>ナガス</t>
    </rPh>
    <phoneticPr fontId="3"/>
  </si>
  <si>
    <t>土日祝、年末年始</t>
    <rPh sb="0" eb="2">
      <t>ドニチ</t>
    </rPh>
    <rPh sb="2" eb="3">
      <t>シュク</t>
    </rPh>
    <rPh sb="4" eb="8">
      <t>ネンマツネンシ</t>
    </rPh>
    <phoneticPr fontId="3"/>
  </si>
  <si>
    <t>薬局名</t>
    <rPh sb="0" eb="2">
      <t>ヤッキョク</t>
    </rPh>
    <rPh sb="2" eb="3">
      <t>メイ</t>
    </rPh>
    <phoneticPr fontId="8"/>
  </si>
  <si>
    <t>住所</t>
    <rPh sb="0" eb="2">
      <t>ジュウショ</t>
    </rPh>
    <phoneticPr fontId="8"/>
  </si>
  <si>
    <t>開局日</t>
    <rPh sb="0" eb="2">
      <t>カイキョク</t>
    </rPh>
    <rPh sb="2" eb="3">
      <t>ビ</t>
    </rPh>
    <phoneticPr fontId="8"/>
  </si>
  <si>
    <t>開局時間</t>
    <rPh sb="0" eb="2">
      <t>カイキョク</t>
    </rPh>
    <rPh sb="2" eb="4">
      <t>ジカン</t>
    </rPh>
    <phoneticPr fontId="8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</si>
  <si>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8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</si>
  <si>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8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</si>
  <si>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8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</si>
  <si>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8"/>
  </si>
  <si>
    <t>生活保護・中国残留邦人等支援法の指定介護機関の届け出</t>
    <rPh sb="18" eb="20">
      <t>カイゴ</t>
    </rPh>
    <phoneticPr fontId="8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</si>
  <si>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8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</si>
  <si>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8"/>
  </si>
  <si>
    <t>訪問指導の応需</t>
    <rPh sb="0" eb="2">
      <t>ホウモン</t>
    </rPh>
    <rPh sb="2" eb="4">
      <t>シドウ</t>
    </rPh>
    <rPh sb="5" eb="7">
      <t>オウジュ</t>
    </rPh>
    <phoneticPr fontId="8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</si>
  <si>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8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</si>
  <si>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8"/>
  </si>
  <si>
    <t>退院時カンファレンス参加</t>
    <rPh sb="0" eb="2">
      <t>タイイン</t>
    </rPh>
    <rPh sb="2" eb="3">
      <t>ジ</t>
    </rPh>
    <rPh sb="10" eb="12">
      <t>サンカ</t>
    </rPh>
    <phoneticPr fontId="8"/>
  </si>
  <si>
    <t>退院時カンファレンス実績</t>
    <rPh sb="0" eb="2">
      <t>タイイン</t>
    </rPh>
    <rPh sb="2" eb="3">
      <t>ジ</t>
    </rPh>
    <rPh sb="10" eb="12">
      <t>ジッセキ</t>
    </rPh>
    <phoneticPr fontId="8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</si>
  <si>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8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</si>
  <si>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8"/>
  </si>
  <si>
    <t>訪問可能な範囲</t>
    <rPh sb="0" eb="2">
      <t>ホウモン</t>
    </rPh>
    <rPh sb="2" eb="4">
      <t>カノウ</t>
    </rPh>
    <rPh sb="5" eb="7">
      <t>ハンイ</t>
    </rPh>
    <phoneticPr fontId="8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</si>
  <si>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8"/>
  </si>
  <si>
    <t>麻薬の譲渡グループへの参加</t>
    <rPh sb="0" eb="2">
      <t>マヤク</t>
    </rPh>
    <rPh sb="3" eb="5">
      <t>ジョウト</t>
    </rPh>
    <rPh sb="11" eb="13">
      <t>サンカ</t>
    </rPh>
    <phoneticPr fontId="8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</si>
  <si>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8"/>
  </si>
  <si>
    <t>注射薬の無菌調整（混注）の実績</t>
    <rPh sb="13" eb="15">
      <t>ジッセキ</t>
    </rPh>
    <phoneticPr fontId="8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</si>
  <si>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8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</si>
  <si>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8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</si>
  <si>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8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</si>
  <si>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8"/>
  </si>
  <si>
    <t>あけぼの薬局</t>
  </si>
  <si>
    <t>864-0041</t>
  </si>
  <si>
    <t>荒尾市荒尾2666-1</t>
  </si>
  <si>
    <t>0968-63-2123</t>
  </si>
  <si>
    <t>0968-62-3495</t>
  </si>
  <si>
    <t>月火水木金土日祝</t>
  </si>
  <si>
    <t>有</t>
  </si>
  <si>
    <t>可</t>
  </si>
  <si>
    <t>有</t>
    <rPh sb="0" eb="1">
      <t>ア</t>
    </rPh>
    <phoneticPr fontId="8"/>
  </si>
  <si>
    <t>応相談</t>
  </si>
  <si>
    <t>特に制限無し</t>
  </si>
  <si>
    <t>可（共同利用も含む）</t>
  </si>
  <si>
    <t>品目によって可</t>
  </si>
  <si>
    <t>あらお桜山調剤薬局</t>
  </si>
  <si>
    <t>864-0027</t>
  </si>
  <si>
    <t>荒尾市蔵満1890-5</t>
  </si>
  <si>
    <t>0968-68-7462</t>
  </si>
  <si>
    <t>0968-68-7463</t>
  </si>
  <si>
    <t>月火水木金土</t>
  </si>
  <si>
    <t>月～金　9:00～18:30
土　9:00～13:30</t>
    <rPh sb="0" eb="1">
      <t>ツキ</t>
    </rPh>
    <rPh sb="2" eb="3">
      <t>キン</t>
    </rPh>
    <rPh sb="15" eb="16">
      <t>ツチ</t>
    </rPh>
    <phoneticPr fontId="8"/>
  </si>
  <si>
    <t>状況に応じ可</t>
  </si>
  <si>
    <t>閉局後</t>
  </si>
  <si>
    <t>薬局の近隣</t>
  </si>
  <si>
    <t>不可</t>
  </si>
  <si>
    <t>あらおシティ薬局</t>
  </si>
  <si>
    <t>864-0033</t>
  </si>
  <si>
    <t>荒尾市緑ヶ丘2-4-4</t>
  </si>
  <si>
    <t>0968-66-0025</t>
  </si>
  <si>
    <t>0968-66-0038</t>
  </si>
  <si>
    <t>月火木金　9:00～18:30
水　9:00～13:00
土　9:00～15:30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8"/>
  </si>
  <si>
    <t>周辺地区</t>
  </si>
  <si>
    <t>瀬戸薬局</t>
  </si>
  <si>
    <t>864-0053</t>
  </si>
  <si>
    <t>荒尾市西原町2-4-4</t>
  </si>
  <si>
    <t>0968-62-0510</t>
  </si>
  <si>
    <t>0968-62-1943</t>
  </si>
  <si>
    <t>月～金　9:00～17:00
土　9:00～13:00</t>
    <rPh sb="0" eb="1">
      <t>ツキ</t>
    </rPh>
    <rPh sb="2" eb="3">
      <t>キン</t>
    </rPh>
    <rPh sb="15" eb="16">
      <t>ツチ</t>
    </rPh>
    <phoneticPr fontId="8"/>
  </si>
  <si>
    <t>有（600件）</t>
    <rPh sb="0" eb="1">
      <t>ア</t>
    </rPh>
    <rPh sb="5" eb="6">
      <t>ケン</t>
    </rPh>
    <phoneticPr fontId="8"/>
  </si>
  <si>
    <t>随時</t>
  </si>
  <si>
    <t>西原町　すこやか調剤薬局</t>
  </si>
  <si>
    <t>荒尾市西原町1-5-1</t>
  </si>
  <si>
    <t>0968-85-8000</t>
  </si>
  <si>
    <t>0968-85-8001</t>
  </si>
  <si>
    <t>月火水金　9:00～18:00
木土　9:00～13:00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</si>
  <si>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有（47件）</t>
    <rPh sb="0" eb="1">
      <t>ア</t>
    </rPh>
    <rPh sb="4" eb="5">
      <t>ケン</t>
    </rPh>
    <phoneticPr fontId="8"/>
  </si>
  <si>
    <t>開局時間のみ</t>
  </si>
  <si>
    <t>夢が丘薬局</t>
  </si>
  <si>
    <t>864-0012</t>
  </si>
  <si>
    <t>荒尾市本井手字五路ケ辻1558-96</t>
  </si>
  <si>
    <t>0968-65-8900</t>
  </si>
  <si>
    <t>0968-65-8901</t>
  </si>
  <si>
    <t>月～金　9:00～18:00
土　9:00～12:30</t>
    <rPh sb="0" eb="1">
      <t>ツキ</t>
    </rPh>
    <rPh sb="2" eb="3">
      <t>キン</t>
    </rPh>
    <rPh sb="15" eb="16">
      <t>ツチ</t>
    </rPh>
    <phoneticPr fontId="8"/>
  </si>
  <si>
    <t>865-0064</t>
  </si>
  <si>
    <t>有（1件）</t>
    <rPh sb="0" eb="1">
      <t>アリ</t>
    </rPh>
    <rPh sb="3" eb="4">
      <t>ケン</t>
    </rPh>
    <phoneticPr fontId="8"/>
  </si>
  <si>
    <t>いちご薬局玉名店</t>
  </si>
  <si>
    <t>865-0052</t>
  </si>
  <si>
    <t>玉名市松木24-3</t>
  </si>
  <si>
    <t>0968-72-1515</t>
  </si>
  <si>
    <t>0968-72-1516</t>
  </si>
  <si>
    <t>月火水金　8:30～18:00
木土　8:30～12:30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</si>
  <si>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有（12件）</t>
    <rPh sb="0" eb="1">
      <t>ア</t>
    </rPh>
    <rPh sb="4" eb="5">
      <t>ケン</t>
    </rPh>
    <phoneticPr fontId="8"/>
  </si>
  <si>
    <t>しょうぶ薬局</t>
  </si>
  <si>
    <t>865-0016</t>
  </si>
  <si>
    <t>玉名市岩崎658-1</t>
  </si>
  <si>
    <t>0968-72-5550</t>
  </si>
  <si>
    <t>0968-72-5600</t>
  </si>
  <si>
    <t>月火木金土　9:00～18:00
水　9:00～13:00</t>
    <rPh sb="0" eb="1">
      <t>ツキ</t>
    </rPh>
    <rPh sb="1" eb="2">
      <t>ヒ</t>
    </rPh>
    <rPh sb="2" eb="3">
      <t>モク</t>
    </rPh>
    <rPh sb="3" eb="4">
      <t>キン</t>
    </rPh>
    <rPh sb="4" eb="5">
      <t>ツチ</t>
    </rPh>
    <rPh sb="17" eb="18">
      <t>スイ</t>
    </rPh>
    <phoneticPr fontId="8"/>
  </si>
  <si>
    <t>865-0015</t>
  </si>
  <si>
    <t>玉名市亀甲251番地4</t>
  </si>
  <si>
    <t>0968-76-6181</t>
  </si>
  <si>
    <t>0968-76-6182</t>
  </si>
  <si>
    <t>月火水金　8:45～18:00
木土　8:45～14:00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</si>
  <si>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865-0066</t>
  </si>
  <si>
    <t>玉名市山田高岡原2019-1</t>
  </si>
  <si>
    <t>0968-72-0081</t>
  </si>
  <si>
    <t>0968-72-0082</t>
  </si>
  <si>
    <t>月火水金　8:30～18:00
木土　8:30～16:00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8"/>
  </si>
  <si>
    <t>つばめ薬局</t>
  </si>
  <si>
    <t>玉名市岩崎12-1</t>
  </si>
  <si>
    <t>0968-75-1331</t>
  </si>
  <si>
    <t>0968-75-1441</t>
  </si>
  <si>
    <t>月～金　8:30～18:00
土　8:30～13:00</t>
    <rPh sb="0" eb="1">
      <t>ツキ</t>
    </rPh>
    <rPh sb="2" eb="3">
      <t>キン</t>
    </rPh>
    <rPh sb="15" eb="16">
      <t>ツチ</t>
    </rPh>
    <phoneticPr fontId="8"/>
  </si>
  <si>
    <t>DI薬局玉名店</t>
  </si>
  <si>
    <t>865-0061</t>
  </si>
  <si>
    <t>玉名市立願寺１３７番地１</t>
  </si>
  <si>
    <t>0968-72-2110</t>
  </si>
  <si>
    <t>0968-72-2246</t>
  </si>
  <si>
    <t>月火木金　9:00～17:30
水　9:00～12:30
土　9:00～16:00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8"/>
  </si>
  <si>
    <t>ハッピー薬局</t>
  </si>
  <si>
    <t>865-0056</t>
  </si>
  <si>
    <t>玉名市滑石2540-1</t>
  </si>
  <si>
    <t>0968-76-2828</t>
  </si>
  <si>
    <t>0968-76-2831</t>
  </si>
  <si>
    <t>月火水木金土祝</t>
  </si>
  <si>
    <t>有（812件）</t>
    <rPh sb="0" eb="1">
      <t>ア</t>
    </rPh>
    <rPh sb="5" eb="6">
      <t>ケン</t>
    </rPh>
    <phoneticPr fontId="8"/>
  </si>
  <si>
    <t>869-0224</t>
  </si>
  <si>
    <t>玉名市岱明町大字大野下字丸内1513-6</t>
  </si>
  <si>
    <t>0968-57-5008</t>
  </si>
  <si>
    <t>0968-57-5006</t>
  </si>
  <si>
    <t>月火木金　8:30～18:30
水土　8:30～13:30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8"/>
  </si>
  <si>
    <t>有（100件）</t>
    <rPh sb="0" eb="1">
      <t>アリ</t>
    </rPh>
    <rPh sb="5" eb="6">
      <t>ケン</t>
    </rPh>
    <phoneticPr fontId="8"/>
  </si>
  <si>
    <t>双葉薬局　玉名店</t>
  </si>
  <si>
    <t>玉名市立願寺188-3</t>
  </si>
  <si>
    <t>0968-74-5120</t>
  </si>
  <si>
    <t>0968-73-3903</t>
  </si>
  <si>
    <t>月火木金　9:00～18:00
水土　9:00～13:00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8"/>
  </si>
  <si>
    <t>有（44件）</t>
    <rPh sb="0" eb="1">
      <t>ア</t>
    </rPh>
    <rPh sb="4" eb="5">
      <t>ケン</t>
    </rPh>
    <phoneticPr fontId="8"/>
  </si>
  <si>
    <t>869-0101</t>
  </si>
  <si>
    <t>玉名郡長洲町宮野2775番地1</t>
  </si>
  <si>
    <t>0968-78-0711</t>
  </si>
  <si>
    <t>0968-78-0721</t>
  </si>
  <si>
    <t>有（9件）</t>
    <rPh sb="0" eb="1">
      <t>ア</t>
    </rPh>
    <rPh sb="3" eb="4">
      <t>ケン</t>
    </rPh>
    <phoneticPr fontId="8"/>
  </si>
  <si>
    <t>長洲金魚薬局</t>
  </si>
  <si>
    <t>869-0105</t>
  </si>
  <si>
    <t>玉名郡長洲町清源寺山下2793-1</t>
  </si>
  <si>
    <t>0968-63-9385</t>
  </si>
  <si>
    <t>0968-63-9386</t>
  </si>
  <si>
    <t>月～金　8:30～18:00
土　8:30～15:30</t>
    <rPh sb="0" eb="1">
      <t>ツキ</t>
    </rPh>
    <rPh sb="2" eb="3">
      <t>キン</t>
    </rPh>
    <rPh sb="15" eb="16">
      <t>ツチ</t>
    </rPh>
    <phoneticPr fontId="8"/>
  </si>
  <si>
    <t>なごみ薬局</t>
  </si>
  <si>
    <t>861-0822</t>
  </si>
  <si>
    <t>玉名郡南関町上坂下井手3478-4</t>
  </si>
  <si>
    <t>0968-69-7532</t>
  </si>
  <si>
    <t>0968-69-7533</t>
  </si>
  <si>
    <t>月～金　9:00～18:00
土　9:00～13:00</t>
    <rPh sb="0" eb="1">
      <t>ツキ</t>
    </rPh>
    <rPh sb="2" eb="3">
      <t>キン</t>
    </rPh>
    <rPh sb="15" eb="16">
      <t>ツチ</t>
    </rPh>
    <phoneticPr fontId="8"/>
  </si>
  <si>
    <t>有（89件）</t>
    <rPh sb="0" eb="1">
      <t>アリ</t>
    </rPh>
    <rPh sb="4" eb="5">
      <t>ケン</t>
    </rPh>
    <phoneticPr fontId="8"/>
  </si>
  <si>
    <t>ヤマムラ薬局</t>
  </si>
  <si>
    <t>869-0121</t>
  </si>
  <si>
    <t>玉名郡長洲町高浜1483-1</t>
  </si>
  <si>
    <t>0968-78-0020</t>
  </si>
  <si>
    <t>0968-78-0264</t>
  </si>
  <si>
    <t>月～金　9:00～20:00
土日祝　9:00～19:00
第1.3日曜定休日</t>
    <rPh sb="0" eb="1">
      <t>ツキ</t>
    </rPh>
    <rPh sb="2" eb="3">
      <t>キン</t>
    </rPh>
    <rPh sb="15" eb="16">
      <t>ツチ</t>
    </rPh>
    <rPh sb="16" eb="17">
      <t>ニチ</t>
    </rPh>
    <rPh sb="17" eb="18">
      <t>シュク</t>
    </rPh>
    <rPh sb="30" eb="31">
      <t>ダイ</t>
    </rPh>
    <rPh sb="34" eb="36">
      <t>ニチヨウ</t>
    </rPh>
    <rPh sb="36" eb="39">
      <t>テイキュウビ</t>
    </rPh>
    <phoneticPr fontId="8"/>
  </si>
  <si>
    <t>0968-53-8006</t>
    <phoneticPr fontId="3"/>
  </si>
  <si>
    <t>http://www.mikku.co.jp/fukuchi/</t>
    <phoneticPr fontId="3"/>
  </si>
  <si>
    <t>白井デンタルクリニック</t>
    <rPh sb="0" eb="2">
      <t>シライ</t>
    </rPh>
    <phoneticPr fontId="3"/>
  </si>
  <si>
    <t>月～土</t>
    <rPh sb="0" eb="1">
      <t>ガツ</t>
    </rPh>
    <rPh sb="2" eb="3">
      <t>ド</t>
    </rPh>
    <phoneticPr fontId="3"/>
  </si>
  <si>
    <t>9：00～19：00
水　9：00～21：00
土　9：00～12：00</t>
    <rPh sb="11" eb="12">
      <t>スイ</t>
    </rPh>
    <rPh sb="24" eb="25">
      <t>ド</t>
    </rPh>
    <phoneticPr fontId="3"/>
  </si>
  <si>
    <t>在宅医療に取組む医療機関等【病院】</t>
    <rPh sb="14" eb="16">
      <t>ビョウイン</t>
    </rPh>
    <phoneticPr fontId="3"/>
  </si>
  <si>
    <t>担当窓口</t>
    <rPh sb="0" eb="2">
      <t>タントウ</t>
    </rPh>
    <rPh sb="2" eb="4">
      <t>マドグチ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</si>
  <si>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</si>
  <si>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</si>
  <si>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退院前カンファレンスへの参加</t>
    <rPh sb="0" eb="2">
      <t>タイイン</t>
    </rPh>
    <rPh sb="2" eb="3">
      <t>マエ</t>
    </rPh>
    <rPh sb="12" eb="14">
      <t>サンカ</t>
    </rPh>
    <phoneticPr fontId="3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</si>
  <si>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3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</si>
  <si>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3"/>
  </si>
  <si>
    <t>病棟看護師</t>
    <rPh sb="0" eb="2">
      <t>ビョウトウ</t>
    </rPh>
    <rPh sb="2" eb="5">
      <t>カンゴシ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</si>
  <si>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</si>
  <si>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</si>
  <si>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</si>
  <si>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</si>
  <si>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</si>
  <si>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  <rPh sb="0" eb="2">
      <t>トウツウ</t>
    </rPh>
    <rPh sb="3" eb="5">
      <t>カンリ</t>
    </rPh>
    <rPh sb="6" eb="8">
      <t>カンワ</t>
    </rPh>
    <phoneticPr fontId="3"/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</si>
  <si>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</si>
  <si>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</si>
  <si>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</si>
  <si>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</si>
  <si>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3"/>
  </si>
  <si>
    <t>主治医の参加</t>
    <rPh sb="0" eb="3">
      <t>シュジイ</t>
    </rPh>
    <rPh sb="4" eb="6">
      <t>サンカ</t>
    </rPh>
    <phoneticPr fontId="3"/>
  </si>
  <si>
    <t>病棟看護師の参加</t>
    <rPh sb="0" eb="2">
      <t>ビョウトウ</t>
    </rPh>
    <rPh sb="2" eb="5">
      <t>カンゴシ</t>
    </rPh>
    <rPh sb="6" eb="8">
      <t>サンカ</t>
    </rPh>
    <phoneticPr fontId="3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</si>
  <si>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3"/>
  </si>
  <si>
    <t>自院の患者のみ可能</t>
    <rPh sb="0" eb="2">
      <t>ジイン</t>
    </rPh>
    <rPh sb="3" eb="5">
      <t>カンジャ</t>
    </rPh>
    <rPh sb="7" eb="9">
      <t>カノウ</t>
    </rPh>
    <phoneticPr fontId="3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</si>
  <si>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3"/>
  </si>
  <si>
    <t>困難</t>
    <rPh sb="0" eb="2">
      <t>コンナン</t>
    </rPh>
    <phoneticPr fontId="3"/>
  </si>
  <si>
    <t>新生翠病院</t>
    <rPh sb="0" eb="1">
      <t>シン</t>
    </rPh>
    <rPh sb="1" eb="2">
      <t>ナマ</t>
    </rPh>
    <rPh sb="2" eb="3">
      <t>ミドリ</t>
    </rPh>
    <rPh sb="3" eb="5">
      <t>ビョウイン</t>
    </rPh>
    <phoneticPr fontId="3"/>
  </si>
  <si>
    <t>荒尾市増永2620</t>
    <rPh sb="0" eb="3">
      <t>アラオシ</t>
    </rPh>
    <rPh sb="3" eb="5">
      <t>マスナガ</t>
    </rPh>
    <phoneticPr fontId="3"/>
  </si>
  <si>
    <t>医療法人洗心会
荒尾中央病院</t>
    <rPh sb="0" eb="2">
      <t>イリョウ</t>
    </rPh>
    <rPh sb="2" eb="4">
      <t>ホウジン</t>
    </rPh>
    <rPh sb="4" eb="5">
      <t>アラ</t>
    </rPh>
    <rPh sb="5" eb="6">
      <t>ココロ</t>
    </rPh>
    <rPh sb="6" eb="7">
      <t>カイ</t>
    </rPh>
    <rPh sb="8" eb="10">
      <t>アラオ</t>
    </rPh>
    <rPh sb="10" eb="12">
      <t>チュウオウ</t>
    </rPh>
    <rPh sb="12" eb="14">
      <t>ビョウイン</t>
    </rPh>
    <phoneticPr fontId="3"/>
  </si>
  <si>
    <t>荒尾市増永1544－1</t>
    <rPh sb="0" eb="3">
      <t>アラオシ</t>
    </rPh>
    <rPh sb="3" eb="5">
      <t>マスナガ</t>
    </rPh>
    <phoneticPr fontId="3"/>
  </si>
  <si>
    <t>0968-64-1333</t>
    <phoneticPr fontId="3"/>
  </si>
  <si>
    <t>事務部長　吉田聡</t>
    <rPh sb="0" eb="2">
      <t>ジム</t>
    </rPh>
    <rPh sb="2" eb="4">
      <t>ブチョウ</t>
    </rPh>
    <rPh sb="5" eb="7">
      <t>ヨシダ</t>
    </rPh>
    <rPh sb="7" eb="8">
      <t>サトシ</t>
    </rPh>
    <phoneticPr fontId="3"/>
  </si>
  <si>
    <t>在宅医療に取組む医療機関等【診療所】</t>
  </si>
  <si>
    <t>主たる診療科</t>
    <rPh sb="0" eb="1">
      <t>シュ</t>
    </rPh>
    <rPh sb="3" eb="6">
      <t>シンリョウカ</t>
    </rPh>
    <phoneticPr fontId="3"/>
  </si>
  <si>
    <t>有床・無床</t>
    <rPh sb="0" eb="2">
      <t>ユウショウ</t>
    </rPh>
    <rPh sb="3" eb="5">
      <t>ムショウ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</si>
  <si>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</si>
  <si>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その他
（アピールポイント・メッセージ等）</t>
    <rPh sb="2" eb="3">
      <t>タ</t>
    </rPh>
    <rPh sb="19" eb="20">
      <t>トウ</t>
    </rPh>
    <phoneticPr fontId="3"/>
  </si>
  <si>
    <t>疼痛の管理（緩和ケア）</t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</si>
  <si>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</si>
  <si>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</si>
  <si>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内科</t>
    <rPh sb="0" eb="2">
      <t>ナイカ</t>
    </rPh>
    <phoneticPr fontId="3"/>
  </si>
  <si>
    <t>無床</t>
    <rPh sb="0" eb="2">
      <t>ムショウ</t>
    </rPh>
    <phoneticPr fontId="3"/>
  </si>
  <si>
    <t>藤枝医院</t>
    <rPh sb="0" eb="2">
      <t>フジエダ</t>
    </rPh>
    <rPh sb="2" eb="4">
      <t>イイン</t>
    </rPh>
    <phoneticPr fontId="3"/>
  </si>
  <si>
    <t>荒尾市蔵光１８８４－１</t>
    <rPh sb="0" eb="3">
      <t>アラオシ</t>
    </rPh>
    <rPh sb="3" eb="5">
      <t>クラミツ</t>
    </rPh>
    <phoneticPr fontId="3"/>
  </si>
  <si>
    <t>内科、胃腸科、循環器科、皮膚科、リハビリテーション科、呼吸器リハビリテーション科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ヒフカ</t>
    </rPh>
    <rPh sb="25" eb="26">
      <t>カ</t>
    </rPh>
    <rPh sb="27" eb="30">
      <t>コキュウキ</t>
    </rPh>
    <rPh sb="39" eb="40">
      <t>カ</t>
    </rPh>
    <phoneticPr fontId="3"/>
  </si>
  <si>
    <t>有床</t>
    <rPh sb="0" eb="2">
      <t>ユウショウ</t>
    </rPh>
    <phoneticPr fontId="3"/>
  </si>
  <si>
    <t>医療法人社団　荒尾クリニック</t>
    <rPh sb="0" eb="2">
      <t>イリョウ</t>
    </rPh>
    <rPh sb="2" eb="4">
      <t>ホウジン</t>
    </rPh>
    <rPh sb="4" eb="6">
      <t>シャダン</t>
    </rPh>
    <rPh sb="7" eb="9">
      <t>アラオ</t>
    </rPh>
    <phoneticPr fontId="3"/>
  </si>
  <si>
    <t>荒尾市荒尾６００－３</t>
    <rPh sb="0" eb="3">
      <t>アラオシ</t>
    </rPh>
    <rPh sb="3" eb="5">
      <t>アラオ</t>
    </rPh>
    <phoneticPr fontId="3"/>
  </si>
  <si>
    <t>内科、腎臓内科、消化器科、リハビリテーション科</t>
    <rPh sb="0" eb="2">
      <t>ナイカ</t>
    </rPh>
    <rPh sb="3" eb="5">
      <t>ジンゾウ</t>
    </rPh>
    <rPh sb="5" eb="7">
      <t>ナイカ</t>
    </rPh>
    <rPh sb="8" eb="11">
      <t>ショウカキ</t>
    </rPh>
    <rPh sb="11" eb="12">
      <t>カ</t>
    </rPh>
    <rPh sb="22" eb="23">
      <t>カ</t>
    </rPh>
    <phoneticPr fontId="3"/>
  </si>
  <si>
    <t>医療法人　栄和会
ふじさわクリニック</t>
    <rPh sb="0" eb="2">
      <t>イリョウ</t>
    </rPh>
    <rPh sb="2" eb="4">
      <t>ホウジン</t>
    </rPh>
    <rPh sb="5" eb="7">
      <t>エイワ</t>
    </rPh>
    <rPh sb="7" eb="8">
      <t>カイ</t>
    </rPh>
    <phoneticPr fontId="3"/>
  </si>
  <si>
    <t>荒尾市四ツ山町３－６－３</t>
    <rPh sb="0" eb="3">
      <t>アラオシ</t>
    </rPh>
    <rPh sb="3" eb="4">
      <t>ヨ</t>
    </rPh>
    <rPh sb="5" eb="6">
      <t>ヤマ</t>
    </rPh>
    <rPh sb="6" eb="7">
      <t>マチ</t>
    </rPh>
    <phoneticPr fontId="3"/>
  </si>
  <si>
    <t>脳神経外科</t>
    <rPh sb="0" eb="3">
      <t>ノウシンケイ</t>
    </rPh>
    <rPh sb="3" eb="5">
      <t>ゲカ</t>
    </rPh>
    <phoneticPr fontId="3"/>
  </si>
  <si>
    <t>Ｎｏ</t>
    <phoneticPr fontId="3"/>
  </si>
  <si>
    <t>Ｎｏ</t>
    <phoneticPr fontId="3"/>
  </si>
  <si>
    <t>864-0032</t>
    <phoneticPr fontId="3"/>
  </si>
  <si>
    <t>0968-62-0525</t>
    <phoneticPr fontId="3"/>
  </si>
  <si>
    <t>0968-62-0591</t>
    <phoneticPr fontId="3"/>
  </si>
  <si>
    <t>○</t>
    <phoneticPr fontId="3"/>
  </si>
  <si>
    <t>0968-64-1336</t>
    <phoneticPr fontId="3"/>
  </si>
  <si>
    <t>0968-68-3232</t>
  </si>
  <si>
    <t>0968-68-7368</t>
  </si>
  <si>
    <t>0968-63-1166</t>
  </si>
  <si>
    <t>0968-63-2447</t>
  </si>
  <si>
    <t>864-0052</t>
  </si>
  <si>
    <t>0968-64-2238</t>
  </si>
  <si>
    <t>0968-64-2271</t>
  </si>
  <si>
    <t>在宅医療に取組む医療機関等【薬局】</t>
    <rPh sb="14" eb="16">
      <t>ヤッキョク</t>
    </rPh>
    <phoneticPr fontId="3"/>
  </si>
  <si>
    <t>〒</t>
    <phoneticPr fontId="8"/>
  </si>
  <si>
    <t>TEL</t>
    <phoneticPr fontId="8"/>
  </si>
  <si>
    <t>FAX</t>
    <phoneticPr fontId="8"/>
  </si>
  <si>
    <t>メールアドレス</t>
    <phoneticPr fontId="8"/>
  </si>
  <si>
    <t>8:30～20:00</t>
  </si>
  <si>
    <t>　</t>
    <phoneticPr fontId="8"/>
  </si>
  <si>
    <t>　</t>
  </si>
  <si>
    <t>090-7446-5437</t>
  </si>
  <si>
    <t>そうごう薬局　
玉名亀甲店</t>
  </si>
  <si>
    <t>そうごう薬局
立願寺店</t>
  </si>
  <si>
    <t>9:00～20:00</t>
  </si>
  <si>
    <t>ハッピー薬局　
岱明店</t>
  </si>
  <si>
    <t>そうごう薬局　
有明長洲店</t>
  </si>
  <si>
    <t>9:00～18:00</t>
  </si>
  <si>
    <t>090-5083-7934</t>
  </si>
  <si>
    <t>090-3601-7779</t>
  </si>
  <si>
    <t>在宅医療に取組む医療機関等の申請書【訪問看護ステーション】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ホウモン</t>
    </rPh>
    <rPh sb="20" eb="22">
      <t>カンゴ</t>
    </rPh>
    <phoneticPr fontId="3"/>
  </si>
  <si>
    <t>サテライト</t>
    <phoneticPr fontId="3"/>
  </si>
  <si>
    <t>Ｎｏ</t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</si>
  <si>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</si>
  <si>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</si>
  <si>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</si>
  <si>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</si>
  <si>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</si>
  <si>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865-0001</t>
  </si>
  <si>
    <t>0968-73-3909</t>
    <phoneticPr fontId="3"/>
  </si>
  <si>
    <t>0968-73-3906</t>
    <phoneticPr fontId="3"/>
  </si>
  <si>
    <t>ggrw5bug9@bridge.ocn.ne.jp</t>
    <phoneticPr fontId="3"/>
  </si>
  <si>
    <t>8:30～17:30</t>
    <phoneticPr fontId="3"/>
  </si>
  <si>
    <t>○</t>
    <phoneticPr fontId="3"/>
  </si>
  <si>
    <t>865-0005</t>
  </si>
  <si>
    <t>0968-27-2910</t>
    <phoneticPr fontId="3"/>
  </si>
  <si>
    <t>0968-72-1990</t>
    <phoneticPr fontId="3"/>
  </si>
  <si>
    <t>tamasute412@kind.ocn.ne.jp</t>
    <phoneticPr fontId="3"/>
  </si>
  <si>
    <t>http://tma-st.jp</t>
    <phoneticPr fontId="3"/>
  </si>
  <si>
    <t>8:30～17:15
8:30～12:30</t>
    <phoneticPr fontId="3"/>
  </si>
  <si>
    <t>865-0136</t>
    <phoneticPr fontId="3"/>
  </si>
  <si>
    <t>0968-86-4733</t>
    <phoneticPr fontId="3"/>
  </si>
  <si>
    <t>0968-86-4636</t>
    <phoneticPr fontId="3"/>
  </si>
  <si>
    <t>nhp@town.nagomi.lg.jp</t>
    <phoneticPr fontId="3"/>
  </si>
  <si>
    <t>http://www.town.nagomi.lg.jp/hospital/</t>
    <phoneticPr fontId="3"/>
  </si>
  <si>
    <t>8:30～17:15</t>
    <phoneticPr fontId="3"/>
  </si>
  <si>
    <t>○</t>
    <phoneticPr fontId="3"/>
  </si>
  <si>
    <t>869-0123</t>
    <phoneticPr fontId="3"/>
  </si>
  <si>
    <t>0968-78-7788</t>
    <phoneticPr fontId="3"/>
  </si>
  <si>
    <t>0968-78-7789</t>
    <phoneticPr fontId="3"/>
  </si>
  <si>
    <t>hks.nagasu@gamma.ocn.ne.jp</t>
    <phoneticPr fontId="3"/>
  </si>
  <si>
    <t>9:00～17:00</t>
    <phoneticPr fontId="3"/>
  </si>
  <si>
    <t>浦田医院</t>
    <rPh sb="0" eb="2">
      <t>ウラタ</t>
    </rPh>
    <rPh sb="2" eb="4">
      <t>イイン</t>
    </rPh>
    <phoneticPr fontId="3"/>
  </si>
  <si>
    <t>865-0016</t>
    <phoneticPr fontId="3"/>
  </si>
  <si>
    <t>玉名市岩崎1023</t>
    <rPh sb="0" eb="3">
      <t>タマナシ</t>
    </rPh>
    <rPh sb="3" eb="5">
      <t>イワサキ</t>
    </rPh>
    <phoneticPr fontId="3"/>
  </si>
  <si>
    <t>0968-74-2412</t>
    <phoneticPr fontId="3"/>
  </si>
  <si>
    <t>0968-72-3426</t>
    <phoneticPr fontId="3"/>
  </si>
  <si>
    <t>内科、小児科</t>
    <rPh sb="0" eb="2">
      <t>ナイカ</t>
    </rPh>
    <rPh sb="3" eb="6">
      <t>ショウニカ</t>
    </rPh>
    <phoneticPr fontId="3"/>
  </si>
  <si>
    <t>○</t>
    <phoneticPr fontId="3"/>
  </si>
  <si>
    <t>※</t>
    <phoneticPr fontId="3"/>
  </si>
  <si>
    <t>※は要相談。
玉名地域では、「たまな在宅ネットワーク」で調整を行っているため、事務局（玉名郡市医師会）へご相談ください。</t>
    <rPh sb="2" eb="3">
      <t>ヨウ</t>
    </rPh>
    <rPh sb="3" eb="5">
      <t>ソウダン</t>
    </rPh>
    <rPh sb="7" eb="9">
      <t>タマナ</t>
    </rPh>
    <rPh sb="9" eb="11">
      <t>チイキ</t>
    </rPh>
    <rPh sb="18" eb="20">
      <t>ザイタク</t>
    </rPh>
    <rPh sb="28" eb="30">
      <t>チョウセイ</t>
    </rPh>
    <rPh sb="31" eb="32">
      <t>オコナ</t>
    </rPh>
    <rPh sb="53" eb="55">
      <t>ソウダン</t>
    </rPh>
    <phoneticPr fontId="3"/>
  </si>
  <si>
    <t>医療法人　優愛会
酒井医院</t>
    <rPh sb="5" eb="6">
      <t>ユウ</t>
    </rPh>
    <rPh sb="6" eb="7">
      <t>アイ</t>
    </rPh>
    <rPh sb="7" eb="8">
      <t>カイ</t>
    </rPh>
    <rPh sb="9" eb="11">
      <t>サカイ</t>
    </rPh>
    <rPh sb="11" eb="13">
      <t>イイン</t>
    </rPh>
    <phoneticPr fontId="3"/>
  </si>
  <si>
    <t>865-0052</t>
    <phoneticPr fontId="3"/>
  </si>
  <si>
    <t>玉名市松木13-2</t>
    <rPh sb="0" eb="3">
      <t>タマナシ</t>
    </rPh>
    <rPh sb="3" eb="5">
      <t>マツキ</t>
    </rPh>
    <phoneticPr fontId="3"/>
  </si>
  <si>
    <t>0968-71-0777</t>
    <phoneticPr fontId="3"/>
  </si>
  <si>
    <t>0968-71-0717</t>
    <phoneticPr fontId="3"/>
  </si>
  <si>
    <t>内科、外科、胃腸科、肛門科、麻酔科</t>
    <rPh sb="0" eb="2">
      <t>ナイカ</t>
    </rPh>
    <rPh sb="3" eb="5">
      <t>ゲカ</t>
    </rPh>
    <rPh sb="6" eb="8">
      <t>イチョウ</t>
    </rPh>
    <rPh sb="8" eb="9">
      <t>カ</t>
    </rPh>
    <rPh sb="10" eb="12">
      <t>コウモン</t>
    </rPh>
    <rPh sb="12" eb="13">
      <t>カ</t>
    </rPh>
    <rPh sb="14" eb="17">
      <t>マスイカ</t>
    </rPh>
    <phoneticPr fontId="3"/>
  </si>
  <si>
    <t>しまかわ胃腸科外科医院</t>
    <rPh sb="4" eb="7">
      <t>イチョウカ</t>
    </rPh>
    <rPh sb="7" eb="9">
      <t>ゲカ</t>
    </rPh>
    <rPh sb="9" eb="11">
      <t>イイン</t>
    </rPh>
    <phoneticPr fontId="3"/>
  </si>
  <si>
    <t>865-0072</t>
    <phoneticPr fontId="3"/>
  </si>
  <si>
    <t>玉名市横島町横島4301-1</t>
    <rPh sb="0" eb="3">
      <t>タマナシ</t>
    </rPh>
    <rPh sb="3" eb="6">
      <t>ヨコシママチ</t>
    </rPh>
    <rPh sb="6" eb="8">
      <t>ヨコシマ</t>
    </rPh>
    <phoneticPr fontId="3"/>
  </si>
  <si>
    <t>0968-84-3722</t>
    <phoneticPr fontId="3"/>
  </si>
  <si>
    <t>0968-84-3744</t>
    <phoneticPr fontId="3"/>
  </si>
  <si>
    <t>胃腸科、外科、内科</t>
    <rPh sb="0" eb="2">
      <t>イチョウ</t>
    </rPh>
    <rPh sb="2" eb="3">
      <t>カ</t>
    </rPh>
    <rPh sb="4" eb="6">
      <t>ゲカ</t>
    </rPh>
    <rPh sb="7" eb="9">
      <t>ナイカ</t>
    </rPh>
    <phoneticPr fontId="3"/>
  </si>
  <si>
    <t>玉名地域では、「たまな在宅ネットワーク」で調整を行っているため、事務局（玉名郡市医師会）へご相談ください。</t>
    <rPh sb="0" eb="2">
      <t>タマナ</t>
    </rPh>
    <rPh sb="2" eb="4">
      <t>チイキ</t>
    </rPh>
    <rPh sb="11" eb="13">
      <t>ザイタク</t>
    </rPh>
    <rPh sb="21" eb="23">
      <t>チョウセイ</t>
    </rPh>
    <rPh sb="24" eb="25">
      <t>オコナ</t>
    </rPh>
    <rPh sb="46" eb="48">
      <t>ソウダン</t>
    </rPh>
    <phoneticPr fontId="3"/>
  </si>
  <si>
    <t>吉田医院</t>
    <rPh sb="0" eb="2">
      <t>ヨシダ</t>
    </rPh>
    <rPh sb="2" eb="4">
      <t>イイン</t>
    </rPh>
    <phoneticPr fontId="3"/>
  </si>
  <si>
    <t>865-0051</t>
    <phoneticPr fontId="3"/>
  </si>
  <si>
    <t>玉名市繋根木228</t>
    <rPh sb="0" eb="3">
      <t>タマナシ</t>
    </rPh>
    <rPh sb="3" eb="4">
      <t>ツナギ</t>
    </rPh>
    <rPh sb="4" eb="5">
      <t>ネ</t>
    </rPh>
    <rPh sb="5" eb="6">
      <t>キ</t>
    </rPh>
    <phoneticPr fontId="3"/>
  </si>
  <si>
    <t>0968-73-5100</t>
    <phoneticPr fontId="3"/>
  </si>
  <si>
    <t>0968-72-3601</t>
    <phoneticPr fontId="3"/>
  </si>
  <si>
    <t>外科、内科</t>
    <rPh sb="0" eb="2">
      <t>ゲカ</t>
    </rPh>
    <rPh sb="3" eb="5">
      <t>ナイカ</t>
    </rPh>
    <phoneticPr fontId="3"/>
  </si>
  <si>
    <t>医療法人　安田会
安田内科医院</t>
    <rPh sb="0" eb="2">
      <t>イリョウ</t>
    </rPh>
    <rPh sb="2" eb="4">
      <t>ホウジン</t>
    </rPh>
    <rPh sb="5" eb="7">
      <t>ヤスダ</t>
    </rPh>
    <rPh sb="7" eb="8">
      <t>カイ</t>
    </rPh>
    <rPh sb="9" eb="11">
      <t>ヤスダ</t>
    </rPh>
    <rPh sb="11" eb="13">
      <t>ナイカ</t>
    </rPh>
    <rPh sb="13" eb="15">
      <t>イイン</t>
    </rPh>
    <phoneticPr fontId="3"/>
  </si>
  <si>
    <t>玉名市横島町横島3387</t>
    <rPh sb="0" eb="3">
      <t>タマナシ</t>
    </rPh>
    <rPh sb="3" eb="6">
      <t>ヨコシママチ</t>
    </rPh>
    <rPh sb="6" eb="8">
      <t>ヨコシマ</t>
    </rPh>
    <phoneticPr fontId="3"/>
  </si>
  <si>
    <t>0968-84-3131</t>
    <phoneticPr fontId="3"/>
  </si>
  <si>
    <t>0968-71-3515</t>
    <phoneticPr fontId="3"/>
  </si>
  <si>
    <t>○</t>
    <phoneticPr fontId="3"/>
  </si>
  <si>
    <t>河野クリニック</t>
    <rPh sb="0" eb="2">
      <t>カワノ</t>
    </rPh>
    <phoneticPr fontId="3"/>
  </si>
  <si>
    <t>865-0051</t>
    <phoneticPr fontId="3"/>
  </si>
  <si>
    <t>玉名市繋根木131-1</t>
    <rPh sb="0" eb="3">
      <t>タマナシ</t>
    </rPh>
    <rPh sb="3" eb="4">
      <t>ツナギ</t>
    </rPh>
    <rPh sb="4" eb="5">
      <t>ネ</t>
    </rPh>
    <rPh sb="5" eb="6">
      <t>キ</t>
    </rPh>
    <phoneticPr fontId="3"/>
  </si>
  <si>
    <t>0968-72-2345</t>
    <phoneticPr fontId="3"/>
  </si>
  <si>
    <t>0968-73-8225</t>
    <phoneticPr fontId="3"/>
  </si>
  <si>
    <t>内科、外科、胃腸科、肛門科、乳腺甲状腺科</t>
    <rPh sb="0" eb="2">
      <t>ナイカ</t>
    </rPh>
    <rPh sb="3" eb="5">
      <t>ゲカ</t>
    </rPh>
    <rPh sb="6" eb="9">
      <t>イチョウカ</t>
    </rPh>
    <rPh sb="10" eb="13">
      <t>コウモンカ</t>
    </rPh>
    <rPh sb="14" eb="16">
      <t>ニュウセン</t>
    </rPh>
    <rPh sb="16" eb="19">
      <t>コウジョウセン</t>
    </rPh>
    <rPh sb="19" eb="20">
      <t>カ</t>
    </rPh>
    <phoneticPr fontId="3"/>
  </si>
  <si>
    <t>※</t>
    <phoneticPr fontId="3"/>
  </si>
  <si>
    <t>前田小児科医院</t>
    <rPh sb="0" eb="2">
      <t>マエダ</t>
    </rPh>
    <rPh sb="2" eb="5">
      <t>ショウニカ</t>
    </rPh>
    <rPh sb="5" eb="7">
      <t>イイン</t>
    </rPh>
    <phoneticPr fontId="3"/>
  </si>
  <si>
    <t>865-0061</t>
    <phoneticPr fontId="3"/>
  </si>
  <si>
    <t>玉名市立願寺138</t>
    <rPh sb="0" eb="3">
      <t>タマナシ</t>
    </rPh>
    <rPh sb="3" eb="5">
      <t>リツガン</t>
    </rPh>
    <rPh sb="5" eb="6">
      <t>ジ</t>
    </rPh>
    <phoneticPr fontId="3"/>
  </si>
  <si>
    <t>0968-74-1333</t>
    <phoneticPr fontId="3"/>
  </si>
  <si>
    <t>0968-74-0976</t>
    <phoneticPr fontId="3"/>
  </si>
  <si>
    <t>小児科</t>
    <rPh sb="0" eb="3">
      <t>ショウニカ</t>
    </rPh>
    <phoneticPr fontId="3"/>
  </si>
  <si>
    <t>内科</t>
    <rPh sb="0" eb="2">
      <t>ナイカ</t>
    </rPh>
    <phoneticPr fontId="3"/>
  </si>
  <si>
    <t>親仁会　さかき診療所</t>
    <rPh sb="0" eb="1">
      <t>シン</t>
    </rPh>
    <rPh sb="1" eb="2">
      <t>ジン</t>
    </rPh>
    <rPh sb="2" eb="3">
      <t>カイ</t>
    </rPh>
    <rPh sb="7" eb="9">
      <t>シンリョウ</t>
    </rPh>
    <rPh sb="9" eb="10">
      <t>ショ</t>
    </rPh>
    <phoneticPr fontId="3"/>
  </si>
  <si>
    <t>861-0837</t>
    <phoneticPr fontId="3"/>
  </si>
  <si>
    <t>玉名郡南関町上長田638-1</t>
    <rPh sb="0" eb="3">
      <t>タマナグン</t>
    </rPh>
    <rPh sb="3" eb="6">
      <t>ナンカンマチ</t>
    </rPh>
    <rPh sb="6" eb="7">
      <t>カミ</t>
    </rPh>
    <rPh sb="7" eb="9">
      <t>ナガタ</t>
    </rPh>
    <phoneticPr fontId="3"/>
  </si>
  <si>
    <t>0968-53-1125</t>
    <phoneticPr fontId="3"/>
  </si>
  <si>
    <t>0968-53-3168</t>
    <phoneticPr fontId="3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</si>
  <si>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3"/>
  </si>
  <si>
    <t>大塚医院</t>
    <rPh sb="0" eb="2">
      <t>オオツカ</t>
    </rPh>
    <rPh sb="2" eb="4">
      <t>イイン</t>
    </rPh>
    <phoneticPr fontId="3"/>
  </si>
  <si>
    <t>861-5401</t>
    <phoneticPr fontId="3"/>
  </si>
  <si>
    <t>玉名市天水町小天6986-1</t>
    <rPh sb="0" eb="3">
      <t>タマナシ</t>
    </rPh>
    <rPh sb="3" eb="6">
      <t>テンスイマチ</t>
    </rPh>
    <rPh sb="6" eb="7">
      <t>ショウ</t>
    </rPh>
    <rPh sb="7" eb="8">
      <t>テン</t>
    </rPh>
    <phoneticPr fontId="3"/>
  </si>
  <si>
    <t>0968-82-2005</t>
    <phoneticPr fontId="3"/>
  </si>
  <si>
    <t>0968-82-2998</t>
    <phoneticPr fontId="3"/>
  </si>
  <si>
    <t>内科、放射線科、脳神経外科</t>
    <rPh sb="0" eb="2">
      <t>ナイカ</t>
    </rPh>
    <rPh sb="3" eb="7">
      <t>ホウシャセンカ</t>
    </rPh>
    <rPh sb="8" eb="11">
      <t>ノウシンケイ</t>
    </rPh>
    <rPh sb="11" eb="13">
      <t>ゲカ</t>
    </rPh>
    <phoneticPr fontId="3"/>
  </si>
  <si>
    <t>本里内科医院</t>
    <rPh sb="0" eb="1">
      <t>ホン</t>
    </rPh>
    <rPh sb="1" eb="2">
      <t>サト</t>
    </rPh>
    <rPh sb="2" eb="4">
      <t>ナイカ</t>
    </rPh>
    <rPh sb="4" eb="6">
      <t>イイン</t>
    </rPh>
    <phoneticPr fontId="3"/>
  </si>
  <si>
    <t>865-0023</t>
    <phoneticPr fontId="3"/>
  </si>
  <si>
    <t>玉名市大倉1574-4</t>
    <rPh sb="0" eb="3">
      <t>タマナシ</t>
    </rPh>
    <rPh sb="3" eb="5">
      <t>オオクラ</t>
    </rPh>
    <phoneticPr fontId="3"/>
  </si>
  <si>
    <t>0968-72-2352</t>
    <phoneticPr fontId="3"/>
  </si>
  <si>
    <t>0968-72-2379</t>
    <phoneticPr fontId="3"/>
  </si>
  <si>
    <t>吉村循環器科内科医院</t>
    <rPh sb="0" eb="2">
      <t>ヨシムラ</t>
    </rPh>
    <rPh sb="2" eb="6">
      <t>ジュンカンキカ</t>
    </rPh>
    <rPh sb="6" eb="8">
      <t>ナイカ</t>
    </rPh>
    <rPh sb="8" eb="10">
      <t>イイン</t>
    </rPh>
    <phoneticPr fontId="3"/>
  </si>
  <si>
    <t>865-0072</t>
    <phoneticPr fontId="3"/>
  </si>
  <si>
    <t>玉名市横島町横島3894-1</t>
    <rPh sb="0" eb="3">
      <t>タマナシ</t>
    </rPh>
    <rPh sb="3" eb="8">
      <t>ヨコシママチヨコシマ</t>
    </rPh>
    <phoneticPr fontId="3"/>
  </si>
  <si>
    <t>0968-84-2765</t>
    <phoneticPr fontId="3"/>
  </si>
  <si>
    <t>循環器科</t>
    <rPh sb="0" eb="4">
      <t>ジュンカンキカ</t>
    </rPh>
    <phoneticPr fontId="3"/>
  </si>
  <si>
    <t>医療法人社団　済和会
河野医院</t>
    <rPh sb="0" eb="2">
      <t>イリョウ</t>
    </rPh>
    <rPh sb="2" eb="4">
      <t>ホウジン</t>
    </rPh>
    <rPh sb="4" eb="6">
      <t>シャダン</t>
    </rPh>
    <rPh sb="7" eb="8">
      <t>サイ</t>
    </rPh>
    <rPh sb="8" eb="9">
      <t>ワ</t>
    </rPh>
    <rPh sb="9" eb="10">
      <t>カイ</t>
    </rPh>
    <rPh sb="11" eb="13">
      <t>カワノ</t>
    </rPh>
    <rPh sb="13" eb="15">
      <t>イイン</t>
    </rPh>
    <phoneticPr fontId="3"/>
  </si>
  <si>
    <t>865-0025</t>
    <phoneticPr fontId="3"/>
  </si>
  <si>
    <t>玉名市高瀬349</t>
    <rPh sb="0" eb="3">
      <t>タマナシ</t>
    </rPh>
    <rPh sb="3" eb="5">
      <t>タカセ</t>
    </rPh>
    <phoneticPr fontId="3"/>
  </si>
  <si>
    <t>0968-73-3734</t>
    <phoneticPr fontId="3"/>
  </si>
  <si>
    <t>0968-72-3921</t>
    <phoneticPr fontId="3"/>
  </si>
  <si>
    <t>内科、胃腸内科</t>
    <rPh sb="0" eb="2">
      <t>ナイカ</t>
    </rPh>
    <rPh sb="3" eb="5">
      <t>イチョウ</t>
    </rPh>
    <rPh sb="5" eb="7">
      <t>ナイカ</t>
    </rPh>
    <phoneticPr fontId="3"/>
  </si>
  <si>
    <t>岡本外科医院</t>
    <rPh sb="0" eb="2">
      <t>オカモト</t>
    </rPh>
    <rPh sb="2" eb="4">
      <t>ゲカ</t>
    </rPh>
    <rPh sb="4" eb="6">
      <t>イイン</t>
    </rPh>
    <phoneticPr fontId="3"/>
  </si>
  <si>
    <t>865-0015</t>
    <phoneticPr fontId="3"/>
  </si>
  <si>
    <t>玉名市亀甲248-1</t>
    <rPh sb="0" eb="3">
      <t>タマナシ</t>
    </rPh>
    <rPh sb="3" eb="5">
      <t>カメコウ</t>
    </rPh>
    <phoneticPr fontId="3"/>
  </si>
  <si>
    <t>0968-74-2277</t>
    <phoneticPr fontId="3"/>
  </si>
  <si>
    <t>0968-74-2603</t>
    <phoneticPr fontId="3"/>
  </si>
  <si>
    <t>外科</t>
    <rPh sb="0" eb="2">
      <t>ゲカ</t>
    </rPh>
    <phoneticPr fontId="3"/>
  </si>
  <si>
    <t>○</t>
    <phoneticPr fontId="3"/>
  </si>
  <si>
    <t>※</t>
    <phoneticPr fontId="3"/>
  </si>
  <si>
    <t>大野内科クリニック</t>
    <rPh sb="0" eb="2">
      <t>オオノ</t>
    </rPh>
    <rPh sb="2" eb="4">
      <t>ナイカ</t>
    </rPh>
    <phoneticPr fontId="3"/>
  </si>
  <si>
    <t>865-0045</t>
    <phoneticPr fontId="3"/>
  </si>
  <si>
    <t>玉名市伊倉南方987-5</t>
    <rPh sb="0" eb="3">
      <t>タマナシ</t>
    </rPh>
    <rPh sb="3" eb="5">
      <t>イクラ</t>
    </rPh>
    <rPh sb="5" eb="7">
      <t>ミナミカタ</t>
    </rPh>
    <phoneticPr fontId="3"/>
  </si>
  <si>
    <t>0968-72-3405</t>
    <phoneticPr fontId="3"/>
  </si>
  <si>
    <t>0968-72-2212</t>
    <phoneticPr fontId="3"/>
  </si>
  <si>
    <t>内科、消化器内科</t>
    <rPh sb="0" eb="2">
      <t>ナイカ</t>
    </rPh>
    <rPh sb="3" eb="6">
      <t>ショウカキ</t>
    </rPh>
    <rPh sb="6" eb="8">
      <t>ナイカ</t>
    </rPh>
    <phoneticPr fontId="3"/>
  </si>
  <si>
    <t>ながすクリニック</t>
    <phoneticPr fontId="3"/>
  </si>
  <si>
    <t>869-0123</t>
    <phoneticPr fontId="3"/>
  </si>
  <si>
    <t>玉名郡長洲町長洲1354</t>
    <rPh sb="0" eb="3">
      <t>タマナグン</t>
    </rPh>
    <rPh sb="3" eb="6">
      <t>ナガスマチ</t>
    </rPh>
    <rPh sb="6" eb="8">
      <t>ナガス</t>
    </rPh>
    <phoneticPr fontId="3"/>
  </si>
  <si>
    <t>0968-78-0527</t>
    <phoneticPr fontId="3"/>
  </si>
  <si>
    <t>0968-78-0584</t>
    <phoneticPr fontId="3"/>
  </si>
  <si>
    <t>内科、外科、消化器内科、乳腺・肛門外科</t>
    <rPh sb="0" eb="2">
      <t>ナイカ</t>
    </rPh>
    <rPh sb="3" eb="5">
      <t>ゲカ</t>
    </rPh>
    <rPh sb="6" eb="9">
      <t>ショウカキ</t>
    </rPh>
    <rPh sb="9" eb="11">
      <t>ナイカ</t>
    </rPh>
    <rPh sb="12" eb="14">
      <t>ニュウセン</t>
    </rPh>
    <rPh sb="15" eb="17">
      <t>コウモン</t>
    </rPh>
    <rPh sb="17" eb="19">
      <t>ゲカ</t>
    </rPh>
    <phoneticPr fontId="3"/>
  </si>
  <si>
    <t>ひがし成人・循環器内科クリニック</t>
    <rPh sb="3" eb="5">
      <t>セイジン</t>
    </rPh>
    <rPh sb="6" eb="9">
      <t>ジュンカンキ</t>
    </rPh>
    <rPh sb="9" eb="11">
      <t>ナイカ</t>
    </rPh>
    <phoneticPr fontId="3"/>
  </si>
  <si>
    <t>865-0016</t>
    <phoneticPr fontId="3"/>
  </si>
  <si>
    <t>玉名市岩崎665-1-1</t>
    <rPh sb="0" eb="3">
      <t>タマナシ</t>
    </rPh>
    <rPh sb="3" eb="5">
      <t>イワサキ</t>
    </rPh>
    <phoneticPr fontId="3"/>
  </si>
  <si>
    <t>0968-71-0600</t>
    <phoneticPr fontId="3"/>
  </si>
  <si>
    <t>0968-71-0345</t>
    <phoneticPr fontId="3"/>
  </si>
  <si>
    <t>糖尿病内科、循環器内科</t>
    <rPh sb="0" eb="3">
      <t>トウニョウビョウ</t>
    </rPh>
    <rPh sb="3" eb="5">
      <t>ナイカ</t>
    </rPh>
    <rPh sb="6" eb="9">
      <t>ジュンカンキ</t>
    </rPh>
    <rPh sb="9" eb="11">
      <t>ナイカ</t>
    </rPh>
    <phoneticPr fontId="3"/>
  </si>
  <si>
    <t>田辺クリニック</t>
    <rPh sb="0" eb="2">
      <t>タナベ</t>
    </rPh>
    <phoneticPr fontId="3"/>
  </si>
  <si>
    <t>861-0822</t>
    <phoneticPr fontId="3"/>
  </si>
  <si>
    <t>玉名郡南関町上坂下3480</t>
    <rPh sb="0" eb="3">
      <t>タマナグン</t>
    </rPh>
    <rPh sb="3" eb="6">
      <t>ナンカンマチ</t>
    </rPh>
    <rPh sb="6" eb="7">
      <t>カミ</t>
    </rPh>
    <rPh sb="7" eb="9">
      <t>サカシタ</t>
    </rPh>
    <phoneticPr fontId="3"/>
  </si>
  <si>
    <t>0968-53-8211</t>
    <phoneticPr fontId="3"/>
  </si>
  <si>
    <t>0968-53-8598</t>
    <phoneticPr fontId="3"/>
  </si>
  <si>
    <t>医療法人　木生会
安成医院</t>
    <rPh sb="0" eb="2">
      <t>イリョウ</t>
    </rPh>
    <rPh sb="2" eb="4">
      <t>ホウジン</t>
    </rPh>
    <rPh sb="5" eb="6">
      <t>モク</t>
    </rPh>
    <rPh sb="6" eb="7">
      <t>セイ</t>
    </rPh>
    <rPh sb="7" eb="8">
      <t>カイ</t>
    </rPh>
    <rPh sb="9" eb="11">
      <t>ヤスナリ</t>
    </rPh>
    <rPh sb="11" eb="13">
      <t>イイン</t>
    </rPh>
    <phoneticPr fontId="3"/>
  </si>
  <si>
    <t>869-0303</t>
    <phoneticPr fontId="3"/>
  </si>
  <si>
    <t>玉名郡玉東町木葉755-6</t>
    <rPh sb="0" eb="3">
      <t>タマナグン</t>
    </rPh>
    <rPh sb="3" eb="6">
      <t>ギョクトウマチ</t>
    </rPh>
    <rPh sb="6" eb="8">
      <t>コノハ</t>
    </rPh>
    <phoneticPr fontId="3"/>
  </si>
  <si>
    <t>0968-85-2047</t>
    <phoneticPr fontId="3"/>
  </si>
  <si>
    <t>0968-85-2931</t>
    <phoneticPr fontId="3"/>
  </si>
  <si>
    <t>内科、外科、小児科</t>
    <rPh sb="0" eb="2">
      <t>ナイカ</t>
    </rPh>
    <rPh sb="3" eb="5">
      <t>ゲカ</t>
    </rPh>
    <rPh sb="6" eb="9">
      <t>ショウニカ</t>
    </rPh>
    <phoneticPr fontId="3"/>
  </si>
  <si>
    <t>在宅医療に取組む医療機関等【歯科医院】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シカ</t>
    </rPh>
    <rPh sb="16" eb="18">
      <t>イイン</t>
    </rPh>
    <phoneticPr fontId="6"/>
  </si>
  <si>
    <t>日曜</t>
  </si>
  <si>
    <t>事前にご相談、ご予約をお願いします。</t>
    <rPh sb="0" eb="2">
      <t>ジゼン</t>
    </rPh>
    <rPh sb="4" eb="6">
      <t>ソウダン</t>
    </rPh>
    <rPh sb="8" eb="10">
      <t>ヨヤク</t>
    </rPh>
    <rPh sb="12" eb="13">
      <t>ネガ</t>
    </rPh>
    <phoneticPr fontId="3"/>
  </si>
  <si>
    <t>869-0236</t>
  </si>
  <si>
    <t>865-0045</t>
  </si>
  <si>
    <t>Ｅメール</t>
    <phoneticPr fontId="3"/>
  </si>
  <si>
    <t>ホームページ</t>
    <phoneticPr fontId="3"/>
  </si>
  <si>
    <t>0968-53-8005</t>
    <phoneticPr fontId="3"/>
  </si>
  <si>
    <t>fukuchi-shika@eco.ocn.ne.jp</t>
    <phoneticPr fontId="3"/>
  </si>
  <si>
    <t>13：00～14：30</t>
    <phoneticPr fontId="3"/>
  </si>
  <si>
    <t>0968-62-9277</t>
    <phoneticPr fontId="3"/>
  </si>
  <si>
    <t>12：00～14：00</t>
    <phoneticPr fontId="3"/>
  </si>
  <si>
    <t>○</t>
    <phoneticPr fontId="3"/>
  </si>
  <si>
    <t>○</t>
    <phoneticPr fontId="3"/>
  </si>
  <si>
    <t>0968-57-3181</t>
    <phoneticPr fontId="3"/>
  </si>
  <si>
    <t>12：30～14：00</t>
    <phoneticPr fontId="3"/>
  </si>
  <si>
    <t>0968-72-3404</t>
    <phoneticPr fontId="3"/>
  </si>
  <si>
    <t>0968-72-4540</t>
    <phoneticPr fontId="3"/>
  </si>
  <si>
    <t>http://www.kirinosika.com</t>
    <phoneticPr fontId="3"/>
  </si>
  <si>
    <t>○</t>
    <phoneticPr fontId="3"/>
  </si>
  <si>
    <t>まつおクリニック</t>
    <phoneticPr fontId="3"/>
  </si>
  <si>
    <t>865-0066</t>
    <phoneticPr fontId="3"/>
  </si>
  <si>
    <t>玉名市山田2016-1</t>
    <phoneticPr fontId="3"/>
  </si>
  <si>
    <t>0968-73-2800</t>
    <phoneticPr fontId="3"/>
  </si>
  <si>
    <t>胃腸外科</t>
    <rPh sb="0" eb="2">
      <t>イチョウ</t>
    </rPh>
    <rPh sb="2" eb="4">
      <t>ゲカ</t>
    </rPh>
    <phoneticPr fontId="3"/>
  </si>
  <si>
    <t>※</t>
    <phoneticPr fontId="3"/>
  </si>
  <si>
    <t>市／郡</t>
    <rPh sb="0" eb="1">
      <t>シ</t>
    </rPh>
    <rPh sb="2" eb="3">
      <t>グン</t>
    </rPh>
    <phoneticPr fontId="3"/>
  </si>
  <si>
    <t>町</t>
    <rPh sb="0" eb="1">
      <t>マチ</t>
    </rPh>
    <phoneticPr fontId="3"/>
  </si>
  <si>
    <t>入院可能な医療機関
との連携</t>
    <rPh sb="0" eb="2">
      <t>ニュウイン</t>
    </rPh>
    <rPh sb="2" eb="4">
      <t>カノウ</t>
    </rPh>
    <rPh sb="5" eb="7">
      <t>イリョウ</t>
    </rPh>
    <rPh sb="7" eb="9">
      <t>キカン</t>
    </rPh>
    <rPh sb="12" eb="14">
      <t>レンケイ</t>
    </rPh>
    <phoneticPr fontId="3"/>
  </si>
  <si>
    <t>No</t>
    <phoneticPr fontId="3"/>
  </si>
  <si>
    <t>大林歯科診療所</t>
    <rPh sb="0" eb="2">
      <t>オオバヤシ</t>
    </rPh>
    <rPh sb="2" eb="4">
      <t>シカ</t>
    </rPh>
    <rPh sb="4" eb="7">
      <t>シンリョウジョ</t>
    </rPh>
    <phoneticPr fontId="3"/>
  </si>
  <si>
    <t>0968-53-8148</t>
    <phoneticPr fontId="3"/>
  </si>
  <si>
    <t>0968-53-8112</t>
    <phoneticPr fontId="3"/>
  </si>
  <si>
    <t>861-0822</t>
    <phoneticPr fontId="3"/>
  </si>
  <si>
    <t>9：00～19：00
水・土9：00～13：00</t>
    <rPh sb="11" eb="12">
      <t>スイ</t>
    </rPh>
    <rPh sb="13" eb="14">
      <t>ド</t>
    </rPh>
    <phoneticPr fontId="3"/>
  </si>
  <si>
    <t>13：00～14：00</t>
    <phoneticPr fontId="3"/>
  </si>
  <si>
    <t>日曜</t>
    <phoneticPr fontId="3"/>
  </si>
  <si>
    <t>その月の最終水曜日は休診日となります。</t>
    <rPh sb="2" eb="3">
      <t>ツキ</t>
    </rPh>
    <rPh sb="4" eb="6">
      <t>サイシュウ</t>
    </rPh>
    <rPh sb="6" eb="9">
      <t>スイヨウビ</t>
    </rPh>
    <rPh sb="10" eb="13">
      <t>キュウシンビ</t>
    </rPh>
    <phoneticPr fontId="3"/>
  </si>
  <si>
    <t>三串歯科医院</t>
    <rPh sb="0" eb="2">
      <t>ミグシ</t>
    </rPh>
    <rPh sb="2" eb="4">
      <t>シカ</t>
    </rPh>
    <rPh sb="4" eb="6">
      <t>イイン</t>
    </rPh>
    <phoneticPr fontId="3"/>
  </si>
  <si>
    <t>玉名郡南関町上坂下１８－２</t>
    <rPh sb="0" eb="3">
      <t>タマナグン</t>
    </rPh>
    <rPh sb="3" eb="6">
      <t>ナンカンマチ</t>
    </rPh>
    <rPh sb="6" eb="9">
      <t>カミサカシタ</t>
    </rPh>
    <phoneticPr fontId="3"/>
  </si>
  <si>
    <t>月、火</t>
    <rPh sb="0" eb="1">
      <t>ゲツ</t>
    </rPh>
    <rPh sb="2" eb="3">
      <t>カ</t>
    </rPh>
    <phoneticPr fontId="3"/>
  </si>
  <si>
    <t>10：00～17：00</t>
    <phoneticPr fontId="3"/>
  </si>
  <si>
    <t>水曜～日曜</t>
    <rPh sb="0" eb="2">
      <t>スイヨウ</t>
    </rPh>
    <rPh sb="3" eb="5">
      <t>ニチヨウ</t>
    </rPh>
    <phoneticPr fontId="3"/>
  </si>
  <si>
    <t>にしむら歯科医院</t>
    <rPh sb="4" eb="8">
      <t>シカイイン</t>
    </rPh>
    <phoneticPr fontId="3"/>
  </si>
  <si>
    <t>玉名市大浜町５４３－２</t>
    <rPh sb="0" eb="3">
      <t>タマナシ</t>
    </rPh>
    <rPh sb="3" eb="6">
      <t>オオハママチ</t>
    </rPh>
    <phoneticPr fontId="3"/>
  </si>
  <si>
    <t>0968-76-2816</t>
    <phoneticPr fontId="3"/>
  </si>
  <si>
    <t>月～土</t>
    <rPh sb="0" eb="1">
      <t>ゲツ</t>
    </rPh>
    <rPh sb="2" eb="3">
      <t>ド</t>
    </rPh>
    <phoneticPr fontId="3"/>
  </si>
  <si>
    <t>9：00～18：30
土　9：00～12：30</t>
    <rPh sb="11" eb="12">
      <t>ド</t>
    </rPh>
    <phoneticPr fontId="3"/>
  </si>
  <si>
    <t>12：30～14：30</t>
    <phoneticPr fontId="3"/>
  </si>
  <si>
    <t>毎週水曜日は19：30まで対応可。</t>
    <rPh sb="0" eb="5">
      <t>マイシュウスイヨウビ</t>
    </rPh>
    <rPh sb="13" eb="15">
      <t>タイオウ</t>
    </rPh>
    <rPh sb="15" eb="16">
      <t>カ</t>
    </rPh>
    <phoneticPr fontId="3"/>
  </si>
  <si>
    <t>〇</t>
    <phoneticPr fontId="3"/>
  </si>
  <si>
    <t>森本歯科診療所</t>
    <rPh sb="0" eb="2">
      <t>モリモト</t>
    </rPh>
    <rPh sb="2" eb="4">
      <t>シカ</t>
    </rPh>
    <rPh sb="4" eb="7">
      <t>シンリョウジョ</t>
    </rPh>
    <phoneticPr fontId="3"/>
  </si>
  <si>
    <t>玉名市中１５９９</t>
    <rPh sb="0" eb="3">
      <t>タマナシ</t>
    </rPh>
    <rPh sb="3" eb="4">
      <t>ナカ</t>
    </rPh>
    <phoneticPr fontId="3"/>
  </si>
  <si>
    <t>0968-73-8604</t>
    <phoneticPr fontId="3"/>
  </si>
  <si>
    <t>0968-73-3255</t>
    <phoneticPr fontId="3"/>
  </si>
  <si>
    <t>865-0055</t>
  </si>
  <si>
    <t>火～金</t>
    <rPh sb="0" eb="1">
      <t>カ</t>
    </rPh>
    <rPh sb="2" eb="3">
      <t>キン</t>
    </rPh>
    <phoneticPr fontId="3"/>
  </si>
  <si>
    <t>11：00～18：00
水　11：00～12：00</t>
    <rPh sb="12" eb="13">
      <t>スイ</t>
    </rPh>
    <phoneticPr fontId="3"/>
  </si>
  <si>
    <t>12：00～16：00</t>
    <phoneticPr fontId="3"/>
  </si>
  <si>
    <t>ながひろ歯科クリニック</t>
    <rPh sb="4" eb="6">
      <t>シカ</t>
    </rPh>
    <phoneticPr fontId="3"/>
  </si>
  <si>
    <t>12：30～14：30</t>
    <phoneticPr fontId="3"/>
  </si>
  <si>
    <t>https://o-ikashika.jp</t>
    <phoneticPr fontId="3"/>
  </si>
  <si>
    <t>9：00～18：30
水・土9：00～12：30</t>
    <rPh sb="11" eb="12">
      <t>スイ</t>
    </rPh>
    <rPh sb="13" eb="14">
      <t>ド</t>
    </rPh>
    <phoneticPr fontId="3"/>
  </si>
  <si>
    <t>月曜、土曜、日曜</t>
    <rPh sb="0" eb="2">
      <t>ゲツヨウ</t>
    </rPh>
    <rPh sb="3" eb="5">
      <t>ドヨウ</t>
    </rPh>
    <rPh sb="6" eb="8">
      <t>ニチヨウ</t>
    </rPh>
    <phoneticPr fontId="3"/>
  </si>
  <si>
    <t>玉名郡</t>
    <rPh sb="0" eb="3">
      <t>タマナグン</t>
    </rPh>
    <phoneticPr fontId="3"/>
  </si>
  <si>
    <t>玉名市</t>
    <rPh sb="0" eb="3">
      <t>タマナシ</t>
    </rPh>
    <phoneticPr fontId="3"/>
  </si>
  <si>
    <t>荒尾市</t>
    <rPh sb="0" eb="3">
      <t>アラオシ</t>
    </rPh>
    <phoneticPr fontId="3"/>
  </si>
  <si>
    <t>南関町</t>
    <rPh sb="0" eb="3">
      <t>ナンカンマチ</t>
    </rPh>
    <phoneticPr fontId="3"/>
  </si>
  <si>
    <t>岱明町</t>
    <rPh sb="0" eb="3">
      <t>タイメイマチ</t>
    </rPh>
    <phoneticPr fontId="3"/>
  </si>
  <si>
    <t>伊倉南方</t>
    <rPh sb="0" eb="4">
      <t>イクラミナミカタ</t>
    </rPh>
    <phoneticPr fontId="3"/>
  </si>
  <si>
    <t>荒尾市西原町３－８－１</t>
    <rPh sb="0" eb="3">
      <t>アラオシ</t>
    </rPh>
    <rPh sb="3" eb="5">
      <t>ニシハラ</t>
    </rPh>
    <rPh sb="5" eb="6">
      <t>マチ</t>
    </rPh>
    <phoneticPr fontId="3"/>
  </si>
  <si>
    <t>西原町</t>
    <rPh sb="0" eb="2">
      <t>ニシハラ</t>
    </rPh>
    <rPh sb="2" eb="3">
      <t>チョウ</t>
    </rPh>
    <phoneticPr fontId="3"/>
  </si>
  <si>
    <t>大浜町</t>
    <rPh sb="0" eb="3">
      <t>オオハママチ</t>
    </rPh>
    <phoneticPr fontId="3"/>
  </si>
  <si>
    <t>中</t>
    <rPh sb="0" eb="1">
      <t>ナカ</t>
    </rPh>
    <phoneticPr fontId="3"/>
  </si>
  <si>
    <t>その他2</t>
    <rPh sb="0" eb="4">
      <t>タ2</t>
    </rPh>
    <phoneticPr fontId="3"/>
  </si>
  <si>
    <t>補足3</t>
    <rPh sb="0" eb="3">
      <t>ホソク3</t>
    </rPh>
    <phoneticPr fontId="3"/>
  </si>
  <si>
    <t>861-5401</t>
  </si>
  <si>
    <t>玉名市天水町小天７２７５－１</t>
    <rPh sb="0" eb="3">
      <t>タマナシ</t>
    </rPh>
    <rPh sb="3" eb="6">
      <t>テンスイマチ</t>
    </rPh>
    <rPh sb="6" eb="7">
      <t>チイ</t>
    </rPh>
    <rPh sb="7" eb="8">
      <t>テン</t>
    </rPh>
    <phoneticPr fontId="3"/>
  </si>
  <si>
    <t>天水町</t>
    <rPh sb="0" eb="3">
      <t>テンスイマチ</t>
    </rPh>
    <phoneticPr fontId="3"/>
  </si>
  <si>
    <t>0968-82-5177</t>
    <phoneticPr fontId="3"/>
  </si>
  <si>
    <t>本田医院</t>
    <rPh sb="0" eb="2">
      <t>ホンダ</t>
    </rPh>
    <rPh sb="2" eb="4">
      <t>イイン</t>
    </rPh>
    <phoneticPr fontId="3"/>
  </si>
  <si>
    <t>869-0224</t>
    <phoneticPr fontId="3"/>
  </si>
  <si>
    <t>玉名市岱明町大野下795-2-1</t>
    <rPh sb="3" eb="6">
      <t>タイメイマチ</t>
    </rPh>
    <rPh sb="6" eb="9">
      <t>オオノシタ</t>
    </rPh>
    <phoneticPr fontId="3"/>
  </si>
  <si>
    <t>0968-57-0012</t>
    <phoneticPr fontId="3"/>
  </si>
  <si>
    <t>0968-57-0067</t>
    <phoneticPr fontId="3"/>
  </si>
  <si>
    <t>内科</t>
    <rPh sb="0" eb="2">
      <t>ナイカ</t>
    </rPh>
    <phoneticPr fontId="3"/>
  </si>
  <si>
    <t>※</t>
    <phoneticPr fontId="3"/>
  </si>
  <si>
    <t>※は要相談。
玉名地域では、「たまな在宅ネットワーク」で調整を行っているため、事務局（玉名郡市医師会）へご相談ください。
本田医院デイケアリハビリテーション（デイケア）（２階に介護施設あります）との協力連携、れいか居宅介護支援事業所（居宅）との協力連携</t>
    <rPh sb="2" eb="3">
      <t>ヨウ</t>
    </rPh>
    <rPh sb="3" eb="5">
      <t>ソウダン</t>
    </rPh>
    <rPh sb="7" eb="9">
      <t>タマナ</t>
    </rPh>
    <rPh sb="9" eb="11">
      <t>チイキ</t>
    </rPh>
    <rPh sb="18" eb="20">
      <t>ザイタク</t>
    </rPh>
    <rPh sb="28" eb="30">
      <t>チョウセイ</t>
    </rPh>
    <rPh sb="31" eb="32">
      <t>オコナ</t>
    </rPh>
    <rPh sb="53" eb="55">
      <t>ソウダン</t>
    </rPh>
    <rPh sb="62" eb="66">
      <t>ホンダイイン</t>
    </rPh>
    <rPh sb="87" eb="88">
      <t>カイ</t>
    </rPh>
    <rPh sb="89" eb="93">
      <t>カイゴシセツ</t>
    </rPh>
    <rPh sb="100" eb="104">
      <t>キョウリョクレンケイ</t>
    </rPh>
    <rPh sb="108" eb="110">
      <t>キョタク</t>
    </rPh>
    <rPh sb="110" eb="112">
      <t>カイゴ</t>
    </rPh>
    <rPh sb="112" eb="114">
      <t>シエン</t>
    </rPh>
    <rPh sb="114" eb="117">
      <t>ジギョウショ</t>
    </rPh>
    <rPh sb="118" eb="120">
      <t>キョタク</t>
    </rPh>
    <rPh sb="123" eb="127">
      <t>キョウリョクレンケイ</t>
    </rPh>
    <phoneticPr fontId="3"/>
  </si>
  <si>
    <t>冨永歯科医院</t>
    <rPh sb="0" eb="2">
      <t>トミナガ</t>
    </rPh>
    <rPh sb="2" eb="6">
      <t>シカイイン</t>
    </rPh>
    <phoneticPr fontId="3"/>
  </si>
  <si>
    <t>865-0025</t>
    <phoneticPr fontId="3"/>
  </si>
  <si>
    <t>玉名市高瀬２８８</t>
    <rPh sb="0" eb="3">
      <t>タマナシ</t>
    </rPh>
    <rPh sb="3" eb="5">
      <t>タカセ</t>
    </rPh>
    <phoneticPr fontId="3"/>
  </si>
  <si>
    <t>高瀬</t>
    <rPh sb="0" eb="2">
      <t>タカセ</t>
    </rPh>
    <phoneticPr fontId="3"/>
  </si>
  <si>
    <t>0968-74-0118</t>
    <phoneticPr fontId="3"/>
  </si>
  <si>
    <t>0968-74-5567</t>
    <phoneticPr fontId="3"/>
  </si>
  <si>
    <t>月～金</t>
    <rPh sb="0" eb="1">
      <t>ガツ</t>
    </rPh>
    <rPh sb="2" eb="3">
      <t>キン</t>
    </rPh>
    <phoneticPr fontId="3"/>
  </si>
  <si>
    <t>土曜、日曜</t>
    <rPh sb="0" eb="2">
      <t>ドヨウ</t>
    </rPh>
    <phoneticPr fontId="3"/>
  </si>
  <si>
    <t>9:00～13:00
14:00～18:00</t>
    <phoneticPr fontId="3"/>
  </si>
  <si>
    <t>13:00～14:00</t>
    <phoneticPr fontId="3"/>
  </si>
  <si>
    <t>玉名郡市医師会訪問看護ステーション</t>
    <rPh sb="0" eb="7">
      <t>タマナグンシイシカイ</t>
    </rPh>
    <rPh sb="7" eb="11">
      <t>ホウモンカンゴ</t>
    </rPh>
    <phoneticPr fontId="1"/>
  </si>
  <si>
    <t>玉名市玉名2186</t>
    <rPh sb="0" eb="5">
      <t>タマナシタマナ</t>
    </rPh>
    <phoneticPr fontId="1"/>
  </si>
  <si>
    <t>0968-72-2910</t>
  </si>
  <si>
    <t>0968-72-1990</t>
  </si>
  <si>
    <t>http://tma-st.jp</t>
  </si>
  <si>
    <t>月～金</t>
    <rPh sb="0" eb="1">
      <t>ゲツ</t>
    </rPh>
    <rPh sb="2" eb="3">
      <t>キン</t>
    </rPh>
    <phoneticPr fontId="1"/>
  </si>
  <si>
    <t>8:30～17:00</t>
  </si>
  <si>
    <t>土日祝、12/29～1/3
※必要な訪問はこの限りではありません。</t>
    <rPh sb="0" eb="2">
      <t>ドニチ</t>
    </rPh>
    <rPh sb="2" eb="3">
      <t>シュク</t>
    </rPh>
    <rPh sb="15" eb="17">
      <t>ヒツヨウ</t>
    </rPh>
    <rPh sb="18" eb="20">
      <t>ホウモン</t>
    </rPh>
    <rPh sb="23" eb="24">
      <t>カギ</t>
    </rPh>
    <phoneticPr fontId="1"/>
  </si>
  <si>
    <t>○</t>
  </si>
  <si>
    <t>tamasute412@kind.ocn.ne.jo</t>
    <phoneticPr fontId="3"/>
  </si>
  <si>
    <t>〇</t>
  </si>
  <si>
    <t>蔵本歯科医院</t>
    <rPh sb="0" eb="2">
      <t>クラモト</t>
    </rPh>
    <rPh sb="2" eb="6">
      <t>シカイイン</t>
    </rPh>
    <phoneticPr fontId="1"/>
  </si>
  <si>
    <t>864-0054</t>
  </si>
  <si>
    <t>荒尾市大正町1丁目2番24号</t>
    <rPh sb="0" eb="3">
      <t>アラオシ</t>
    </rPh>
    <rPh sb="3" eb="6">
      <t>タイショウマチ</t>
    </rPh>
    <rPh sb="7" eb="9">
      <t>チョウメ</t>
    </rPh>
    <rPh sb="10" eb="11">
      <t>バン</t>
    </rPh>
    <rPh sb="13" eb="14">
      <t>ゴウ</t>
    </rPh>
    <phoneticPr fontId="1"/>
  </si>
  <si>
    <t>荒尾市</t>
    <rPh sb="0" eb="3">
      <t>アラオシ</t>
    </rPh>
    <phoneticPr fontId="3"/>
  </si>
  <si>
    <t>大正町</t>
    <rPh sb="0" eb="3">
      <t>タイショウマチ</t>
    </rPh>
    <phoneticPr fontId="3"/>
  </si>
  <si>
    <t>0968-62-0772</t>
  </si>
  <si>
    <t>月～土</t>
    <rPh sb="0" eb="1">
      <t>ゲツ</t>
    </rPh>
    <rPh sb="2" eb="3">
      <t>ド</t>
    </rPh>
    <phoneticPr fontId="1"/>
  </si>
  <si>
    <t>9:00～18:00
土　9:00～12:00</t>
    <rPh sb="11" eb="12">
      <t>ド</t>
    </rPh>
    <phoneticPr fontId="1"/>
  </si>
  <si>
    <t>12：00～14:00</t>
  </si>
  <si>
    <t>玉名郡</t>
    <rPh sb="0" eb="3">
      <t>タマナグン</t>
    </rPh>
    <phoneticPr fontId="3"/>
  </si>
  <si>
    <t>南関町</t>
    <rPh sb="0" eb="3">
      <t>ナンカンマチ</t>
    </rPh>
    <phoneticPr fontId="3"/>
  </si>
  <si>
    <t>訪問看護ステーション　トライブ</t>
    <rPh sb="0" eb="4">
      <t>ホウモンカンゴ</t>
    </rPh>
    <phoneticPr fontId="3"/>
  </si>
  <si>
    <t>864-0002</t>
    <phoneticPr fontId="3"/>
  </si>
  <si>
    <t>荒尾市万田475-1</t>
    <rPh sb="0" eb="3">
      <t>アラオシ</t>
    </rPh>
    <rPh sb="3" eb="5">
      <t>マンダ</t>
    </rPh>
    <phoneticPr fontId="3"/>
  </si>
  <si>
    <t>0968-62-1800</t>
    <phoneticPr fontId="3"/>
  </si>
  <si>
    <t>0968-57-7792</t>
    <phoneticPr fontId="3"/>
  </si>
  <si>
    <t>tribe@udo-hp.jp</t>
    <phoneticPr fontId="3"/>
  </si>
  <si>
    <t>月～土</t>
    <rPh sb="0" eb="1">
      <t>ゲツ</t>
    </rPh>
    <rPh sb="2" eb="3">
      <t>ド</t>
    </rPh>
    <phoneticPr fontId="3"/>
  </si>
  <si>
    <t>8:30～17:30</t>
    <phoneticPr fontId="3"/>
  </si>
  <si>
    <t>日曜（要相談）</t>
    <rPh sb="0" eb="2">
      <t>ニチヨウ</t>
    </rPh>
    <rPh sb="3" eb="4">
      <t>ヨウ</t>
    </rPh>
    <rPh sb="4" eb="6">
      <t>ソウダン</t>
    </rPh>
    <phoneticPr fontId="3"/>
  </si>
  <si>
    <t>https:instagram.com/tribe_arao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</si>
</sst>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/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textRotation="255" shrinkToFi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38" fontId="10" fillId="0" borderId="1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10" fillId="0" borderId="1" xfId="1" applyFont="1" applyFill="1" applyBorder="1" applyAlignment="1">
      <alignment horizontal="left" vertical="center" wrapText="1" shrinkToFit="1"/>
    </xf>
    <xf numFmtId="38" fontId="10" fillId="0" borderId="1" xfId="1" applyFont="1" applyFill="1" applyBorder="1" applyAlignment="1">
      <alignment horizontal="center" vertical="center" wrapText="1" shrinkToFit="1"/>
    </xf>
    <xf numFmtId="38" fontId="10" fillId="0" borderId="1" xfId="1" applyFont="1" applyFill="1" applyBorder="1" applyAlignment="1">
      <alignment horizontal="left" vertical="top" wrapText="1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13" fillId="0" borderId="1" xfId="2" applyNumberFormat="1" applyFont="1" applyFill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 shrinkToFit="1"/>
    </xf>
    <xf numFmtId="38" fontId="9" fillId="0" borderId="1" xfId="1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left" vertical="center" wrapText="1"/>
    </xf>
    <xf numFmtId="38" fontId="0" fillId="0" borderId="0" xfId="1" applyFont="1" applyAlignment="1">
      <alignment horizontal="center" vertical="center" shrinkToFit="1"/>
    </xf>
    <xf numFmtId="38" fontId="0" fillId="0" borderId="0" xfId="1" applyFont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left" vertical="center" shrinkToFit="1"/>
    </xf>
    <xf numFmtId="38" fontId="4" fillId="0" borderId="1" xfId="1" applyFont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left" vertical="center" wrapText="1"/>
    </xf>
    <xf numFmtId="38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textRotation="255" wrapText="1" shrinkToFit="1"/>
    </xf>
    <xf numFmtId="0" fontId="0" fillId="0" borderId="5" xfId="0" applyBorder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top" textRotation="255" wrapText="1"/>
    </xf>
    <xf numFmtId="0" fontId="0" fillId="2" borderId="7" xfId="0" applyFill="1" applyBorder="1" applyAlignment="1">
      <alignment horizontal="center" vertical="top" textRotation="255" wrapText="1" shrinkToFit="1"/>
    </xf>
    <xf numFmtId="0" fontId="0" fillId="2" borderId="11" xfId="0" applyFill="1" applyBorder="1" applyAlignment="1">
      <alignment horizontal="center" vertical="top" textRotation="255" wrapText="1" shrinkToFit="1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horizontal="left" vertical="center" shrinkToFit="1"/>
    </xf>
    <xf numFmtId="38" fontId="4" fillId="0" borderId="2" xfId="1" applyFont="1" applyBorder="1" applyAlignment="1">
      <alignment horizontal="left" vertical="center" wrapText="1" shrinkToFit="1"/>
    </xf>
    <xf numFmtId="38" fontId="4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2" borderId="13" xfId="0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38" fontId="4" fillId="0" borderId="1" xfId="1" applyFont="1" applyFill="1" applyBorder="1" applyAlignment="1">
      <alignment horizontal="center" vertical="center" shrinkToFit="1"/>
    </xf>
    <xf numFmtId="0" fontId="14" fillId="0" borderId="1" xfId="2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38" fontId="0" fillId="0" borderId="1" xfId="1" applyFont="1" applyBorder="1" applyAlignment="1">
      <alignment horizontal="right" vertical="center" shrinkToFit="1"/>
    </xf>
    <xf numFmtId="38" fontId="0" fillId="0" borderId="1" xfId="1" applyFont="1" applyBorder="1" applyAlignment="1">
      <alignment horizontal="left" vertical="center" shrinkToFit="1"/>
    </xf>
    <xf numFmtId="38" fontId="0" fillId="0" borderId="1" xfId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strike val="0"/>
        <outline val="0"/>
        <shadow val="0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center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center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07/relationships/slicerCache" Target="slicerCaches/slicerCache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5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56810</xdr:colOff>
      <xdr:row>3</xdr:row>
      <xdr:rowOff>324872</xdr:rowOff>
    </xdr:from>
    <xdr:to>
      <xdr:col>2</xdr:col>
      <xdr:colOff>4978</xdr:colOff>
      <xdr:row>7</xdr:row>
      <xdr:rowOff>41594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248" y="2956153"/>
              <a:ext cx="1506310" cy="22774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36399</xdr:colOff>
      <xdr:row>3</xdr:row>
      <xdr:rowOff>324872</xdr:rowOff>
    </xdr:from>
    <xdr:to>
      <xdr:col>3</xdr:col>
      <xdr:colOff>3619</xdr:colOff>
      <xdr:row>7</xdr:row>
      <xdr:rowOff>27988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79462" y="2956153"/>
              <a:ext cx="1438275" cy="22638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23812</xdr:colOff>
      <xdr:row>0</xdr:row>
      <xdr:rowOff>178593</xdr:rowOff>
    </xdr:from>
    <xdr:to>
      <xdr:col>2</xdr:col>
      <xdr:colOff>1530802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5250" y="178593"/>
          <a:ext cx="3078615" cy="2500313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148657</xdr:colOff>
      <xdr:row>2</xdr:row>
      <xdr:rowOff>171790</xdr:rowOff>
    </xdr:from>
    <xdr:to>
      <xdr:col>1</xdr:col>
      <xdr:colOff>1115444</xdr:colOff>
      <xdr:row>7</xdr:row>
      <xdr:rowOff>5102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657" y="2564946"/>
              <a:ext cx="1166132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1116465</xdr:colOff>
      <xdr:row>2</xdr:row>
      <xdr:rowOff>158185</xdr:rowOff>
    </xdr:from>
    <xdr:to>
      <xdr:col>3</xdr:col>
      <xdr:colOff>1112</xdr:colOff>
      <xdr:row>6</xdr:row>
      <xdr:rowOff>443933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 1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4796" y="2551341"/>
              <a:ext cx="2147547" cy="20954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154782</xdr:colOff>
      <xdr:row>0</xdr:row>
      <xdr:rowOff>71438</xdr:rowOff>
    </xdr:from>
    <xdr:to>
      <xdr:col>2</xdr:col>
      <xdr:colOff>2000250</xdr:colOff>
      <xdr:row>2</xdr:row>
      <xdr:rowOff>11907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1470" y="71438"/>
          <a:ext cx="3047999" cy="23336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119062</xdr:colOff>
      <xdr:row>4</xdr:row>
      <xdr:rowOff>73817</xdr:rowOff>
    </xdr:from>
    <xdr:to>
      <xdr:col>0</xdr:col>
      <xdr:colOff>1947862</xdr:colOff>
      <xdr:row>8</xdr:row>
      <xdr:rowOff>383380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 2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062" y="295513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2009775</xdr:colOff>
      <xdr:row>4</xdr:row>
      <xdr:rowOff>61912</xdr:rowOff>
    </xdr:from>
    <xdr:to>
      <xdr:col>1</xdr:col>
      <xdr:colOff>5814</xdr:colOff>
      <xdr:row>8</xdr:row>
      <xdr:rowOff>371475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9775" y="29432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309563</xdr:colOff>
      <xdr:row>0</xdr:row>
      <xdr:rowOff>273844</xdr:rowOff>
    </xdr:from>
    <xdr:to>
      <xdr:col>0</xdr:col>
      <xdr:colOff>3583782</xdr:colOff>
      <xdr:row>3</xdr:row>
      <xdr:rowOff>1869281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09563" y="273844"/>
          <a:ext cx="3274219" cy="240506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1000000}" sourceName="市／郡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1" xr10:uid="{00000000-0013-0000-FFFF-FFFF03000000}" sourceName="市／郡">
  <extLst>
    <x:ext xmlns:x15="http://schemas.microsoft.com/office/spreadsheetml/2010/11/main" uri="{2F2917AC-EB37-4324-AD4E-5DD8C200BD13}">
      <x15:tableSlicerCache tableId="2" column="5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1" xr10:uid="{00000000-0013-0000-FFFF-FFFF04000000}" sourceName="町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2" xr10:uid="{00000000-0013-0000-FFFF-FFFF05000000}" sourceName="市／郡">
  <extLst>
    <x:ext xmlns:x15="http://schemas.microsoft.com/office/spreadsheetml/2010/11/main" uri="{2F2917AC-EB37-4324-AD4E-5DD8C200BD13}">
      <x15:tableSlicerCache tableId="6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2" xr10:uid="{00000000-0013-0000-FFFF-FFFF06000000}" sourceName="町">
  <extLst>
    <x:ext xmlns:x15="http://schemas.microsoft.com/office/spreadsheetml/2010/11/main" uri="{2F2917AC-EB37-4324-AD4E-5DD8C200BD13}">
      <x15:tableSlicerCache tableId="6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1000000}" cache="スライサー_市_郡" caption="市／郡" rowHeight="612000"/>
  <slicer name="町" xr10:uid="{00000000-0014-0000-FFFF-FFFF02000000}" cache="スライサー_町" caption="町" rowHeight="252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 1" xr10:uid="{00000000-0014-0000-FFFF-FFFF03000000}" cache="スライサー_市_郡1" caption="市／郡" rowHeight="540000"/>
  <slicer name="町 1" xr10:uid="{00000000-0014-0000-FFFF-FFFF04000000}" cache="スライサー_町1" caption="町" rowHeight="288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 2" xr10:uid="{00000000-0014-0000-FFFF-FFFF05000000}" cache="スライサー_市_郡2" caption="市／郡" rowHeight="225425"/>
  <slicer name="町 2" xr10:uid="{00000000-0014-0000-FFFF-FFFF06000000}" cache="スライサー_町2" caption="町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3:AA26" totalsRowShown="0" dataDxfId="103" tableBorderDxfId="102">
  <autoFilter ref="D3:AA26" xr:uid="{00000000-0009-0000-0100-000001000000}"/>
  <tableColumns count="24">
    <tableColumn id="1" xr3:uid="{00000000-0010-0000-0000-000001000000}" name="Ｎｏ" dataDxfId="101"/>
    <tableColumn id="2" xr3:uid="{00000000-0010-0000-0000-000002000000}" name="医療機関名" dataDxfId="100"/>
    <tableColumn id="3" xr3:uid="{00000000-0010-0000-0000-000003000000}" name="郵便番号" dataDxfId="99"/>
    <tableColumn id="4" xr3:uid="{00000000-0010-0000-0000-000004000000}" name="住所" dataDxfId="98"/>
    <tableColumn id="5" xr3:uid="{00000000-0010-0000-0000-000005000000}" name="市／郡" dataDxfId="97">
      <calculatedColumnFormula>LEFT(テーブル1[[#This Row],[住所]],IFERROR(FIND("市",テーブル1[[#This Row],[住所]]),IFERROR(FIND("郡",テーブル1[[#This Row],[住所]]),0)))</calculatedColumnFormula>
    </tableColumn>
    <tableColumn id="6" xr3:uid="{00000000-0010-0000-0000-000006000000}" name="町" dataDxfId="96">
      <calculatedColumnFormula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calculatedColumnFormula>
    </tableColumn>
    <tableColumn id="7" xr3:uid="{00000000-0010-0000-0000-000007000000}" name="電話番号" dataDxfId="95" dataCellStyle="桁区切り"/>
    <tableColumn id="8" xr3:uid="{00000000-0010-0000-0000-000008000000}" name="ＦＡＸ番号" dataDxfId="94" dataCellStyle="桁区切り"/>
    <tableColumn id="9" xr3:uid="{00000000-0010-0000-0000-000009000000}" name="主たる診療科" dataDxfId="93" dataCellStyle="桁区切り"/>
    <tableColumn id="10" xr3:uid="{00000000-0010-0000-0000-00000A000000}" name="有床・無床" dataDxfId="92" dataCellStyle="桁区切り"/>
    <tableColumn id="11" xr3:uid="{00000000-0010-0000-0000-00000B000000}" name="在宅療養支援病院" dataDxfId="91"/>
    <tableColumn id="12" xr3:uid="{00000000-0010-0000-0000-00000C000000}" name="訪問診療" dataDxfId="90"/>
    <tableColumn id="13" xr3:uid="{00000000-0010-0000-0000-00000D000000}" name="かかりつけ患者への往診" dataDxfId="89"/>
    <tableColumn id="14" xr3:uid="{00000000-0010-0000-0000-00000E000000}" name="在宅酸素療法" dataDxfId="88"/>
    <tableColumn id="15" xr3:uid="{00000000-0010-0000-0000-00000F000000}" name="人工呼吸器管理" dataDxfId="87"/>
    <tableColumn id="16" xr3:uid="{00000000-0010-0000-0000-000010000000}" name="疼痛の管理（緩和ケア）" dataDxfId="86"/>
    <tableColumn id="17" xr3:uid="{00000000-0010-0000-0000-000011000000}" name="ターミナルケア_x000a_（看取り）" dataDxfId="85"/>
    <tableColumn id="18" xr3:uid="{00000000-0010-0000-0000-000012000000}" name="中心静脈栄養" dataDxfId="84"/>
    <tableColumn id="19" xr3:uid="{00000000-0010-0000-0000-000013000000}" name="経管栄養" dataDxfId="83"/>
    <tableColumn id="20" xr3:uid="{00000000-0010-0000-0000-000014000000}" name="褥瘡" dataDxfId="82"/>
    <tableColumn id="21" xr3:uid="{00000000-0010-0000-0000-000015000000}" name="主治医の都合のよい時間に医療機関で開催する場合" dataDxfId="81"/>
    <tableColumn id="22" xr3:uid="{00000000-0010-0000-0000-000016000000}" name="訪問診療に併せて患者宅で開催する場合" dataDxfId="80"/>
    <tableColumn id="23" xr3:uid="{00000000-0010-0000-0000-000017000000}" name="入院可能な医療機関_x000a_との連携" dataDxfId="79"/>
    <tableColumn id="24" xr3:uid="{00000000-0010-0000-0000-000018000000}" name="その他_x000a_（アピールポイント・メッセージ等）" dataDxfId="7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2:AK21" totalsRowShown="0" headerRowDxfId="77" dataDxfId="75" headerRowBorderDxfId="76" tableBorderDxfId="74" totalsRowBorderDxfId="73">
  <autoFilter ref="D2:AK21" xr:uid="{00000000-0009-0000-0100-000002000000}"/>
  <tableColumns count="34">
    <tableColumn id="1" xr3:uid="{00000000-0010-0000-0100-000001000000}" name="No" dataDxfId="72"/>
    <tableColumn id="2" xr3:uid="{00000000-0010-0000-0100-000002000000}" name="薬局名" dataDxfId="71"/>
    <tableColumn id="3" xr3:uid="{00000000-0010-0000-0100-000003000000}" name="〒" dataDxfId="70"/>
    <tableColumn id="4" xr3:uid="{00000000-0010-0000-0100-000004000000}" name="住所" dataDxfId="69"/>
    <tableColumn id="5" xr3:uid="{00000000-0010-0000-0100-000005000000}" name="市／郡" dataDxfId="68">
      <calculatedColumnFormula>LEFT(テーブル2[[#This Row],[住所]],IFERROR(FIND("市",テーブル2[[#This Row],[住所]]),IFERROR(FIND("郡",テーブル2[[#This Row],[住所]]),0)))</calculatedColumnFormula>
    </tableColumn>
    <tableColumn id="6" xr3:uid="{00000000-0010-0000-0100-000006000000}" name="町" dataDxfId="67">
      <calculatedColumnFormula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calculatedColumnFormula>
    </tableColumn>
    <tableColumn id="7" xr3:uid="{00000000-0010-0000-0100-000007000000}" name="TEL" dataDxfId="66"/>
    <tableColumn id="8" xr3:uid="{00000000-0010-0000-0100-000008000000}" name="FAX" dataDxfId="65"/>
    <tableColumn id="9" xr3:uid="{00000000-0010-0000-0100-000009000000}" name="メールアドレス" dataDxfId="64"/>
    <tableColumn id="10" xr3:uid="{00000000-0010-0000-0100-00000A000000}" name="開局日" dataDxfId="63"/>
    <tableColumn id="11" xr3:uid="{00000000-0010-0000-0100-00000B000000}" name="開局時間" dataDxfId="62"/>
    <tableColumn id="12" xr3:uid="{00000000-0010-0000-0100-00000C000000}" name="時間外連絡先" dataDxfId="61"/>
    <tableColumn id="13" xr3:uid="{00000000-0010-0000-0100-00000D000000}" name="在宅患者訪問薬剤管理指導届け出" dataDxfId="60"/>
    <tableColumn id="14" xr3:uid="{00000000-0010-0000-0100-00000E000000}" name="居宅療養管理指導の指定" dataDxfId="59"/>
    <tableColumn id="15" xr3:uid="{00000000-0010-0000-0100-00000F000000}" name="生活保護・中国残留邦人等支援法の指定医療機関の届け出" dataDxfId="58"/>
    <tableColumn id="16" xr3:uid="{00000000-0010-0000-0100-000010000000}" name="生活保護・中国残留邦人等支援法の指定介護機関の届け出" dataDxfId="57"/>
    <tableColumn id="17" xr3:uid="{00000000-0010-0000-0100-000011000000}" name="麻薬小売業の許可" dataDxfId="56"/>
    <tableColumn id="18" xr3:uid="{00000000-0010-0000-0100-000012000000}" name="高度管理医療機器等販売業の許可" dataDxfId="55"/>
    <tableColumn id="19" xr3:uid="{00000000-0010-0000-0100-000013000000}" name="訪問指導の応需" dataDxfId="54"/>
    <tableColumn id="20" xr3:uid="{00000000-0010-0000-0100-000014000000}" name="訪問指導の実施実績" dataDxfId="53"/>
    <tableColumn id="21" xr3:uid="{00000000-0010-0000-0100-000015000000}" name="訪問指導に対応できる時間" dataDxfId="52"/>
    <tableColumn id="22" xr3:uid="{00000000-0010-0000-0100-000016000000}" name="退院時カンファレンス参加" dataDxfId="51"/>
    <tableColumn id="23" xr3:uid="{00000000-0010-0000-0100-000017000000}" name="退院時カンファレンス実績" dataDxfId="50"/>
    <tableColumn id="24" xr3:uid="{00000000-0010-0000-0100-000018000000}" name="退院時共同指導料の請求実績" dataDxfId="49"/>
    <tableColumn id="25" xr3:uid="{00000000-0010-0000-0100-000019000000}" name="現在勤務している者の中で訪問指導経験がある薬剤師数" dataDxfId="48"/>
    <tableColumn id="26" xr3:uid="{00000000-0010-0000-0100-00001A000000}" name="訪問可能な範囲" dataDxfId="47"/>
    <tableColumn id="27" xr3:uid="{00000000-0010-0000-0100-00001B000000}" name="麻薬の在庫品目数" dataDxfId="46"/>
    <tableColumn id="28" xr3:uid="{00000000-0010-0000-0100-00001C000000}" name="麻薬の譲渡グループへの参加" dataDxfId="45"/>
    <tableColumn id="29" xr3:uid="{00000000-0010-0000-0100-00001D000000}" name="注射薬の無菌調整（混注）" dataDxfId="44"/>
    <tableColumn id="30" xr3:uid="{00000000-0010-0000-0100-00001E000000}" name="注射薬の無菌調整（混注）の実績" dataDxfId="43"/>
    <tableColumn id="31" xr3:uid="{00000000-0010-0000-0100-00001F000000}" name="無菌製剤処理加算の請求実績" dataDxfId="42"/>
    <tableColumn id="32" xr3:uid="{00000000-0010-0000-0100-000020000000}" name="輸液ルート、カテーテルの供給実績" dataDxfId="41"/>
    <tableColumn id="33" xr3:uid="{00000000-0010-0000-0100-000021000000}" name="特定保険医療材料料の取扱い" dataDxfId="40"/>
    <tableColumn id="34" xr3:uid="{00000000-0010-0000-0100-000022000000}" name="医療材料・衛生材料の取扱い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テーブル6" displayName="テーブル6" ref="B4:AK15" totalsRowShown="0" headerRowDxfId="38" dataDxfId="37" tableBorderDxfId="36">
  <autoFilter ref="B4:AK15" xr:uid="{00000000-0009-0000-0100-000006000000}"/>
  <tableColumns count="36">
    <tableColumn id="1" xr3:uid="{00000000-0010-0000-0200-000001000000}" name="Ｎｏ" dataDxfId="35"/>
    <tableColumn id="2" xr3:uid="{00000000-0010-0000-0200-000002000000}" name="医療機関名" dataDxfId="34"/>
    <tableColumn id="3" xr3:uid="{00000000-0010-0000-0200-000003000000}" name="郵便番号" dataDxfId="33"/>
    <tableColumn id="4" xr3:uid="{00000000-0010-0000-0200-000004000000}" name="住所" dataDxfId="32"/>
    <tableColumn id="5" xr3:uid="{00000000-0010-0000-0200-000005000000}" name="市／郡" dataDxfId="31"/>
    <tableColumn id="6" xr3:uid="{00000000-0010-0000-0200-000006000000}" name="町" dataDxfId="30"/>
    <tableColumn id="7" xr3:uid="{00000000-0010-0000-0200-000007000000}" name="電話番号" dataDxfId="29" dataCellStyle="桁区切り"/>
    <tableColumn id="8" xr3:uid="{00000000-0010-0000-0200-000008000000}" name="ＦＡＸ番号" dataDxfId="28" dataCellStyle="桁区切り"/>
    <tableColumn id="9" xr3:uid="{00000000-0010-0000-0200-000009000000}" name="Ｅメール" dataDxfId="27" dataCellStyle="桁区切り"/>
    <tableColumn id="10" xr3:uid="{00000000-0010-0000-0200-00000A000000}" name="ホームページ" dataDxfId="26" dataCellStyle="桁区切り"/>
    <tableColumn id="11" xr3:uid="{00000000-0010-0000-0200-00000B000000}" name="営業日" dataDxfId="25" dataCellStyle="桁区切り"/>
    <tableColumn id="12" xr3:uid="{00000000-0010-0000-0200-00000C000000}" name="営業時間" dataDxfId="24" dataCellStyle="桁区切り"/>
    <tableColumn id="13" xr3:uid="{00000000-0010-0000-0200-00000D000000}" name="休診時間" dataDxfId="23" dataCellStyle="桁区切り"/>
    <tableColumn id="14" xr3:uid="{00000000-0010-0000-0200-00000E000000}" name="休診日" dataDxfId="22" dataCellStyle="桁区切り"/>
    <tableColumn id="15" xr3:uid="{00000000-0010-0000-0200-00000F000000}" name="補足" dataDxfId="21" dataCellStyle="桁区切り"/>
    <tableColumn id="16" xr3:uid="{00000000-0010-0000-0200-000010000000}" name="歯科訪問診療" dataDxfId="20"/>
    <tableColumn id="17" xr3:uid="{00000000-0010-0000-0200-000011000000}" name="訪問歯科衛生指導" dataDxfId="19"/>
    <tableColumn id="18" xr3:uid="{00000000-0010-0000-0200-000012000000}" name="歯科疾患在宅療養管理" dataDxfId="18"/>
    <tableColumn id="19" xr3:uid="{00000000-0010-0000-0200-000013000000}" name="在宅患者歯科治療総合医療管理" dataDxfId="17"/>
    <tableColumn id="20" xr3:uid="{00000000-0010-0000-0200-000014000000}" name="在宅患者訪問口腔リハビリテーション指導管理" dataDxfId="16"/>
    <tableColumn id="21" xr3:uid="{00000000-0010-0000-0200-000015000000}" name="救急搬送診療" dataDxfId="15"/>
    <tableColumn id="22" xr3:uid="{00000000-0010-0000-0200-000016000000}" name="在宅患者訪問薬剤管理指導" dataDxfId="14"/>
    <tableColumn id="23" xr3:uid="{00000000-0010-0000-0200-000017000000}" name="退院前在宅療養指導管理" dataDxfId="13"/>
    <tableColumn id="24" xr3:uid="{00000000-0010-0000-0200-000018000000}" name="在宅悪性腫瘍等患者指導管理" dataDxfId="12"/>
    <tableColumn id="25" xr3:uid="{00000000-0010-0000-0200-000019000000}" name="在宅悪性腫瘍患者共同指導管理" dataDxfId="11"/>
    <tableColumn id="26" xr3:uid="{00000000-0010-0000-0200-00001A000000}" name="在宅患者連携指導" dataDxfId="10"/>
    <tableColumn id="27" xr3:uid="{00000000-0010-0000-0200-00001B000000}" name="在宅患者緊急等カンファレンス" dataDxfId="9"/>
    <tableColumn id="28" xr3:uid="{00000000-0010-0000-0200-00001C000000}" name="その他" dataDxfId="8"/>
    <tableColumn id="29" xr3:uid="{00000000-0010-0000-0200-00001D000000}" name="むし歯治療" dataDxfId="7"/>
    <tableColumn id="30" xr3:uid="{00000000-0010-0000-0200-00001E000000}" name="歯周病治療" dataDxfId="6"/>
    <tableColumn id="31" xr3:uid="{00000000-0010-0000-0200-00001F000000}" name="抜歯" dataDxfId="5"/>
    <tableColumn id="32" xr3:uid="{00000000-0010-0000-0200-000020000000}" name="義歯作成調整" dataDxfId="4"/>
    <tableColumn id="33" xr3:uid="{00000000-0010-0000-0200-000021000000}" name="摂食" dataDxfId="3"/>
    <tableColumn id="34" xr3:uid="{00000000-0010-0000-0200-000022000000}" name="その他2" dataDxfId="2"/>
    <tableColumn id="35" xr3:uid="{00000000-0010-0000-0200-000023000000}" name="補足3" dataDxfId="1"/>
    <tableColumn id="36" xr3:uid="{00000000-0010-0000-0200-000024000000}" name="備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town.nagomi.lg.jp/hospital/" TargetMode="External"/><Relationship Id="rId1" Type="http://schemas.openxmlformats.org/officeDocument/2006/relationships/hyperlink" Target="http://tma-st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B10"/>
  <sheetViews>
    <sheetView tabSelected="1" view="pageBreakPreview" zoomScale="55" zoomScaleNormal="8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E12" sqref="E12"/>
    </sheetView>
  </sheetViews>
  <sheetFormatPr defaultColWidth="9" defaultRowHeight="13.3" x14ac:dyDescent="0.25"/>
  <cols>
    <col min="1" max="1" width="0.84375" style="23" customWidth="1"/>
    <col min="2" max="2" width="5.4609375" style="23" customWidth="1"/>
    <col min="3" max="3" width="30.84375" style="24" customWidth="1"/>
    <col min="4" max="4" width="14" style="25" customWidth="1"/>
    <col min="5" max="5" width="33.4609375" style="26" customWidth="1"/>
    <col min="6" max="7" width="14.4609375" style="27" customWidth="1"/>
    <col min="8" max="9" width="6.4609375" style="23" customWidth="1"/>
    <col min="10" max="10" width="19.61328125" style="26" customWidth="1"/>
    <col min="11" max="20" width="6.4609375" style="23" customWidth="1"/>
    <col min="21" max="21" width="23.765625" style="26" customWidth="1"/>
    <col min="22" max="24" width="8.61328125" style="23" customWidth="1"/>
    <col min="25" max="27" width="6.61328125" style="23" customWidth="1"/>
    <col min="28" max="28" width="24" style="26" customWidth="1"/>
    <col min="29" max="29" width="1" style="23" customWidth="1"/>
    <col min="30" max="16384" width="9" style="23"/>
  </cols>
  <sheetData>
    <row r="1" spans="2:28" ht="24.75" customHeight="1" x14ac:dyDescent="0.25">
      <c r="B1" s="1" t="s">
        <v>237</v>
      </c>
    </row>
    <row r="2" spans="2:28" ht="19.5" customHeight="1" x14ac:dyDescent="0.25">
      <c r="B2" s="3"/>
      <c r="C2" s="3"/>
      <c r="D2" s="28"/>
      <c r="E2" s="29"/>
      <c r="F2" s="28"/>
      <c r="G2" s="28"/>
      <c r="H2" s="150" t="s">
        <v>238</v>
      </c>
      <c r="I2" s="150"/>
      <c r="J2" s="150"/>
      <c r="K2" s="150" t="s">
        <v>239</v>
      </c>
      <c r="L2" s="150"/>
      <c r="M2" s="150"/>
      <c r="N2" s="151" t="s">
        <v>240</v>
      </c>
      <c r="O2" s="152"/>
      <c r="P2" s="152"/>
      <c r="Q2" s="152"/>
      <c r="R2" s="152"/>
      <c r="S2" s="152"/>
      <c r="T2" s="152"/>
      <c r="U2" s="153"/>
      <c r="V2" s="5" t="s">
        <v>241</v>
      </c>
      <c r="W2" s="6"/>
      <c r="X2" s="5"/>
      <c r="Y2" s="151" t="s">
        <v>242</v>
      </c>
      <c r="Z2" s="152"/>
      <c r="AA2" s="152"/>
      <c r="AB2" s="153"/>
    </row>
    <row r="3" spans="2:28" ht="162.75" customHeight="1" x14ac:dyDescent="0.25">
      <c r="B3" s="7" t="s">
        <v>289</v>
      </c>
      <c r="C3" s="7" t="s">
        <v>0</v>
      </c>
      <c r="D3" s="30" t="s">
        <v>1</v>
      </c>
      <c r="E3" s="8" t="s">
        <v>2</v>
      </c>
      <c r="F3" s="31" t="s">
        <v>3</v>
      </c>
      <c r="G3" s="31" t="s">
        <v>4</v>
      </c>
      <c r="H3" s="10" t="s">
        <v>243</v>
      </c>
      <c r="I3" s="10" t="s">
        <v>244</v>
      </c>
      <c r="J3" s="22" t="s">
        <v>27</v>
      </c>
      <c r="K3" s="10" t="s">
        <v>245</v>
      </c>
      <c r="L3" s="10" t="s">
        <v>246</v>
      </c>
      <c r="M3" s="10" t="s">
        <v>247</v>
      </c>
      <c r="N3" s="10" t="s">
        <v>248</v>
      </c>
      <c r="O3" s="10" t="s">
        <v>249</v>
      </c>
      <c r="P3" s="10" t="s">
        <v>250</v>
      </c>
      <c r="Q3" s="10" t="s">
        <v>251</v>
      </c>
      <c r="R3" s="10" t="s">
        <v>252</v>
      </c>
      <c r="S3" s="10" t="s">
        <v>253</v>
      </c>
      <c r="T3" s="10" t="s">
        <v>254</v>
      </c>
      <c r="U3" s="22" t="s">
        <v>255</v>
      </c>
      <c r="V3" s="10" t="s">
        <v>256</v>
      </c>
      <c r="W3" s="10" t="s">
        <v>257</v>
      </c>
      <c r="X3" s="11" t="s">
        <v>258</v>
      </c>
      <c r="Y3" s="12" t="s">
        <v>259</v>
      </c>
      <c r="Z3" s="13" t="s">
        <v>260</v>
      </c>
      <c r="AA3" s="12" t="s">
        <v>261</v>
      </c>
      <c r="AB3" s="22" t="s">
        <v>27</v>
      </c>
    </row>
    <row r="4" spans="2:28" ht="37.5" customHeight="1" x14ac:dyDescent="0.25">
      <c r="B4" s="32">
        <v>1</v>
      </c>
      <c r="C4" s="33" t="s">
        <v>262</v>
      </c>
      <c r="D4" s="34" t="s">
        <v>290</v>
      </c>
      <c r="E4" s="35" t="s">
        <v>263</v>
      </c>
      <c r="F4" s="36" t="s">
        <v>291</v>
      </c>
      <c r="G4" s="36" t="s">
        <v>292</v>
      </c>
      <c r="H4" s="37" t="s">
        <v>293</v>
      </c>
      <c r="I4" s="38"/>
      <c r="J4" s="39"/>
      <c r="K4" s="38" t="s">
        <v>293</v>
      </c>
      <c r="L4" s="38" t="s">
        <v>293</v>
      </c>
      <c r="M4" s="38" t="s">
        <v>293</v>
      </c>
      <c r="N4" s="38" t="s">
        <v>293</v>
      </c>
      <c r="O4" s="38"/>
      <c r="P4" s="38" t="s">
        <v>293</v>
      </c>
      <c r="Q4" s="38" t="s">
        <v>293</v>
      </c>
      <c r="R4" s="38" t="s">
        <v>293</v>
      </c>
      <c r="S4" s="38" t="s">
        <v>293</v>
      </c>
      <c r="T4" s="38" t="s">
        <v>293</v>
      </c>
      <c r="U4" s="39"/>
      <c r="V4" s="38" t="s">
        <v>293</v>
      </c>
      <c r="W4" s="38" t="s">
        <v>293</v>
      </c>
      <c r="X4" s="38" t="s">
        <v>293</v>
      </c>
      <c r="Y4" s="38"/>
      <c r="Z4" s="38" t="s">
        <v>293</v>
      </c>
      <c r="AA4" s="38"/>
      <c r="AB4" s="39"/>
    </row>
    <row r="5" spans="2:28" ht="37.5" customHeight="1" x14ac:dyDescent="0.25">
      <c r="B5" s="32">
        <v>2</v>
      </c>
      <c r="C5" s="33" t="s">
        <v>264</v>
      </c>
      <c r="D5" s="34" t="s">
        <v>290</v>
      </c>
      <c r="E5" s="35" t="s">
        <v>265</v>
      </c>
      <c r="F5" s="36" t="s">
        <v>266</v>
      </c>
      <c r="G5" s="36" t="s">
        <v>294</v>
      </c>
      <c r="H5" s="37"/>
      <c r="I5" s="38"/>
      <c r="J5" s="39" t="s">
        <v>267</v>
      </c>
      <c r="K5" s="38"/>
      <c r="L5" s="38" t="s">
        <v>293</v>
      </c>
      <c r="M5" s="38" t="s">
        <v>293</v>
      </c>
      <c r="N5" s="38" t="s">
        <v>293</v>
      </c>
      <c r="O5" s="38"/>
      <c r="P5" s="38" t="s">
        <v>293</v>
      </c>
      <c r="Q5" s="38" t="s">
        <v>293</v>
      </c>
      <c r="R5" s="38" t="s">
        <v>293</v>
      </c>
      <c r="S5" s="38" t="s">
        <v>293</v>
      </c>
      <c r="T5" s="38" t="s">
        <v>293</v>
      </c>
      <c r="U5" s="39"/>
      <c r="V5" s="38" t="s">
        <v>293</v>
      </c>
      <c r="W5" s="38" t="s">
        <v>293</v>
      </c>
      <c r="X5" s="38" t="s">
        <v>293</v>
      </c>
      <c r="Y5" s="38"/>
      <c r="Z5" s="38" t="s">
        <v>293</v>
      </c>
      <c r="AA5" s="38"/>
      <c r="AB5" s="39"/>
    </row>
    <row r="6" spans="2:28" ht="18" customHeight="1" x14ac:dyDescent="0.25"/>
    <row r="7" spans="2:28" ht="18" customHeight="1" x14ac:dyDescent="0.25"/>
    <row r="8" spans="2:28" ht="18" customHeight="1" x14ac:dyDescent="0.25">
      <c r="C8" s="23"/>
      <c r="D8" s="23"/>
      <c r="E8" s="23"/>
      <c r="F8" s="23"/>
      <c r="G8" s="23"/>
      <c r="J8" s="23"/>
      <c r="U8" s="23"/>
      <c r="AB8" s="23"/>
    </row>
    <row r="9" spans="2:28" ht="18" customHeight="1" x14ac:dyDescent="0.25">
      <c r="C9" s="23"/>
      <c r="D9" s="23"/>
      <c r="E9" s="23"/>
      <c r="F9" s="23"/>
      <c r="G9" s="23"/>
      <c r="J9" s="23"/>
      <c r="U9" s="23"/>
      <c r="AB9" s="23"/>
    </row>
    <row r="10" spans="2:28" ht="19.5" customHeight="1" x14ac:dyDescent="0.25">
      <c r="C10" s="23"/>
      <c r="D10" s="23"/>
      <c r="E10" s="23"/>
      <c r="F10" s="23"/>
      <c r="G10" s="23"/>
      <c r="J10" s="23"/>
      <c r="U10" s="23"/>
      <c r="AB10" s="23"/>
    </row>
  </sheetData>
  <sheetProtection algorithmName="SHA-512" hashValue="K4y+dp6POl7R8x3lAbV2l92PFhwy3l9vOZIBQwvSs7la6R5Ys2JAjnQnxG+gHlvLB8HTS0wcjMhhWukb+01yXA==" saltValue="ZZWEKwjxPAq1QrkMVJfUZw==" spinCount="100000" sheet="1" objects="1" scenarios="1"/>
  <mergeCells count="4">
    <mergeCell ref="H2:J2"/>
    <mergeCell ref="K2:M2"/>
    <mergeCell ref="N2:U2"/>
    <mergeCell ref="Y2:AB2"/>
  </mergeCells>
  <phoneticPr fontId="3"/>
  <pageMargins left="0.39370078740157483" right="0.39370078740157483" top="0.59055118110236227" bottom="0.59055118110236227" header="0.31496062992125984" footer="0.31496062992125984"/>
  <pageSetup paperSize="9" scale="46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D1:AA26"/>
  <sheetViews>
    <sheetView view="pageBreakPreview" topLeftCell="B1" zoomScale="55" zoomScaleNormal="80" zoomScaleSheetLayoutView="55" workbookViewId="0">
      <selection activeCell="E4" sqref="E4"/>
    </sheetView>
  </sheetViews>
  <sheetFormatPr defaultColWidth="9" defaultRowHeight="13.3" x14ac:dyDescent="0.25"/>
  <cols>
    <col min="1" max="1" width="0.84375" customWidth="1"/>
    <col min="2" max="3" width="20.61328125" customWidth="1"/>
    <col min="4" max="4" width="5.765625" customWidth="1"/>
    <col min="5" max="5" width="30.84375" style="24" customWidth="1"/>
    <col min="6" max="6" width="14" style="43" customWidth="1"/>
    <col min="7" max="7" width="33.4609375" style="44" customWidth="1"/>
    <col min="8" max="9" width="33.4609375" style="44" hidden="1" customWidth="1"/>
    <col min="10" max="11" width="14.4609375" style="27" customWidth="1"/>
    <col min="12" max="12" width="14.4609375" style="45" customWidth="1"/>
    <col min="13" max="13" width="11.765625" style="46" customWidth="1"/>
    <col min="14" max="23" width="8.61328125" customWidth="1"/>
    <col min="24" max="26" width="10.61328125" customWidth="1"/>
    <col min="27" max="27" width="32" style="44" customWidth="1"/>
    <col min="28" max="28" width="1.61328125" customWidth="1"/>
  </cols>
  <sheetData>
    <row r="1" spans="4:27" ht="24.75" customHeight="1" x14ac:dyDescent="0.25">
      <c r="D1" s="1" t="s">
        <v>268</v>
      </c>
    </row>
    <row r="2" spans="4:27" ht="19.5" customHeight="1" x14ac:dyDescent="0.25">
      <c r="D2" s="3"/>
      <c r="E2" s="14"/>
      <c r="F2" s="28"/>
      <c r="G2" s="29"/>
      <c r="H2" s="29"/>
      <c r="I2" s="29"/>
      <c r="J2" s="28"/>
      <c r="K2" s="28"/>
      <c r="L2" s="29"/>
      <c r="M2" s="4"/>
      <c r="N2" s="150" t="s">
        <v>239</v>
      </c>
      <c r="O2" s="150"/>
      <c r="P2" s="150"/>
      <c r="Q2" s="150" t="s">
        <v>240</v>
      </c>
      <c r="R2" s="150"/>
      <c r="S2" s="150"/>
      <c r="T2" s="150"/>
      <c r="U2" s="150"/>
      <c r="V2" s="150"/>
      <c r="W2" s="150"/>
      <c r="X2" s="151" t="s">
        <v>271</v>
      </c>
      <c r="Y2" s="152"/>
      <c r="Z2" s="15"/>
      <c r="AA2" s="47"/>
    </row>
    <row r="3" spans="4:27" s="48" customFormat="1" ht="162.75" customHeight="1" x14ac:dyDescent="0.25">
      <c r="D3" s="7" t="s">
        <v>289</v>
      </c>
      <c r="E3" s="16" t="s">
        <v>0</v>
      </c>
      <c r="F3" s="31" t="s">
        <v>1</v>
      </c>
      <c r="G3" s="9" t="s">
        <v>2</v>
      </c>
      <c r="H3" s="8" t="s">
        <v>489</v>
      </c>
      <c r="I3" s="8" t="s">
        <v>490</v>
      </c>
      <c r="J3" s="30" t="s">
        <v>3</v>
      </c>
      <c r="K3" s="31" t="s">
        <v>4</v>
      </c>
      <c r="L3" s="9" t="s">
        <v>269</v>
      </c>
      <c r="M3" s="9" t="s">
        <v>270</v>
      </c>
      <c r="N3" s="10" t="s">
        <v>245</v>
      </c>
      <c r="O3" s="10" t="s">
        <v>246</v>
      </c>
      <c r="P3" s="10" t="s">
        <v>247</v>
      </c>
      <c r="Q3" s="10" t="s">
        <v>248</v>
      </c>
      <c r="R3" s="10" t="s">
        <v>249</v>
      </c>
      <c r="S3" s="10" t="s">
        <v>273</v>
      </c>
      <c r="T3" s="10" t="s">
        <v>251</v>
      </c>
      <c r="U3" s="10" t="s">
        <v>252</v>
      </c>
      <c r="V3" s="10" t="s">
        <v>253</v>
      </c>
      <c r="W3" s="10" t="s">
        <v>254</v>
      </c>
      <c r="X3" s="11" t="s">
        <v>274</v>
      </c>
      <c r="Y3" s="11" t="s">
        <v>275</v>
      </c>
      <c r="Z3" s="101" t="s">
        <v>491</v>
      </c>
      <c r="AA3" s="91" t="s">
        <v>272</v>
      </c>
    </row>
    <row r="4" spans="4:27" s="23" customFormat="1" ht="52.5" customHeight="1" x14ac:dyDescent="0.25">
      <c r="D4" s="32">
        <v>1</v>
      </c>
      <c r="E4" s="42" t="s">
        <v>278</v>
      </c>
      <c r="F4" s="34" t="s">
        <v>115</v>
      </c>
      <c r="G4" s="35" t="s">
        <v>279</v>
      </c>
      <c r="H4" s="35" t="str">
        <f>LEFT(テーブル1[[#This Row],[住所]],IFERROR(FIND("市",テーブル1[[#This Row],[住所]]),IFERROR(FIND("郡",テーブル1[[#This Row],[住所]]),0)))</f>
        <v>荒尾市</v>
      </c>
      <c r="I4" s="35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蔵光</v>
      </c>
      <c r="J4" s="36" t="s">
        <v>295</v>
      </c>
      <c r="K4" s="36" t="s">
        <v>296</v>
      </c>
      <c r="L4" s="49" t="s">
        <v>280</v>
      </c>
      <c r="M4" s="50" t="s">
        <v>281</v>
      </c>
      <c r="N4" s="38" t="s">
        <v>293</v>
      </c>
      <c r="O4" s="38" t="s">
        <v>293</v>
      </c>
      <c r="P4" s="38" t="s">
        <v>293</v>
      </c>
      <c r="Q4" s="38" t="s">
        <v>293</v>
      </c>
      <c r="R4" s="38"/>
      <c r="S4" s="38" t="s">
        <v>293</v>
      </c>
      <c r="T4" s="38" t="s">
        <v>293</v>
      </c>
      <c r="U4" s="38"/>
      <c r="V4" s="38" t="s">
        <v>293</v>
      </c>
      <c r="W4" s="38" t="s">
        <v>293</v>
      </c>
      <c r="X4" s="38" t="s">
        <v>293</v>
      </c>
      <c r="Y4" s="38" t="s">
        <v>293</v>
      </c>
      <c r="Z4" s="38" t="s">
        <v>293</v>
      </c>
      <c r="AA4" s="92"/>
    </row>
    <row r="5" spans="4:27" s="23" customFormat="1" ht="42" customHeight="1" x14ac:dyDescent="0.25">
      <c r="D5" s="32">
        <v>2</v>
      </c>
      <c r="E5" s="33" t="s">
        <v>282</v>
      </c>
      <c r="F5" s="34" t="s">
        <v>102</v>
      </c>
      <c r="G5" s="35" t="s">
        <v>283</v>
      </c>
      <c r="H5" s="35" t="str">
        <f>LEFT(テーブル1[[#This Row],[住所]],IFERROR(FIND("市",テーブル1[[#This Row],[住所]]),IFERROR(FIND("郡",テーブル1[[#This Row],[住所]]),0)))</f>
        <v>荒尾市</v>
      </c>
      <c r="I5" s="35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荒尾</v>
      </c>
      <c r="J5" s="36" t="s">
        <v>297</v>
      </c>
      <c r="K5" s="36" t="s">
        <v>298</v>
      </c>
      <c r="L5" s="51" t="s">
        <v>284</v>
      </c>
      <c r="M5" s="50" t="s">
        <v>281</v>
      </c>
      <c r="N5" s="38" t="s">
        <v>293</v>
      </c>
      <c r="O5" s="38" t="s">
        <v>293</v>
      </c>
      <c r="P5" s="38" t="s">
        <v>293</v>
      </c>
      <c r="Q5" s="38" t="s">
        <v>293</v>
      </c>
      <c r="R5" s="38"/>
      <c r="S5" s="38" t="s">
        <v>293</v>
      </c>
      <c r="T5" s="38" t="s">
        <v>293</v>
      </c>
      <c r="U5" s="38" t="s">
        <v>293</v>
      </c>
      <c r="V5" s="38" t="s">
        <v>293</v>
      </c>
      <c r="W5" s="38" t="s">
        <v>293</v>
      </c>
      <c r="X5" s="38" t="s">
        <v>293</v>
      </c>
      <c r="Y5" s="38"/>
      <c r="Z5" s="38" t="s">
        <v>293</v>
      </c>
      <c r="AA5" s="92"/>
    </row>
    <row r="6" spans="4:27" ht="37.5" customHeight="1" x14ac:dyDescent="0.25">
      <c r="D6" s="32">
        <v>3</v>
      </c>
      <c r="E6" s="42" t="s">
        <v>285</v>
      </c>
      <c r="F6" s="41" t="s">
        <v>299</v>
      </c>
      <c r="G6" s="39" t="s">
        <v>286</v>
      </c>
      <c r="H6" s="39" t="str">
        <f>LEFT(テーブル1[[#This Row],[住所]],IFERROR(FIND("市",テーブル1[[#This Row],[住所]]),IFERROR(FIND("郡",テーブル1[[#This Row],[住所]]),0)))</f>
        <v>荒尾市</v>
      </c>
      <c r="I6" s="3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四ツ山町</v>
      </c>
      <c r="J6" s="52" t="s">
        <v>300</v>
      </c>
      <c r="K6" s="52" t="s">
        <v>301</v>
      </c>
      <c r="L6" s="53" t="s">
        <v>287</v>
      </c>
      <c r="M6" s="54" t="s">
        <v>277</v>
      </c>
      <c r="N6" s="38"/>
      <c r="O6" s="38" t="s">
        <v>293</v>
      </c>
      <c r="P6" s="38" t="s">
        <v>293</v>
      </c>
      <c r="Q6" s="38" t="s">
        <v>293</v>
      </c>
      <c r="R6" s="38" t="s">
        <v>293</v>
      </c>
      <c r="S6" s="38" t="s">
        <v>293</v>
      </c>
      <c r="T6" s="38" t="s">
        <v>293</v>
      </c>
      <c r="U6" s="38" t="s">
        <v>293</v>
      </c>
      <c r="V6" s="38" t="s">
        <v>293</v>
      </c>
      <c r="W6" s="38" t="s">
        <v>293</v>
      </c>
      <c r="X6" s="38" t="s">
        <v>293</v>
      </c>
      <c r="Y6" s="38" t="s">
        <v>293</v>
      </c>
      <c r="Z6" s="38" t="s">
        <v>293</v>
      </c>
      <c r="AA6" s="92"/>
    </row>
    <row r="7" spans="4:27" s="23" customFormat="1" ht="69.75" customHeight="1" x14ac:dyDescent="0.25">
      <c r="D7" s="32">
        <v>4</v>
      </c>
      <c r="E7" s="79" t="s">
        <v>351</v>
      </c>
      <c r="F7" s="41" t="s">
        <v>352</v>
      </c>
      <c r="G7" s="79" t="s">
        <v>353</v>
      </c>
      <c r="H7" s="79" t="str">
        <f>LEFT(テーブル1[[#This Row],[住所]],IFERROR(FIND("市",テーブル1[[#This Row],[住所]]),IFERROR(FIND("郡",テーブル1[[#This Row],[住所]]),0)))</f>
        <v>玉名市</v>
      </c>
      <c r="I7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岩崎</v>
      </c>
      <c r="J7" s="52" t="s">
        <v>354</v>
      </c>
      <c r="K7" s="52" t="s">
        <v>355</v>
      </c>
      <c r="L7" s="80" t="s">
        <v>356</v>
      </c>
      <c r="M7" s="54" t="s">
        <v>281</v>
      </c>
      <c r="N7" s="38" t="s">
        <v>357</v>
      </c>
      <c r="O7" s="38" t="s">
        <v>357</v>
      </c>
      <c r="P7" s="38" t="s">
        <v>357</v>
      </c>
      <c r="Q7" s="38" t="s">
        <v>357</v>
      </c>
      <c r="R7" s="38" t="s">
        <v>358</v>
      </c>
      <c r="S7" s="38" t="s">
        <v>357</v>
      </c>
      <c r="T7" s="38" t="s">
        <v>357</v>
      </c>
      <c r="U7" s="38" t="s">
        <v>357</v>
      </c>
      <c r="V7" s="38" t="s">
        <v>357</v>
      </c>
      <c r="W7" s="38" t="s">
        <v>357</v>
      </c>
      <c r="X7" s="38" t="s">
        <v>358</v>
      </c>
      <c r="Y7" s="38"/>
      <c r="Z7" s="38" t="s">
        <v>357</v>
      </c>
      <c r="AA7" s="93" t="s">
        <v>359</v>
      </c>
    </row>
    <row r="8" spans="4:27" s="23" customFormat="1" ht="69.75" customHeight="1" x14ac:dyDescent="0.25">
      <c r="D8" s="32">
        <v>5</v>
      </c>
      <c r="E8" s="79" t="s">
        <v>360</v>
      </c>
      <c r="F8" s="41" t="s">
        <v>361</v>
      </c>
      <c r="G8" s="79" t="s">
        <v>362</v>
      </c>
      <c r="H8" s="79" t="str">
        <f>LEFT(テーブル1[[#This Row],[住所]],IFERROR(FIND("市",テーブル1[[#This Row],[住所]]),IFERROR(FIND("郡",テーブル1[[#This Row],[住所]]),0)))</f>
        <v>玉名市</v>
      </c>
      <c r="I8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松木</v>
      </c>
      <c r="J8" s="52" t="s">
        <v>363</v>
      </c>
      <c r="K8" s="52" t="s">
        <v>364</v>
      </c>
      <c r="L8" s="80" t="s">
        <v>365</v>
      </c>
      <c r="M8" s="54" t="s">
        <v>277</v>
      </c>
      <c r="N8" s="38" t="s">
        <v>357</v>
      </c>
      <c r="O8" s="38" t="s">
        <v>357</v>
      </c>
      <c r="P8" s="38" t="s">
        <v>357</v>
      </c>
      <c r="Q8" s="38" t="s">
        <v>357</v>
      </c>
      <c r="R8" s="38" t="s">
        <v>357</v>
      </c>
      <c r="S8" s="38" t="s">
        <v>357</v>
      </c>
      <c r="T8" s="38" t="s">
        <v>357</v>
      </c>
      <c r="U8" s="38" t="s">
        <v>357</v>
      </c>
      <c r="V8" s="38" t="s">
        <v>357</v>
      </c>
      <c r="W8" s="38" t="s">
        <v>357</v>
      </c>
      <c r="X8" s="38" t="s">
        <v>358</v>
      </c>
      <c r="Y8" s="38" t="s">
        <v>358</v>
      </c>
      <c r="Z8" s="38" t="s">
        <v>357</v>
      </c>
      <c r="AA8" s="93" t="s">
        <v>359</v>
      </c>
    </row>
    <row r="9" spans="4:27" s="23" customFormat="1" ht="59.25" customHeight="1" x14ac:dyDescent="0.25">
      <c r="D9" s="32">
        <v>6</v>
      </c>
      <c r="E9" s="79" t="s">
        <v>366</v>
      </c>
      <c r="F9" s="41" t="s">
        <v>367</v>
      </c>
      <c r="G9" s="79" t="s">
        <v>368</v>
      </c>
      <c r="H9" s="79" t="str">
        <f>LEFT(テーブル1[[#This Row],[住所]],IFERROR(FIND("市",テーブル1[[#This Row],[住所]]),IFERROR(FIND("郡",テーブル1[[#This Row],[住所]]),0)))</f>
        <v>玉名市</v>
      </c>
      <c r="I9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横島町横島</v>
      </c>
      <c r="J9" s="52" t="s">
        <v>369</v>
      </c>
      <c r="K9" s="52" t="s">
        <v>370</v>
      </c>
      <c r="L9" s="80" t="s">
        <v>371</v>
      </c>
      <c r="M9" s="54" t="s">
        <v>277</v>
      </c>
      <c r="N9" s="38" t="s">
        <v>357</v>
      </c>
      <c r="O9" s="38" t="s">
        <v>357</v>
      </c>
      <c r="P9" s="38" t="s">
        <v>357</v>
      </c>
      <c r="Q9" s="38" t="s">
        <v>357</v>
      </c>
      <c r="R9" s="38"/>
      <c r="S9" s="38" t="s">
        <v>357</v>
      </c>
      <c r="T9" s="38" t="s">
        <v>357</v>
      </c>
      <c r="U9" s="38"/>
      <c r="V9" s="38" t="s">
        <v>357</v>
      </c>
      <c r="W9" s="38" t="s">
        <v>357</v>
      </c>
      <c r="X9" s="38" t="s">
        <v>357</v>
      </c>
      <c r="Y9" s="38" t="s">
        <v>357</v>
      </c>
      <c r="Z9" s="38" t="s">
        <v>357</v>
      </c>
      <c r="AA9" s="93" t="s">
        <v>372</v>
      </c>
    </row>
    <row r="10" spans="4:27" s="23" customFormat="1" ht="69.75" customHeight="1" x14ac:dyDescent="0.25">
      <c r="D10" s="32">
        <v>7</v>
      </c>
      <c r="E10" s="79" t="s">
        <v>373</v>
      </c>
      <c r="F10" s="41" t="s">
        <v>374</v>
      </c>
      <c r="G10" s="79" t="s">
        <v>375</v>
      </c>
      <c r="H10" s="79" t="str">
        <f>LEFT(テーブル1[[#This Row],[住所]],IFERROR(FIND("市",テーブル1[[#This Row],[住所]]),IFERROR(FIND("郡",テーブル1[[#This Row],[住所]]),0)))</f>
        <v>玉名市</v>
      </c>
      <c r="I10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繋根木</v>
      </c>
      <c r="J10" s="52" t="s">
        <v>376</v>
      </c>
      <c r="K10" s="52" t="s">
        <v>377</v>
      </c>
      <c r="L10" s="80" t="s">
        <v>378</v>
      </c>
      <c r="M10" s="54" t="s">
        <v>281</v>
      </c>
      <c r="N10" s="38"/>
      <c r="O10" s="38" t="s">
        <v>358</v>
      </c>
      <c r="P10" s="38" t="s">
        <v>358</v>
      </c>
      <c r="Q10" s="38"/>
      <c r="R10" s="38"/>
      <c r="S10" s="38"/>
      <c r="T10" s="38" t="s">
        <v>358</v>
      </c>
      <c r="U10" s="38"/>
      <c r="V10" s="38"/>
      <c r="W10" s="38" t="s">
        <v>358</v>
      </c>
      <c r="X10" s="38" t="s">
        <v>358</v>
      </c>
      <c r="Y10" s="38"/>
      <c r="Z10" s="38" t="s">
        <v>357</v>
      </c>
      <c r="AA10" s="93" t="s">
        <v>359</v>
      </c>
    </row>
    <row r="11" spans="4:27" s="23" customFormat="1" ht="63" customHeight="1" x14ac:dyDescent="0.25">
      <c r="D11" s="32">
        <v>8</v>
      </c>
      <c r="E11" s="79" t="s">
        <v>379</v>
      </c>
      <c r="F11" s="41" t="s">
        <v>367</v>
      </c>
      <c r="G11" s="79" t="s">
        <v>380</v>
      </c>
      <c r="H11" s="79" t="str">
        <f>LEFT(テーブル1[[#This Row],[住所]],IFERROR(FIND("市",テーブル1[[#This Row],[住所]]),IFERROR(FIND("郡",テーブル1[[#This Row],[住所]]),0)))</f>
        <v>玉名市</v>
      </c>
      <c r="I11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横島町横島</v>
      </c>
      <c r="J11" s="52" t="s">
        <v>381</v>
      </c>
      <c r="K11" s="52" t="s">
        <v>382</v>
      </c>
      <c r="L11" s="80" t="s">
        <v>276</v>
      </c>
      <c r="M11" s="54" t="s">
        <v>277</v>
      </c>
      <c r="N11" s="38" t="s">
        <v>383</v>
      </c>
      <c r="O11" s="38" t="s">
        <v>383</v>
      </c>
      <c r="P11" s="38" t="s">
        <v>383</v>
      </c>
      <c r="Q11" s="38" t="s">
        <v>383</v>
      </c>
      <c r="R11" s="38" t="s">
        <v>383</v>
      </c>
      <c r="S11" s="38" t="s">
        <v>383</v>
      </c>
      <c r="T11" s="38" t="s">
        <v>383</v>
      </c>
      <c r="U11" s="38" t="s">
        <v>383</v>
      </c>
      <c r="V11" s="38" t="s">
        <v>383</v>
      </c>
      <c r="W11" s="38" t="s">
        <v>383</v>
      </c>
      <c r="X11" s="38" t="s">
        <v>383</v>
      </c>
      <c r="Y11" s="38" t="s">
        <v>383</v>
      </c>
      <c r="Z11" s="38" t="s">
        <v>383</v>
      </c>
      <c r="AA11" s="93" t="s">
        <v>372</v>
      </c>
    </row>
    <row r="12" spans="4:27" s="23" customFormat="1" ht="69.75" customHeight="1" x14ac:dyDescent="0.25">
      <c r="D12" s="32">
        <v>9</v>
      </c>
      <c r="E12" s="79" t="s">
        <v>384</v>
      </c>
      <c r="F12" s="41" t="s">
        <v>385</v>
      </c>
      <c r="G12" s="79" t="s">
        <v>386</v>
      </c>
      <c r="H12" s="79" t="str">
        <f>LEFT(テーブル1[[#This Row],[住所]],IFERROR(FIND("市",テーブル1[[#This Row],[住所]]),IFERROR(FIND("郡",テーブル1[[#This Row],[住所]]),0)))</f>
        <v>玉名市</v>
      </c>
      <c r="I12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繋根木</v>
      </c>
      <c r="J12" s="52" t="s">
        <v>387</v>
      </c>
      <c r="K12" s="52" t="s">
        <v>388</v>
      </c>
      <c r="L12" s="80" t="s">
        <v>389</v>
      </c>
      <c r="M12" s="54" t="s">
        <v>277</v>
      </c>
      <c r="N12" s="38"/>
      <c r="O12" s="38"/>
      <c r="P12" s="38" t="s">
        <v>383</v>
      </c>
      <c r="Q12" s="38" t="s">
        <v>383</v>
      </c>
      <c r="R12" s="38" t="s">
        <v>390</v>
      </c>
      <c r="S12" s="38" t="s">
        <v>383</v>
      </c>
      <c r="T12" s="38" t="s">
        <v>390</v>
      </c>
      <c r="U12" s="38" t="s">
        <v>390</v>
      </c>
      <c r="V12" s="38" t="s">
        <v>383</v>
      </c>
      <c r="W12" s="38" t="s">
        <v>383</v>
      </c>
      <c r="X12" s="38" t="s">
        <v>390</v>
      </c>
      <c r="Y12" s="38" t="s">
        <v>390</v>
      </c>
      <c r="Z12" s="38" t="s">
        <v>383</v>
      </c>
      <c r="AA12" s="93" t="s">
        <v>359</v>
      </c>
    </row>
    <row r="13" spans="4:27" s="23" customFormat="1" ht="69.75" customHeight="1" x14ac:dyDescent="0.25">
      <c r="D13" s="32">
        <v>10</v>
      </c>
      <c r="E13" s="79" t="s">
        <v>391</v>
      </c>
      <c r="F13" s="41" t="s">
        <v>392</v>
      </c>
      <c r="G13" s="79" t="s">
        <v>393</v>
      </c>
      <c r="H13" s="79" t="str">
        <f>LEFT(テーブル1[[#This Row],[住所]],IFERROR(FIND("市",テーブル1[[#This Row],[住所]]),IFERROR(FIND("郡",テーブル1[[#This Row],[住所]]),0)))</f>
        <v>玉名市</v>
      </c>
      <c r="I13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立願寺</v>
      </c>
      <c r="J13" s="52" t="s">
        <v>394</v>
      </c>
      <c r="K13" s="52" t="s">
        <v>395</v>
      </c>
      <c r="L13" s="80" t="s">
        <v>396</v>
      </c>
      <c r="M13" s="54" t="s">
        <v>277</v>
      </c>
      <c r="N13" s="38" t="s">
        <v>383</v>
      </c>
      <c r="O13" s="38" t="s">
        <v>383</v>
      </c>
      <c r="P13" s="38" t="s">
        <v>383</v>
      </c>
      <c r="Q13" s="38" t="s">
        <v>383</v>
      </c>
      <c r="R13" s="38" t="s">
        <v>383</v>
      </c>
      <c r="S13" s="38"/>
      <c r="T13" s="38"/>
      <c r="U13" s="38" t="s">
        <v>383</v>
      </c>
      <c r="V13" s="38" t="s">
        <v>383</v>
      </c>
      <c r="W13" s="38" t="s">
        <v>390</v>
      </c>
      <c r="X13" s="38" t="s">
        <v>383</v>
      </c>
      <c r="Y13" s="38"/>
      <c r="Z13" s="38" t="s">
        <v>383</v>
      </c>
      <c r="AA13" s="93" t="s">
        <v>359</v>
      </c>
    </row>
    <row r="14" spans="4:27" s="23" customFormat="1" ht="65.25" customHeight="1" x14ac:dyDescent="0.25">
      <c r="D14" s="32">
        <v>11</v>
      </c>
      <c r="E14" s="79" t="s">
        <v>398</v>
      </c>
      <c r="F14" s="41" t="s">
        <v>399</v>
      </c>
      <c r="G14" s="79" t="s">
        <v>400</v>
      </c>
      <c r="H14" s="79" t="str">
        <f>LEFT(テーブル1[[#This Row],[住所]],IFERROR(FIND("市",テーブル1[[#This Row],[住所]]),IFERROR(FIND("郡",テーブル1[[#This Row],[住所]]),0)))</f>
        <v>玉名郡</v>
      </c>
      <c r="I14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南関町上長田</v>
      </c>
      <c r="J14" s="52" t="s">
        <v>401</v>
      </c>
      <c r="K14" s="52" t="s">
        <v>402</v>
      </c>
      <c r="L14" s="80" t="s">
        <v>403</v>
      </c>
      <c r="M14" s="54" t="s">
        <v>277</v>
      </c>
      <c r="N14" s="38" t="s">
        <v>383</v>
      </c>
      <c r="O14" s="38" t="s">
        <v>383</v>
      </c>
      <c r="P14" s="38" t="s">
        <v>383</v>
      </c>
      <c r="Q14" s="38" t="s">
        <v>383</v>
      </c>
      <c r="R14" s="38" t="s">
        <v>383</v>
      </c>
      <c r="S14" s="38" t="s">
        <v>383</v>
      </c>
      <c r="T14" s="38" t="s">
        <v>383</v>
      </c>
      <c r="U14" s="38" t="s">
        <v>383</v>
      </c>
      <c r="V14" s="38" t="s">
        <v>383</v>
      </c>
      <c r="W14" s="38" t="s">
        <v>383</v>
      </c>
      <c r="X14" s="38" t="s">
        <v>383</v>
      </c>
      <c r="Y14" s="38" t="s">
        <v>383</v>
      </c>
      <c r="Z14" s="38" t="s">
        <v>383</v>
      </c>
      <c r="AA14" s="93" t="s">
        <v>372</v>
      </c>
    </row>
    <row r="15" spans="4:27" s="23" customFormat="1" ht="64.5" customHeight="1" x14ac:dyDescent="0.25">
      <c r="D15" s="32">
        <v>12</v>
      </c>
      <c r="E15" s="79" t="s">
        <v>404</v>
      </c>
      <c r="F15" s="41" t="s">
        <v>405</v>
      </c>
      <c r="G15" s="79" t="s">
        <v>406</v>
      </c>
      <c r="H15" s="79" t="str">
        <f>LEFT(テーブル1[[#This Row],[住所]],IFERROR(FIND("市",テーブル1[[#This Row],[住所]]),IFERROR(FIND("郡",テーブル1[[#This Row],[住所]]),0)))</f>
        <v>玉名市</v>
      </c>
      <c r="I15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天水町小天</v>
      </c>
      <c r="J15" s="52" t="s">
        <v>407</v>
      </c>
      <c r="K15" s="52" t="s">
        <v>408</v>
      </c>
      <c r="L15" s="80" t="s">
        <v>409</v>
      </c>
      <c r="M15" s="54" t="s">
        <v>281</v>
      </c>
      <c r="N15" s="38" t="s">
        <v>383</v>
      </c>
      <c r="O15" s="38" t="s">
        <v>383</v>
      </c>
      <c r="P15" s="38" t="s">
        <v>383</v>
      </c>
      <c r="Q15" s="38" t="s">
        <v>383</v>
      </c>
      <c r="R15" s="38"/>
      <c r="S15" s="38" t="s">
        <v>383</v>
      </c>
      <c r="T15" s="38" t="s">
        <v>383</v>
      </c>
      <c r="U15" s="38"/>
      <c r="V15" s="38" t="s">
        <v>383</v>
      </c>
      <c r="W15" s="38" t="s">
        <v>383</v>
      </c>
      <c r="X15" s="38" t="s">
        <v>383</v>
      </c>
      <c r="Y15" s="38" t="s">
        <v>383</v>
      </c>
      <c r="Z15" s="38" t="s">
        <v>383</v>
      </c>
      <c r="AA15" s="93" t="s">
        <v>372</v>
      </c>
    </row>
    <row r="16" spans="4:27" s="23" customFormat="1" ht="69.75" customHeight="1" x14ac:dyDescent="0.25">
      <c r="D16" s="32">
        <v>13</v>
      </c>
      <c r="E16" s="79" t="s">
        <v>410</v>
      </c>
      <c r="F16" s="41" t="s">
        <v>411</v>
      </c>
      <c r="G16" s="79" t="s">
        <v>412</v>
      </c>
      <c r="H16" s="79" t="str">
        <f>LEFT(テーブル1[[#This Row],[住所]],IFERROR(FIND("市",テーブル1[[#This Row],[住所]]),IFERROR(FIND("郡",テーブル1[[#This Row],[住所]]),0)))</f>
        <v>玉名市</v>
      </c>
      <c r="I16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大倉</v>
      </c>
      <c r="J16" s="52" t="s">
        <v>413</v>
      </c>
      <c r="K16" s="52" t="s">
        <v>414</v>
      </c>
      <c r="L16" s="80" t="s">
        <v>397</v>
      </c>
      <c r="M16" s="54" t="s">
        <v>277</v>
      </c>
      <c r="N16" s="38" t="s">
        <v>383</v>
      </c>
      <c r="O16" s="38" t="s">
        <v>383</v>
      </c>
      <c r="P16" s="38" t="s">
        <v>383</v>
      </c>
      <c r="Q16" s="38" t="s">
        <v>390</v>
      </c>
      <c r="R16" s="38" t="s">
        <v>390</v>
      </c>
      <c r="S16" s="38" t="s">
        <v>390</v>
      </c>
      <c r="T16" s="38" t="s">
        <v>390</v>
      </c>
      <c r="U16" s="38" t="s">
        <v>390</v>
      </c>
      <c r="V16" s="38" t="s">
        <v>390</v>
      </c>
      <c r="W16" s="38" t="s">
        <v>390</v>
      </c>
      <c r="X16" s="38" t="s">
        <v>383</v>
      </c>
      <c r="Y16" s="38" t="s">
        <v>383</v>
      </c>
      <c r="Z16" s="38" t="s">
        <v>383</v>
      </c>
      <c r="AA16" s="93" t="s">
        <v>359</v>
      </c>
    </row>
    <row r="17" spans="4:27" s="23" customFormat="1" ht="69.75" customHeight="1" x14ac:dyDescent="0.25">
      <c r="D17" s="32">
        <v>14</v>
      </c>
      <c r="E17" s="79" t="s">
        <v>415</v>
      </c>
      <c r="F17" s="41" t="s">
        <v>416</v>
      </c>
      <c r="G17" s="79" t="s">
        <v>417</v>
      </c>
      <c r="H17" s="79" t="str">
        <f>LEFT(テーブル1[[#This Row],[住所]],IFERROR(FIND("市",テーブル1[[#This Row],[住所]]),IFERROR(FIND("郡",テーブル1[[#This Row],[住所]]),0)))</f>
        <v>玉名市</v>
      </c>
      <c r="I17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横島町横島</v>
      </c>
      <c r="J17" s="52" t="s">
        <v>418</v>
      </c>
      <c r="K17" s="52" t="s">
        <v>418</v>
      </c>
      <c r="L17" s="80" t="s">
        <v>419</v>
      </c>
      <c r="M17" s="54" t="s">
        <v>277</v>
      </c>
      <c r="N17" s="38"/>
      <c r="O17" s="38" t="s">
        <v>383</v>
      </c>
      <c r="P17" s="38" t="s">
        <v>383</v>
      </c>
      <c r="Q17" s="38" t="s">
        <v>383</v>
      </c>
      <c r="R17" s="38" t="s">
        <v>383</v>
      </c>
      <c r="S17" s="38" t="s">
        <v>383</v>
      </c>
      <c r="T17" s="38" t="s">
        <v>383</v>
      </c>
      <c r="U17" s="38"/>
      <c r="V17" s="38" t="s">
        <v>390</v>
      </c>
      <c r="W17" s="38" t="s">
        <v>390</v>
      </c>
      <c r="X17" s="38" t="s">
        <v>383</v>
      </c>
      <c r="Y17" s="38" t="s">
        <v>383</v>
      </c>
      <c r="Z17" s="38" t="s">
        <v>383</v>
      </c>
      <c r="AA17" s="93" t="s">
        <v>359</v>
      </c>
    </row>
    <row r="18" spans="4:27" s="23" customFormat="1" ht="69.75" customHeight="1" x14ac:dyDescent="0.25">
      <c r="D18" s="32">
        <v>15</v>
      </c>
      <c r="E18" s="79" t="s">
        <v>420</v>
      </c>
      <c r="F18" s="41" t="s">
        <v>421</v>
      </c>
      <c r="G18" s="79" t="s">
        <v>422</v>
      </c>
      <c r="H18" s="79" t="str">
        <f>LEFT(テーブル1[[#This Row],[住所]],IFERROR(FIND("市",テーブル1[[#This Row],[住所]]),IFERROR(FIND("郡",テーブル1[[#This Row],[住所]]),0)))</f>
        <v>玉名市</v>
      </c>
      <c r="I18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高瀬</v>
      </c>
      <c r="J18" s="52" t="s">
        <v>423</v>
      </c>
      <c r="K18" s="52" t="s">
        <v>424</v>
      </c>
      <c r="L18" s="80" t="s">
        <v>425</v>
      </c>
      <c r="M18" s="54" t="s">
        <v>277</v>
      </c>
      <c r="N18" s="38" t="s">
        <v>383</v>
      </c>
      <c r="O18" s="38" t="s">
        <v>383</v>
      </c>
      <c r="P18" s="38" t="s">
        <v>383</v>
      </c>
      <c r="Q18" s="38" t="s">
        <v>383</v>
      </c>
      <c r="R18" s="38" t="s">
        <v>383</v>
      </c>
      <c r="S18" s="38" t="s">
        <v>383</v>
      </c>
      <c r="T18" s="38" t="s">
        <v>383</v>
      </c>
      <c r="U18" s="38" t="s">
        <v>390</v>
      </c>
      <c r="V18" s="38" t="s">
        <v>390</v>
      </c>
      <c r="W18" s="38" t="s">
        <v>390</v>
      </c>
      <c r="X18" s="38" t="s">
        <v>383</v>
      </c>
      <c r="Y18" s="38" t="s">
        <v>383</v>
      </c>
      <c r="Z18" s="38" t="s">
        <v>383</v>
      </c>
      <c r="AA18" s="93" t="s">
        <v>359</v>
      </c>
    </row>
    <row r="19" spans="4:27" s="23" customFormat="1" ht="69.75" customHeight="1" x14ac:dyDescent="0.25">
      <c r="D19" s="32">
        <v>16</v>
      </c>
      <c r="E19" s="79" t="s">
        <v>426</v>
      </c>
      <c r="F19" s="41" t="s">
        <v>427</v>
      </c>
      <c r="G19" s="79" t="s">
        <v>428</v>
      </c>
      <c r="H19" s="79" t="str">
        <f>LEFT(テーブル1[[#This Row],[住所]],IFERROR(FIND("市",テーブル1[[#This Row],[住所]]),IFERROR(FIND("郡",テーブル1[[#This Row],[住所]]),0)))</f>
        <v>玉名市</v>
      </c>
      <c r="I19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亀甲</v>
      </c>
      <c r="J19" s="52" t="s">
        <v>429</v>
      </c>
      <c r="K19" s="52" t="s">
        <v>430</v>
      </c>
      <c r="L19" s="80" t="s">
        <v>431</v>
      </c>
      <c r="M19" s="54" t="s">
        <v>281</v>
      </c>
      <c r="N19" s="38" t="s">
        <v>432</v>
      </c>
      <c r="O19" s="38" t="s">
        <v>432</v>
      </c>
      <c r="P19" s="38" t="s">
        <v>432</v>
      </c>
      <c r="Q19" s="38" t="s">
        <v>432</v>
      </c>
      <c r="R19" s="38"/>
      <c r="S19" s="38" t="s">
        <v>432</v>
      </c>
      <c r="T19" s="38" t="s">
        <v>432</v>
      </c>
      <c r="U19" s="38" t="s">
        <v>433</v>
      </c>
      <c r="V19" s="38" t="s">
        <v>433</v>
      </c>
      <c r="W19" s="38" t="s">
        <v>432</v>
      </c>
      <c r="X19" s="38" t="s">
        <v>433</v>
      </c>
      <c r="Y19" s="38" t="s">
        <v>433</v>
      </c>
      <c r="Z19" s="38" t="s">
        <v>432</v>
      </c>
      <c r="AA19" s="93" t="s">
        <v>359</v>
      </c>
    </row>
    <row r="20" spans="4:27" s="23" customFormat="1" ht="69.75" customHeight="1" x14ac:dyDescent="0.25">
      <c r="D20" s="32">
        <v>17</v>
      </c>
      <c r="E20" s="79" t="s">
        <v>434</v>
      </c>
      <c r="F20" s="41" t="s">
        <v>435</v>
      </c>
      <c r="G20" s="79" t="s">
        <v>436</v>
      </c>
      <c r="H20" s="79" t="str">
        <f>LEFT(テーブル1[[#This Row],[住所]],IFERROR(FIND("市",テーブル1[[#This Row],[住所]]),IFERROR(FIND("郡",テーブル1[[#This Row],[住所]]),0)))</f>
        <v>玉名市</v>
      </c>
      <c r="I20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伊倉南方</v>
      </c>
      <c r="J20" s="52" t="s">
        <v>437</v>
      </c>
      <c r="K20" s="52" t="s">
        <v>438</v>
      </c>
      <c r="L20" s="80" t="s">
        <v>439</v>
      </c>
      <c r="M20" s="54" t="s">
        <v>277</v>
      </c>
      <c r="N20" s="38" t="s">
        <v>432</v>
      </c>
      <c r="O20" s="38" t="s">
        <v>432</v>
      </c>
      <c r="P20" s="38" t="s">
        <v>432</v>
      </c>
      <c r="Q20" s="38" t="s">
        <v>433</v>
      </c>
      <c r="R20" s="38" t="s">
        <v>433</v>
      </c>
      <c r="S20" s="38" t="s">
        <v>433</v>
      </c>
      <c r="T20" s="38" t="s">
        <v>433</v>
      </c>
      <c r="U20" s="38" t="s">
        <v>433</v>
      </c>
      <c r="V20" s="38" t="s">
        <v>433</v>
      </c>
      <c r="W20" s="38" t="s">
        <v>433</v>
      </c>
      <c r="X20" s="38"/>
      <c r="Y20" s="38"/>
      <c r="Z20" s="38" t="s">
        <v>432</v>
      </c>
      <c r="AA20" s="93" t="s">
        <v>359</v>
      </c>
    </row>
    <row r="21" spans="4:27" s="23" customFormat="1" ht="69.75" customHeight="1" x14ac:dyDescent="0.25">
      <c r="D21" s="32">
        <v>18</v>
      </c>
      <c r="E21" s="79" t="s">
        <v>440</v>
      </c>
      <c r="F21" s="41" t="s">
        <v>441</v>
      </c>
      <c r="G21" s="79" t="s">
        <v>442</v>
      </c>
      <c r="H21" s="79" t="str">
        <f>LEFT(テーブル1[[#This Row],[住所]],IFERROR(FIND("市",テーブル1[[#This Row],[住所]]),IFERROR(FIND("郡",テーブル1[[#This Row],[住所]]),0)))</f>
        <v>玉名郡</v>
      </c>
      <c r="I21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長洲町長洲</v>
      </c>
      <c r="J21" s="52" t="s">
        <v>443</v>
      </c>
      <c r="K21" s="52" t="s">
        <v>444</v>
      </c>
      <c r="L21" s="80" t="s">
        <v>445</v>
      </c>
      <c r="M21" s="54" t="s">
        <v>281</v>
      </c>
      <c r="N21" s="38"/>
      <c r="O21" s="38" t="s">
        <v>432</v>
      </c>
      <c r="P21" s="38" t="s">
        <v>432</v>
      </c>
      <c r="Q21" s="38" t="s">
        <v>432</v>
      </c>
      <c r="R21" s="38" t="s">
        <v>433</v>
      </c>
      <c r="S21" s="38" t="s">
        <v>432</v>
      </c>
      <c r="T21" s="38" t="s">
        <v>432</v>
      </c>
      <c r="U21" s="38" t="s">
        <v>432</v>
      </c>
      <c r="V21" s="38" t="s">
        <v>432</v>
      </c>
      <c r="W21" s="38" t="s">
        <v>432</v>
      </c>
      <c r="X21" s="38" t="s">
        <v>433</v>
      </c>
      <c r="Y21" s="38" t="s">
        <v>432</v>
      </c>
      <c r="Z21" s="38" t="s">
        <v>432</v>
      </c>
      <c r="AA21" s="93" t="s">
        <v>359</v>
      </c>
    </row>
    <row r="22" spans="4:27" s="23" customFormat="1" ht="69.75" customHeight="1" x14ac:dyDescent="0.25">
      <c r="D22" s="32">
        <v>19</v>
      </c>
      <c r="E22" s="79" t="s">
        <v>446</v>
      </c>
      <c r="F22" s="41" t="s">
        <v>447</v>
      </c>
      <c r="G22" s="79" t="s">
        <v>448</v>
      </c>
      <c r="H22" s="79" t="str">
        <f>LEFT(テーブル1[[#This Row],[住所]],IFERROR(FIND("市",テーブル1[[#This Row],[住所]]),IFERROR(FIND("郡",テーブル1[[#This Row],[住所]]),0)))</f>
        <v>玉名市</v>
      </c>
      <c r="I22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岩崎</v>
      </c>
      <c r="J22" s="52" t="s">
        <v>449</v>
      </c>
      <c r="K22" s="52" t="s">
        <v>450</v>
      </c>
      <c r="L22" s="80" t="s">
        <v>451</v>
      </c>
      <c r="M22" s="54" t="s">
        <v>277</v>
      </c>
      <c r="N22" s="38" t="s">
        <v>432</v>
      </c>
      <c r="O22" s="38" t="s">
        <v>433</v>
      </c>
      <c r="P22" s="38" t="s">
        <v>433</v>
      </c>
      <c r="Q22" s="38" t="s">
        <v>432</v>
      </c>
      <c r="R22" s="38"/>
      <c r="S22" s="38"/>
      <c r="T22" s="38" t="s">
        <v>433</v>
      </c>
      <c r="U22" s="38"/>
      <c r="V22" s="38"/>
      <c r="W22" s="38" t="s">
        <v>433</v>
      </c>
      <c r="X22" s="38" t="s">
        <v>432</v>
      </c>
      <c r="Y22" s="38" t="s">
        <v>432</v>
      </c>
      <c r="Z22" s="38" t="s">
        <v>432</v>
      </c>
      <c r="AA22" s="93" t="s">
        <v>359</v>
      </c>
    </row>
    <row r="23" spans="4:27" s="23" customFormat="1" ht="69.75" customHeight="1" x14ac:dyDescent="0.25">
      <c r="D23" s="32">
        <v>20</v>
      </c>
      <c r="E23" s="79" t="s">
        <v>452</v>
      </c>
      <c r="F23" s="41" t="s">
        <v>453</v>
      </c>
      <c r="G23" s="79" t="s">
        <v>454</v>
      </c>
      <c r="H23" s="79" t="str">
        <f>LEFT(テーブル1[[#This Row],[住所]],IFERROR(FIND("市",テーブル1[[#This Row],[住所]]),IFERROR(FIND("郡",テーブル1[[#This Row],[住所]]),0)))</f>
        <v>玉名郡</v>
      </c>
      <c r="I23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南関町上坂下</v>
      </c>
      <c r="J23" s="52" t="s">
        <v>455</v>
      </c>
      <c r="K23" s="52" t="s">
        <v>456</v>
      </c>
      <c r="L23" s="80" t="s">
        <v>397</v>
      </c>
      <c r="M23" s="54" t="s">
        <v>277</v>
      </c>
      <c r="N23" s="38"/>
      <c r="O23" s="38" t="s">
        <v>390</v>
      </c>
      <c r="P23" s="38" t="s">
        <v>383</v>
      </c>
      <c r="Q23" s="38" t="s">
        <v>383</v>
      </c>
      <c r="R23" s="38"/>
      <c r="S23" s="38"/>
      <c r="T23" s="38" t="s">
        <v>390</v>
      </c>
      <c r="U23" s="38"/>
      <c r="V23" s="38"/>
      <c r="W23" s="38" t="s">
        <v>390</v>
      </c>
      <c r="X23" s="38" t="s">
        <v>390</v>
      </c>
      <c r="Y23" s="38" t="s">
        <v>390</v>
      </c>
      <c r="Z23" s="38" t="s">
        <v>383</v>
      </c>
      <c r="AA23" s="93" t="s">
        <v>359</v>
      </c>
    </row>
    <row r="24" spans="4:27" s="23" customFormat="1" ht="64.5" customHeight="1" x14ac:dyDescent="0.25">
      <c r="D24" s="32">
        <v>21</v>
      </c>
      <c r="E24" s="79" t="s">
        <v>457</v>
      </c>
      <c r="F24" s="41" t="s">
        <v>458</v>
      </c>
      <c r="G24" s="79" t="s">
        <v>459</v>
      </c>
      <c r="H24" s="79" t="str">
        <f>LEFT(テーブル1[[#This Row],[住所]],IFERROR(FIND("市",テーブル1[[#This Row],[住所]]),IFERROR(FIND("郡",テーブル1[[#This Row],[住所]]),0)))</f>
        <v>玉名郡</v>
      </c>
      <c r="I24" s="7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玉東町木葉</v>
      </c>
      <c r="J24" s="52" t="s">
        <v>460</v>
      </c>
      <c r="K24" s="52" t="s">
        <v>461</v>
      </c>
      <c r="L24" s="80" t="s">
        <v>462</v>
      </c>
      <c r="M24" s="54" t="s">
        <v>277</v>
      </c>
      <c r="N24" s="38" t="s">
        <v>332</v>
      </c>
      <c r="O24" s="38" t="s">
        <v>332</v>
      </c>
      <c r="P24" s="38" t="s">
        <v>332</v>
      </c>
      <c r="Q24" s="38" t="s">
        <v>332</v>
      </c>
      <c r="R24" s="38" t="s">
        <v>332</v>
      </c>
      <c r="S24" s="38" t="s">
        <v>332</v>
      </c>
      <c r="T24" s="38" t="s">
        <v>332</v>
      </c>
      <c r="U24" s="38" t="s">
        <v>332</v>
      </c>
      <c r="V24" s="38" t="s">
        <v>332</v>
      </c>
      <c r="W24" s="38" t="s">
        <v>332</v>
      </c>
      <c r="X24" s="38" t="s">
        <v>332</v>
      </c>
      <c r="Y24" s="38" t="s">
        <v>332</v>
      </c>
      <c r="Z24" s="38" t="s">
        <v>332</v>
      </c>
      <c r="AA24" s="93" t="s">
        <v>372</v>
      </c>
    </row>
    <row r="25" spans="4:27" s="23" customFormat="1" ht="69" customHeight="1" x14ac:dyDescent="0.25">
      <c r="D25" s="32">
        <v>22</v>
      </c>
      <c r="E25" s="94" t="s">
        <v>483</v>
      </c>
      <c r="F25" s="95" t="s">
        <v>484</v>
      </c>
      <c r="G25" s="94" t="s">
        <v>485</v>
      </c>
      <c r="H25" s="94" t="str">
        <f>LEFT(テーブル1[[#This Row],[住所]],IFERROR(FIND("市",テーブル1[[#This Row],[住所]]),IFERROR(FIND("郡",テーブル1[[#This Row],[住所]]),0)))</f>
        <v>玉名市</v>
      </c>
      <c r="I25" s="94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山田</v>
      </c>
      <c r="J25" s="96" t="s">
        <v>486</v>
      </c>
      <c r="K25" s="96"/>
      <c r="L25" s="97" t="s">
        <v>487</v>
      </c>
      <c r="M25" s="98" t="s">
        <v>277</v>
      </c>
      <c r="N25" s="99" t="s">
        <v>475</v>
      </c>
      <c r="O25" s="99" t="s">
        <v>475</v>
      </c>
      <c r="P25" s="99" t="s">
        <v>475</v>
      </c>
      <c r="Q25" s="99" t="s">
        <v>475</v>
      </c>
      <c r="R25" s="99"/>
      <c r="S25" s="99" t="s">
        <v>488</v>
      </c>
      <c r="T25" s="99" t="s">
        <v>475</v>
      </c>
      <c r="U25" s="99" t="s">
        <v>488</v>
      </c>
      <c r="V25" s="99" t="s">
        <v>488</v>
      </c>
      <c r="W25" s="99" t="s">
        <v>488</v>
      </c>
      <c r="X25" s="99" t="s">
        <v>488</v>
      </c>
      <c r="Y25" s="99" t="s">
        <v>488</v>
      </c>
      <c r="Z25" s="99" t="s">
        <v>475</v>
      </c>
      <c r="AA25" s="100" t="s">
        <v>359</v>
      </c>
    </row>
    <row r="26" spans="4:27" ht="140.25" customHeight="1" x14ac:dyDescent="0.25">
      <c r="D26" s="32">
        <v>23</v>
      </c>
      <c r="E26" s="94" t="s">
        <v>543</v>
      </c>
      <c r="F26" s="95" t="s">
        <v>544</v>
      </c>
      <c r="G26" s="94" t="s">
        <v>545</v>
      </c>
      <c r="H26" s="94" t="str">
        <f>LEFT(テーブル1[[#This Row],[住所]],IFERROR(FIND("市",テーブル1[[#This Row],[住所]]),IFERROR(FIND("郡",テーブル1[[#This Row],[住所]]),0)))</f>
        <v>玉名市</v>
      </c>
      <c r="I26" s="94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岱明町大野下</v>
      </c>
      <c r="J26" s="96" t="s">
        <v>546</v>
      </c>
      <c r="K26" s="96" t="s">
        <v>547</v>
      </c>
      <c r="L26" s="97" t="s">
        <v>548</v>
      </c>
      <c r="M26" s="98" t="s">
        <v>281</v>
      </c>
      <c r="N26" s="99"/>
      <c r="O26" s="99"/>
      <c r="P26" s="99" t="s">
        <v>293</v>
      </c>
      <c r="Q26" s="99"/>
      <c r="R26" s="99"/>
      <c r="S26" s="99"/>
      <c r="T26" s="99"/>
      <c r="U26" s="99"/>
      <c r="V26" s="99"/>
      <c r="W26" s="99" t="s">
        <v>549</v>
      </c>
      <c r="X26" s="99" t="s">
        <v>293</v>
      </c>
      <c r="Y26" s="99"/>
      <c r="Z26" s="99" t="s">
        <v>293</v>
      </c>
      <c r="AA26" s="100" t="s">
        <v>550</v>
      </c>
    </row>
  </sheetData>
  <sheetProtection algorithmName="SHA-512" hashValue="/bowD3rxq+Cf9TH90EWUfSrRWMHY0MHmpLtWC7hW/hL0Qg84I5AnmNwxwpDldNY/1ZJuVVqd5WDokOvxXRWVkg==" saltValue="pkeMrjsdwGa18e/Z5FAs9g==" spinCount="100000" sheet="1" autoFilter="0"/>
  <mergeCells count="3">
    <mergeCell ref="N2:P2"/>
    <mergeCell ref="Q2:W2"/>
    <mergeCell ref="X2:Y2"/>
  </mergeCells>
  <phoneticPr fontId="3"/>
  <pageMargins left="0.39370078740157483" right="0.23" top="0.83" bottom="0.59055118110236227" header="0.31496062992125984" footer="0.31496062992125984"/>
  <pageSetup paperSize="8" scale="62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D1:AK27"/>
  <sheetViews>
    <sheetView view="pageBreakPreview" zoomScale="55" zoomScaleNormal="100" zoomScaleSheetLayoutView="55" workbookViewId="0">
      <pane ySplit="2" topLeftCell="A3" activePane="bottomLeft" state="frozen"/>
      <selection activeCell="E12" sqref="E12"/>
      <selection pane="bottomLeft" activeCell="F3" sqref="F3"/>
    </sheetView>
  </sheetViews>
  <sheetFormatPr defaultColWidth="9" defaultRowHeight="24" customHeight="1" x14ac:dyDescent="0.25"/>
  <cols>
    <col min="1" max="1" width="2.23046875" style="48" customWidth="1"/>
    <col min="2" max="2" width="15.765625" style="48" customWidth="1"/>
    <col min="3" max="3" width="28.84375" style="48" customWidth="1"/>
    <col min="4" max="4" width="5.84375" customWidth="1"/>
    <col min="5" max="5" width="16.61328125" style="44" customWidth="1"/>
    <col min="6" max="6" width="7.4609375" style="56" bestFit="1" customWidth="1"/>
    <col min="7" max="7" width="21.15234375" style="57" customWidth="1"/>
    <col min="8" max="9" width="21.15234375" style="57" hidden="1" customWidth="1"/>
    <col min="10" max="10" width="13.4609375" style="56" customWidth="1"/>
    <col min="11" max="11" width="12.23046875" style="56" bestFit="1" customWidth="1"/>
    <col min="12" max="12" width="25" style="44" customWidth="1"/>
    <col min="13" max="13" width="15" style="56" customWidth="1"/>
    <col min="14" max="14" width="21" style="44" bestFit="1" customWidth="1"/>
    <col min="15" max="15" width="15.15234375" style="56" customWidth="1"/>
    <col min="16" max="17" width="8.61328125" style="48" customWidth="1"/>
    <col min="18" max="19" width="10.61328125" style="48" customWidth="1"/>
    <col min="20" max="21" width="8.61328125" style="48" customWidth="1"/>
    <col min="22" max="22" width="8.61328125" style="56" customWidth="1"/>
    <col min="23" max="23" width="8.61328125" style="48" customWidth="1"/>
    <col min="24" max="25" width="8.61328125" style="56" customWidth="1"/>
    <col min="26" max="27" width="8.61328125" style="48" customWidth="1"/>
    <col min="28" max="28" width="10.61328125" style="48" customWidth="1"/>
    <col min="29" max="29" width="16.3828125" style="56" customWidth="1"/>
    <col min="30" max="31" width="8.61328125" style="48" customWidth="1"/>
    <col min="32" max="32" width="24.61328125" style="56" customWidth="1"/>
    <col min="33" max="35" width="8.61328125" style="48" customWidth="1"/>
    <col min="36" max="37" width="20.61328125" style="56" customWidth="1"/>
    <col min="38" max="38" width="1.61328125" style="48" customWidth="1"/>
    <col min="39" max="16384" width="9" style="48"/>
  </cols>
  <sheetData>
    <row r="1" spans="4:37" ht="18.45" x14ac:dyDescent="0.25">
      <c r="D1" s="55" t="s">
        <v>302</v>
      </c>
    </row>
    <row r="2" spans="4:37" s="58" customFormat="1" ht="170.15" customHeight="1" x14ac:dyDescent="0.25">
      <c r="D2" s="113" t="s">
        <v>492</v>
      </c>
      <c r="E2" s="114" t="s">
        <v>74</v>
      </c>
      <c r="F2" s="115" t="s">
        <v>303</v>
      </c>
      <c r="G2" s="114" t="s">
        <v>75</v>
      </c>
      <c r="H2" s="114" t="s">
        <v>489</v>
      </c>
      <c r="I2" s="114" t="s">
        <v>490</v>
      </c>
      <c r="J2" s="115" t="s">
        <v>304</v>
      </c>
      <c r="K2" s="115" t="s">
        <v>305</v>
      </c>
      <c r="L2" s="114" t="s">
        <v>306</v>
      </c>
      <c r="M2" s="115" t="s">
        <v>76</v>
      </c>
      <c r="N2" s="114" t="s">
        <v>77</v>
      </c>
      <c r="O2" s="115" t="s">
        <v>78</v>
      </c>
      <c r="P2" s="118" t="s">
        <v>79</v>
      </c>
      <c r="Q2" s="116" t="s">
        <v>80</v>
      </c>
      <c r="R2" s="118" t="s">
        <v>81</v>
      </c>
      <c r="S2" s="118" t="s">
        <v>82</v>
      </c>
      <c r="T2" s="116" t="s">
        <v>83</v>
      </c>
      <c r="U2" s="118" t="s">
        <v>84</v>
      </c>
      <c r="V2" s="117" t="s">
        <v>85</v>
      </c>
      <c r="W2" s="116" t="s">
        <v>86</v>
      </c>
      <c r="X2" s="119" t="s">
        <v>87</v>
      </c>
      <c r="Y2" s="119" t="s">
        <v>88</v>
      </c>
      <c r="Z2" s="118" t="s">
        <v>89</v>
      </c>
      <c r="AA2" s="118" t="s">
        <v>90</v>
      </c>
      <c r="AB2" s="118" t="s">
        <v>91</v>
      </c>
      <c r="AC2" s="117" t="s">
        <v>92</v>
      </c>
      <c r="AD2" s="116" t="s">
        <v>93</v>
      </c>
      <c r="AE2" s="118" t="s">
        <v>94</v>
      </c>
      <c r="AF2" s="119" t="s">
        <v>95</v>
      </c>
      <c r="AG2" s="118" t="s">
        <v>96</v>
      </c>
      <c r="AH2" s="118" t="s">
        <v>97</v>
      </c>
      <c r="AI2" s="118" t="s">
        <v>98</v>
      </c>
      <c r="AJ2" s="119" t="s">
        <v>99</v>
      </c>
      <c r="AK2" s="120" t="s">
        <v>100</v>
      </c>
    </row>
    <row r="3" spans="4:37" ht="36" customHeight="1" x14ac:dyDescent="0.25">
      <c r="D3" s="102">
        <v>1</v>
      </c>
      <c r="E3" s="59" t="s">
        <v>101</v>
      </c>
      <c r="F3" s="60" t="s">
        <v>102</v>
      </c>
      <c r="G3" s="59" t="s">
        <v>103</v>
      </c>
      <c r="H3" s="59" t="str">
        <f>LEFT(テーブル2[[#This Row],[住所]],IFERROR(FIND("市",テーブル2[[#This Row],[住所]]),IFERROR(FIND("郡",テーブル2[[#This Row],[住所]]),0)))</f>
        <v>荒尾市</v>
      </c>
      <c r="I3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荒尾</v>
      </c>
      <c r="J3" s="60" t="s">
        <v>104</v>
      </c>
      <c r="K3" s="60" t="s">
        <v>105</v>
      </c>
      <c r="L3" s="61"/>
      <c r="M3" s="60" t="s">
        <v>106</v>
      </c>
      <c r="N3" s="61" t="s">
        <v>307</v>
      </c>
      <c r="O3" s="60" t="s">
        <v>104</v>
      </c>
      <c r="P3" s="62" t="s">
        <v>107</v>
      </c>
      <c r="Q3" s="62" t="s">
        <v>107</v>
      </c>
      <c r="R3" s="62" t="s">
        <v>107</v>
      </c>
      <c r="S3" s="62" t="s">
        <v>107</v>
      </c>
      <c r="T3" s="62" t="s">
        <v>107</v>
      </c>
      <c r="U3" s="62" t="s">
        <v>107</v>
      </c>
      <c r="V3" s="60" t="s">
        <v>108</v>
      </c>
      <c r="W3" s="63" t="s">
        <v>109</v>
      </c>
      <c r="X3" s="60" t="s">
        <v>110</v>
      </c>
      <c r="Y3" s="60" t="s">
        <v>108</v>
      </c>
      <c r="Z3" s="64">
        <v>2</v>
      </c>
      <c r="AA3" s="64">
        <v>2</v>
      </c>
      <c r="AB3" s="64">
        <v>5</v>
      </c>
      <c r="AC3" s="65" t="s">
        <v>111</v>
      </c>
      <c r="AD3" s="64">
        <v>19</v>
      </c>
      <c r="AE3" s="64" t="s">
        <v>107</v>
      </c>
      <c r="AF3" s="65" t="s">
        <v>112</v>
      </c>
      <c r="AG3" s="62" t="s">
        <v>308</v>
      </c>
      <c r="AH3" s="64"/>
      <c r="AI3" s="64" t="s">
        <v>109</v>
      </c>
      <c r="AJ3" s="65" t="s">
        <v>113</v>
      </c>
      <c r="AK3" s="103" t="s">
        <v>113</v>
      </c>
    </row>
    <row r="4" spans="4:37" ht="36" customHeight="1" x14ac:dyDescent="0.25">
      <c r="D4" s="102">
        <v>2</v>
      </c>
      <c r="E4" s="59" t="s">
        <v>114</v>
      </c>
      <c r="F4" s="60" t="s">
        <v>115</v>
      </c>
      <c r="G4" s="59" t="s">
        <v>116</v>
      </c>
      <c r="H4" s="59" t="str">
        <f>LEFT(テーブル2[[#This Row],[住所]],IFERROR(FIND("市",テーブル2[[#This Row],[住所]]),IFERROR(FIND("郡",テーブル2[[#This Row],[住所]]),0)))</f>
        <v>荒尾市</v>
      </c>
      <c r="I4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蔵満</v>
      </c>
      <c r="J4" s="60" t="s">
        <v>117</v>
      </c>
      <c r="K4" s="60" t="s">
        <v>118</v>
      </c>
      <c r="L4" s="61"/>
      <c r="M4" s="60" t="s">
        <v>119</v>
      </c>
      <c r="N4" s="59" t="s">
        <v>120</v>
      </c>
      <c r="O4" s="60"/>
      <c r="P4" s="62" t="s">
        <v>107</v>
      </c>
      <c r="Q4" s="62" t="s">
        <v>107</v>
      </c>
      <c r="R4" s="62" t="s">
        <v>107</v>
      </c>
      <c r="S4" s="62" t="s">
        <v>107</v>
      </c>
      <c r="T4" s="62" t="s">
        <v>107</v>
      </c>
      <c r="U4" s="62" t="s">
        <v>309</v>
      </c>
      <c r="V4" s="60" t="s">
        <v>121</v>
      </c>
      <c r="W4" s="63" t="s">
        <v>308</v>
      </c>
      <c r="X4" s="60" t="s">
        <v>122</v>
      </c>
      <c r="Y4" s="60" t="s">
        <v>121</v>
      </c>
      <c r="Z4" s="62" t="s">
        <v>308</v>
      </c>
      <c r="AA4" s="64"/>
      <c r="AB4" s="64">
        <v>0</v>
      </c>
      <c r="AC4" s="60" t="s">
        <v>123</v>
      </c>
      <c r="AD4" s="64">
        <v>2</v>
      </c>
      <c r="AE4" s="64" t="s">
        <v>107</v>
      </c>
      <c r="AF4" s="65" t="s">
        <v>124</v>
      </c>
      <c r="AG4" s="62" t="s">
        <v>308</v>
      </c>
      <c r="AH4" s="64"/>
      <c r="AI4" s="62" t="s">
        <v>308</v>
      </c>
      <c r="AJ4" s="65" t="s">
        <v>113</v>
      </c>
      <c r="AK4" s="103" t="s">
        <v>113</v>
      </c>
    </row>
    <row r="5" spans="4:37" ht="36" customHeight="1" x14ac:dyDescent="0.25">
      <c r="D5" s="102">
        <v>3</v>
      </c>
      <c r="E5" s="59" t="s">
        <v>125</v>
      </c>
      <c r="F5" s="60" t="s">
        <v>126</v>
      </c>
      <c r="G5" s="59" t="s">
        <v>127</v>
      </c>
      <c r="H5" s="59" t="str">
        <f>LEFT(テーブル2[[#This Row],[住所]],IFERROR(FIND("市",テーブル2[[#This Row],[住所]]),IFERROR(FIND("郡",テーブル2[[#This Row],[住所]]),0)))</f>
        <v>荒尾市</v>
      </c>
      <c r="I5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緑ヶ丘</v>
      </c>
      <c r="J5" s="60" t="s">
        <v>128</v>
      </c>
      <c r="K5" s="60" t="s">
        <v>129</v>
      </c>
      <c r="L5" s="61"/>
      <c r="M5" s="60" t="s">
        <v>119</v>
      </c>
      <c r="N5" s="59" t="s">
        <v>130</v>
      </c>
      <c r="O5" s="60" t="s">
        <v>310</v>
      </c>
      <c r="P5" s="62" t="s">
        <v>309</v>
      </c>
      <c r="Q5" s="62" t="s">
        <v>107</v>
      </c>
      <c r="R5" s="62" t="s">
        <v>107</v>
      </c>
      <c r="S5" s="62" t="s">
        <v>107</v>
      </c>
      <c r="T5" s="62" t="s">
        <v>309</v>
      </c>
      <c r="U5" s="62" t="s">
        <v>309</v>
      </c>
      <c r="V5" s="60" t="s">
        <v>121</v>
      </c>
      <c r="W5" s="63" t="s">
        <v>308</v>
      </c>
      <c r="X5" s="60" t="s">
        <v>110</v>
      </c>
      <c r="Y5" s="60" t="s">
        <v>121</v>
      </c>
      <c r="Z5" s="62" t="s">
        <v>308</v>
      </c>
      <c r="AA5" s="64"/>
      <c r="AB5" s="64"/>
      <c r="AC5" s="60" t="s">
        <v>131</v>
      </c>
      <c r="AD5" s="64"/>
      <c r="AE5" s="64" t="s">
        <v>309</v>
      </c>
      <c r="AF5" s="65" t="s">
        <v>124</v>
      </c>
      <c r="AG5" s="62" t="s">
        <v>308</v>
      </c>
      <c r="AH5" s="64"/>
      <c r="AI5" s="62" t="s">
        <v>308</v>
      </c>
      <c r="AJ5" s="65" t="s">
        <v>113</v>
      </c>
      <c r="AK5" s="103" t="s">
        <v>113</v>
      </c>
    </row>
    <row r="6" spans="4:37" ht="36" customHeight="1" x14ac:dyDescent="0.25">
      <c r="D6" s="102">
        <v>4</v>
      </c>
      <c r="E6" s="59" t="s">
        <v>132</v>
      </c>
      <c r="F6" s="60" t="s">
        <v>133</v>
      </c>
      <c r="G6" s="59" t="s">
        <v>134</v>
      </c>
      <c r="H6" s="59" t="str">
        <f>LEFT(テーブル2[[#This Row],[住所]],IFERROR(FIND("市",テーブル2[[#This Row],[住所]]),IFERROR(FIND("郡",テーブル2[[#This Row],[住所]]),0)))</f>
        <v>荒尾市</v>
      </c>
      <c r="I6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西原町</v>
      </c>
      <c r="J6" s="60" t="s">
        <v>135</v>
      </c>
      <c r="K6" s="60" t="s">
        <v>136</v>
      </c>
      <c r="L6" s="61"/>
      <c r="M6" s="60" t="s">
        <v>119</v>
      </c>
      <c r="N6" s="59" t="s">
        <v>137</v>
      </c>
      <c r="O6" s="60"/>
      <c r="P6" s="62" t="s">
        <v>107</v>
      </c>
      <c r="Q6" s="62" t="s">
        <v>107</v>
      </c>
      <c r="R6" s="62" t="s">
        <v>107</v>
      </c>
      <c r="S6" s="62" t="s">
        <v>107</v>
      </c>
      <c r="T6" s="62" t="s">
        <v>107</v>
      </c>
      <c r="U6" s="62" t="s">
        <v>309</v>
      </c>
      <c r="V6" s="60" t="s">
        <v>108</v>
      </c>
      <c r="W6" s="66" t="s">
        <v>138</v>
      </c>
      <c r="X6" s="60" t="s">
        <v>139</v>
      </c>
      <c r="Y6" s="60" t="s">
        <v>108</v>
      </c>
      <c r="Z6" s="64">
        <v>12</v>
      </c>
      <c r="AA6" s="64">
        <v>1</v>
      </c>
      <c r="AB6" s="64">
        <v>3</v>
      </c>
      <c r="AC6" s="65" t="s">
        <v>111</v>
      </c>
      <c r="AD6" s="64">
        <v>30</v>
      </c>
      <c r="AE6" s="64" t="s">
        <v>107</v>
      </c>
      <c r="AF6" s="65" t="s">
        <v>112</v>
      </c>
      <c r="AG6" s="64">
        <v>3</v>
      </c>
      <c r="AH6" s="64">
        <v>3</v>
      </c>
      <c r="AI6" s="64">
        <v>10</v>
      </c>
      <c r="AJ6" s="65" t="s">
        <v>108</v>
      </c>
      <c r="AK6" s="104" t="s">
        <v>108</v>
      </c>
    </row>
    <row r="7" spans="4:37" ht="36" customHeight="1" x14ac:dyDescent="0.25">
      <c r="D7" s="102">
        <v>5</v>
      </c>
      <c r="E7" s="59" t="s">
        <v>140</v>
      </c>
      <c r="F7" s="60" t="s">
        <v>133</v>
      </c>
      <c r="G7" s="59" t="s">
        <v>141</v>
      </c>
      <c r="H7" s="59" t="str">
        <f>LEFT(テーブル2[[#This Row],[住所]],IFERROR(FIND("市",テーブル2[[#This Row],[住所]]),IFERROR(FIND("郡",テーブル2[[#This Row],[住所]]),0)))</f>
        <v>荒尾市</v>
      </c>
      <c r="I7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西原町</v>
      </c>
      <c r="J7" s="60" t="s">
        <v>142</v>
      </c>
      <c r="K7" s="60" t="s">
        <v>143</v>
      </c>
      <c r="L7" s="61"/>
      <c r="M7" s="60" t="s">
        <v>119</v>
      </c>
      <c r="N7" s="59" t="s">
        <v>144</v>
      </c>
      <c r="O7" s="60"/>
      <c r="P7" s="62" t="s">
        <v>107</v>
      </c>
      <c r="Q7" s="62" t="s">
        <v>107</v>
      </c>
      <c r="R7" s="62" t="s">
        <v>107</v>
      </c>
      <c r="S7" s="62" t="s">
        <v>107</v>
      </c>
      <c r="T7" s="62" t="s">
        <v>107</v>
      </c>
      <c r="U7" s="62" t="s">
        <v>309</v>
      </c>
      <c r="V7" s="60" t="s">
        <v>121</v>
      </c>
      <c r="W7" s="66" t="s">
        <v>145</v>
      </c>
      <c r="X7" s="60" t="s">
        <v>146</v>
      </c>
      <c r="Y7" s="60" t="s">
        <v>121</v>
      </c>
      <c r="Z7" s="62" t="s">
        <v>308</v>
      </c>
      <c r="AA7" s="64"/>
      <c r="AB7" s="64">
        <v>1</v>
      </c>
      <c r="AC7" s="60" t="s">
        <v>131</v>
      </c>
      <c r="AD7" s="64">
        <v>23</v>
      </c>
      <c r="AE7" s="64" t="s">
        <v>107</v>
      </c>
      <c r="AF7" s="65" t="s">
        <v>124</v>
      </c>
      <c r="AG7" s="62" t="s">
        <v>308</v>
      </c>
      <c r="AH7" s="64"/>
      <c r="AI7" s="62" t="s">
        <v>308</v>
      </c>
      <c r="AJ7" s="65" t="s">
        <v>113</v>
      </c>
      <c r="AK7" s="103" t="s">
        <v>108</v>
      </c>
    </row>
    <row r="8" spans="4:37" ht="36" customHeight="1" x14ac:dyDescent="0.25">
      <c r="D8" s="102">
        <v>6</v>
      </c>
      <c r="E8" s="59" t="s">
        <v>147</v>
      </c>
      <c r="F8" s="60" t="s">
        <v>148</v>
      </c>
      <c r="G8" s="59" t="s">
        <v>149</v>
      </c>
      <c r="H8" s="59" t="str">
        <f>LEFT(テーブル2[[#This Row],[住所]],IFERROR(FIND("市",テーブル2[[#This Row],[住所]]),IFERROR(FIND("郡",テーブル2[[#This Row],[住所]]),0)))</f>
        <v>荒尾市</v>
      </c>
      <c r="I8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本井手字五路ケ辻</v>
      </c>
      <c r="J8" s="60" t="s">
        <v>150</v>
      </c>
      <c r="K8" s="60" t="s">
        <v>151</v>
      </c>
      <c r="L8" s="61"/>
      <c r="M8" s="60" t="s">
        <v>119</v>
      </c>
      <c r="N8" s="59" t="s">
        <v>152</v>
      </c>
      <c r="O8" s="60"/>
      <c r="P8" s="62" t="s">
        <v>309</v>
      </c>
      <c r="Q8" s="62" t="s">
        <v>107</v>
      </c>
      <c r="R8" s="62" t="s">
        <v>107</v>
      </c>
      <c r="S8" s="62" t="s">
        <v>107</v>
      </c>
      <c r="T8" s="62" t="s">
        <v>309</v>
      </c>
      <c r="U8" s="62" t="s">
        <v>309</v>
      </c>
      <c r="V8" s="60" t="s">
        <v>124</v>
      </c>
      <c r="W8" s="63" t="s">
        <v>308</v>
      </c>
      <c r="X8" s="60" t="s">
        <v>110</v>
      </c>
      <c r="Y8" s="60" t="s">
        <v>124</v>
      </c>
      <c r="Z8" s="62" t="s">
        <v>308</v>
      </c>
      <c r="AA8" s="64"/>
      <c r="AB8" s="64"/>
      <c r="AC8" s="60" t="s">
        <v>123</v>
      </c>
      <c r="AD8" s="64"/>
      <c r="AE8" s="64" t="s">
        <v>309</v>
      </c>
      <c r="AF8" s="65" t="s">
        <v>124</v>
      </c>
      <c r="AG8" s="62" t="s">
        <v>308</v>
      </c>
      <c r="AH8" s="64"/>
      <c r="AI8" s="62" t="s">
        <v>308</v>
      </c>
      <c r="AJ8" s="65" t="s">
        <v>124</v>
      </c>
      <c r="AK8" s="103" t="s">
        <v>124</v>
      </c>
    </row>
    <row r="9" spans="4:37" ht="36" customHeight="1" x14ac:dyDescent="0.25">
      <c r="D9" s="102">
        <v>7</v>
      </c>
      <c r="E9" s="59" t="s">
        <v>155</v>
      </c>
      <c r="F9" s="60" t="s">
        <v>156</v>
      </c>
      <c r="G9" s="59" t="s">
        <v>157</v>
      </c>
      <c r="H9" s="59" t="str">
        <f>LEFT(テーブル2[[#This Row],[住所]],IFERROR(FIND("市",テーブル2[[#This Row],[住所]]),IFERROR(FIND("郡",テーブル2[[#This Row],[住所]]),0)))</f>
        <v>玉名市</v>
      </c>
      <c r="I9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松木</v>
      </c>
      <c r="J9" s="60" t="s">
        <v>158</v>
      </c>
      <c r="K9" s="60" t="s">
        <v>159</v>
      </c>
      <c r="L9" s="61"/>
      <c r="M9" s="60" t="s">
        <v>119</v>
      </c>
      <c r="N9" s="59" t="s">
        <v>160</v>
      </c>
      <c r="O9" s="60"/>
      <c r="P9" s="62" t="s">
        <v>107</v>
      </c>
      <c r="Q9" s="62" t="s">
        <v>107</v>
      </c>
      <c r="R9" s="62" t="s">
        <v>107</v>
      </c>
      <c r="S9" s="62" t="s">
        <v>309</v>
      </c>
      <c r="T9" s="62" t="s">
        <v>107</v>
      </c>
      <c r="U9" s="62" t="s">
        <v>309</v>
      </c>
      <c r="V9" s="60" t="s">
        <v>108</v>
      </c>
      <c r="W9" s="66" t="s">
        <v>161</v>
      </c>
      <c r="X9" s="60" t="s">
        <v>110</v>
      </c>
      <c r="Y9" s="60" t="s">
        <v>108</v>
      </c>
      <c r="Z9" s="62" t="s">
        <v>308</v>
      </c>
      <c r="AA9" s="64"/>
      <c r="AB9" s="64">
        <v>3</v>
      </c>
      <c r="AC9" s="60" t="s">
        <v>131</v>
      </c>
      <c r="AD9" s="64"/>
      <c r="AE9" s="64" t="s">
        <v>309</v>
      </c>
      <c r="AF9" s="65" t="s">
        <v>124</v>
      </c>
      <c r="AG9" s="62" t="s">
        <v>308</v>
      </c>
      <c r="AH9" s="64"/>
      <c r="AI9" s="62" t="s">
        <v>308</v>
      </c>
      <c r="AJ9" s="65" t="s">
        <v>113</v>
      </c>
      <c r="AK9" s="103" t="s">
        <v>108</v>
      </c>
    </row>
    <row r="10" spans="4:37" ht="36" customHeight="1" x14ac:dyDescent="0.25">
      <c r="D10" s="102">
        <v>8</v>
      </c>
      <c r="E10" s="59" t="s">
        <v>162</v>
      </c>
      <c r="F10" s="60" t="s">
        <v>163</v>
      </c>
      <c r="G10" s="59" t="s">
        <v>164</v>
      </c>
      <c r="H10" s="59" t="str">
        <f>LEFT(テーブル2[[#This Row],[住所]],IFERROR(FIND("市",テーブル2[[#This Row],[住所]]),IFERROR(FIND("郡",テーブル2[[#This Row],[住所]]),0)))</f>
        <v>玉名市</v>
      </c>
      <c r="I10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岩崎</v>
      </c>
      <c r="J10" s="60" t="s">
        <v>165</v>
      </c>
      <c r="K10" s="60" t="s">
        <v>166</v>
      </c>
      <c r="L10" s="61"/>
      <c r="M10" s="60" t="s">
        <v>119</v>
      </c>
      <c r="N10" s="59" t="s">
        <v>167</v>
      </c>
      <c r="O10" s="60"/>
      <c r="P10" s="62" t="s">
        <v>107</v>
      </c>
      <c r="Q10" s="62" t="s">
        <v>107</v>
      </c>
      <c r="R10" s="62" t="s">
        <v>309</v>
      </c>
      <c r="S10" s="62" t="s">
        <v>309</v>
      </c>
      <c r="T10" s="62" t="s">
        <v>107</v>
      </c>
      <c r="U10" s="62" t="s">
        <v>107</v>
      </c>
      <c r="V10" s="60" t="s">
        <v>121</v>
      </c>
      <c r="W10" s="66" t="s">
        <v>154</v>
      </c>
      <c r="X10" s="60" t="s">
        <v>146</v>
      </c>
      <c r="Y10" s="60" t="s">
        <v>121</v>
      </c>
      <c r="Z10" s="62" t="s">
        <v>308</v>
      </c>
      <c r="AA10" s="64"/>
      <c r="AB10" s="64">
        <v>1</v>
      </c>
      <c r="AC10" s="60" t="s">
        <v>123</v>
      </c>
      <c r="AD10" s="64"/>
      <c r="AE10" s="64" t="s">
        <v>309</v>
      </c>
      <c r="AF10" s="65" t="s">
        <v>124</v>
      </c>
      <c r="AG10" s="64" t="s">
        <v>309</v>
      </c>
      <c r="AH10" s="64"/>
      <c r="AI10" s="64" t="s">
        <v>309</v>
      </c>
      <c r="AJ10" s="65" t="s">
        <v>113</v>
      </c>
      <c r="AK10" s="104" t="s">
        <v>113</v>
      </c>
    </row>
    <row r="11" spans="4:37" ht="36" customHeight="1" x14ac:dyDescent="0.25">
      <c r="D11" s="102">
        <v>9</v>
      </c>
      <c r="E11" s="59" t="s">
        <v>311</v>
      </c>
      <c r="F11" s="60" t="s">
        <v>168</v>
      </c>
      <c r="G11" s="59" t="s">
        <v>169</v>
      </c>
      <c r="H11" s="59" t="str">
        <f>LEFT(テーブル2[[#This Row],[住所]],IFERROR(FIND("市",テーブル2[[#This Row],[住所]]),IFERROR(FIND("郡",テーブル2[[#This Row],[住所]]),0)))</f>
        <v>玉名市</v>
      </c>
      <c r="I11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亀甲</v>
      </c>
      <c r="J11" s="60" t="s">
        <v>170</v>
      </c>
      <c r="K11" s="60" t="s">
        <v>171</v>
      </c>
      <c r="L11" s="61"/>
      <c r="M11" s="60" t="s">
        <v>119</v>
      </c>
      <c r="N11" s="59" t="s">
        <v>172</v>
      </c>
      <c r="O11" s="60"/>
      <c r="P11" s="62" t="s">
        <v>107</v>
      </c>
      <c r="Q11" s="62" t="s">
        <v>107</v>
      </c>
      <c r="R11" s="62" t="s">
        <v>107</v>
      </c>
      <c r="S11" s="62" t="s">
        <v>107</v>
      </c>
      <c r="T11" s="62" t="s">
        <v>107</v>
      </c>
      <c r="U11" s="62" t="s">
        <v>107</v>
      </c>
      <c r="V11" s="60" t="s">
        <v>108</v>
      </c>
      <c r="W11" s="63" t="s">
        <v>109</v>
      </c>
      <c r="X11" s="60" t="s">
        <v>139</v>
      </c>
      <c r="Y11" s="60" t="s">
        <v>108</v>
      </c>
      <c r="Z11" s="62" t="s">
        <v>308</v>
      </c>
      <c r="AA11" s="64"/>
      <c r="AB11" s="64"/>
      <c r="AC11" s="60" t="s">
        <v>111</v>
      </c>
      <c r="AD11" s="64"/>
      <c r="AE11" s="64" t="s">
        <v>107</v>
      </c>
      <c r="AF11" s="65" t="s">
        <v>112</v>
      </c>
      <c r="AG11" s="64" t="s">
        <v>308</v>
      </c>
      <c r="AH11" s="64"/>
      <c r="AI11" s="64" t="s">
        <v>308</v>
      </c>
      <c r="AJ11" s="65" t="s">
        <v>108</v>
      </c>
      <c r="AK11" s="104" t="s">
        <v>108</v>
      </c>
    </row>
    <row r="12" spans="4:37" ht="36" customHeight="1" x14ac:dyDescent="0.25">
      <c r="D12" s="102">
        <v>10</v>
      </c>
      <c r="E12" s="59" t="s">
        <v>312</v>
      </c>
      <c r="F12" s="60" t="s">
        <v>173</v>
      </c>
      <c r="G12" s="59" t="s">
        <v>174</v>
      </c>
      <c r="H12" s="59" t="str">
        <f>LEFT(テーブル2[[#This Row],[住所]],IFERROR(FIND("市",テーブル2[[#This Row],[住所]]),IFERROR(FIND("郡",テーブル2[[#This Row],[住所]]),0)))</f>
        <v>玉名市</v>
      </c>
      <c r="I12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山田高岡原</v>
      </c>
      <c r="J12" s="60" t="s">
        <v>175</v>
      </c>
      <c r="K12" s="60" t="s">
        <v>176</v>
      </c>
      <c r="L12" s="61"/>
      <c r="M12" s="60" t="s">
        <v>119</v>
      </c>
      <c r="N12" s="59" t="s">
        <v>177</v>
      </c>
      <c r="O12" s="60"/>
      <c r="P12" s="62" t="s">
        <v>107</v>
      </c>
      <c r="Q12" s="62" t="s">
        <v>107</v>
      </c>
      <c r="R12" s="62" t="s">
        <v>107</v>
      </c>
      <c r="S12" s="62" t="s">
        <v>309</v>
      </c>
      <c r="T12" s="62" t="s">
        <v>107</v>
      </c>
      <c r="U12" s="62" t="s">
        <v>107</v>
      </c>
      <c r="V12" s="60" t="s">
        <v>108</v>
      </c>
      <c r="W12" s="63" t="s">
        <v>109</v>
      </c>
      <c r="X12" s="60" t="s">
        <v>139</v>
      </c>
      <c r="Y12" s="60" t="s">
        <v>108</v>
      </c>
      <c r="Z12" s="64">
        <v>3</v>
      </c>
      <c r="AA12" s="64"/>
      <c r="AB12" s="64">
        <v>1</v>
      </c>
      <c r="AC12" s="65" t="s">
        <v>111</v>
      </c>
      <c r="AD12" s="64">
        <v>3</v>
      </c>
      <c r="AE12" s="64" t="s">
        <v>107</v>
      </c>
      <c r="AF12" s="65" t="s">
        <v>112</v>
      </c>
      <c r="AG12" s="64" t="s">
        <v>308</v>
      </c>
      <c r="AH12" s="64"/>
      <c r="AI12" s="64" t="s">
        <v>109</v>
      </c>
      <c r="AJ12" s="65" t="s">
        <v>108</v>
      </c>
      <c r="AK12" s="104" t="s">
        <v>108</v>
      </c>
    </row>
    <row r="13" spans="4:37" ht="36" customHeight="1" x14ac:dyDescent="0.25">
      <c r="D13" s="102">
        <v>11</v>
      </c>
      <c r="E13" s="59" t="s">
        <v>178</v>
      </c>
      <c r="F13" s="60" t="s">
        <v>163</v>
      </c>
      <c r="G13" s="59" t="s">
        <v>179</v>
      </c>
      <c r="H13" s="59" t="str">
        <f>LEFT(テーブル2[[#This Row],[住所]],IFERROR(FIND("市",テーブル2[[#This Row],[住所]]),IFERROR(FIND("郡",テーブル2[[#This Row],[住所]]),0)))</f>
        <v>玉名市</v>
      </c>
      <c r="I13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岩崎</v>
      </c>
      <c r="J13" s="60" t="s">
        <v>180</v>
      </c>
      <c r="K13" s="60" t="s">
        <v>181</v>
      </c>
      <c r="L13" s="61"/>
      <c r="M13" s="60" t="s">
        <v>119</v>
      </c>
      <c r="N13" s="59" t="s">
        <v>182</v>
      </c>
      <c r="O13" s="60"/>
      <c r="P13" s="62" t="s">
        <v>107</v>
      </c>
      <c r="Q13" s="62" t="s">
        <v>107</v>
      </c>
      <c r="R13" s="62" t="s">
        <v>107</v>
      </c>
      <c r="S13" s="62" t="s">
        <v>107</v>
      </c>
      <c r="T13" s="62" t="s">
        <v>107</v>
      </c>
      <c r="U13" s="62" t="s">
        <v>107</v>
      </c>
      <c r="V13" s="60" t="s">
        <v>108</v>
      </c>
      <c r="W13" s="63" t="s">
        <v>109</v>
      </c>
      <c r="X13" s="60" t="s">
        <v>139</v>
      </c>
      <c r="Y13" s="60" t="s">
        <v>108</v>
      </c>
      <c r="Z13" s="64">
        <v>2</v>
      </c>
      <c r="AA13" s="64"/>
      <c r="AB13" s="64">
        <v>3</v>
      </c>
      <c r="AC13" s="65" t="s">
        <v>111</v>
      </c>
      <c r="AD13" s="64"/>
      <c r="AE13" s="64" t="s">
        <v>107</v>
      </c>
      <c r="AF13" s="65" t="s">
        <v>112</v>
      </c>
      <c r="AG13" s="64">
        <v>1</v>
      </c>
      <c r="AH13" s="64">
        <v>1</v>
      </c>
      <c r="AI13" s="64">
        <v>2</v>
      </c>
      <c r="AJ13" s="65" t="s">
        <v>108</v>
      </c>
      <c r="AK13" s="104" t="s">
        <v>108</v>
      </c>
    </row>
    <row r="14" spans="4:37" ht="36" customHeight="1" x14ac:dyDescent="0.25">
      <c r="D14" s="102">
        <v>12</v>
      </c>
      <c r="E14" s="59" t="s">
        <v>183</v>
      </c>
      <c r="F14" s="60" t="s">
        <v>184</v>
      </c>
      <c r="G14" s="59" t="s">
        <v>185</v>
      </c>
      <c r="H14" s="59" t="str">
        <f>LEFT(テーブル2[[#This Row],[住所]],IFERROR(FIND("市",テーブル2[[#This Row],[住所]]),IFERROR(FIND("郡",テーブル2[[#This Row],[住所]]),0)))</f>
        <v>玉名市</v>
      </c>
      <c r="I14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立願寺</v>
      </c>
      <c r="J14" s="60" t="s">
        <v>186</v>
      </c>
      <c r="K14" s="60" t="s">
        <v>187</v>
      </c>
      <c r="L14" s="61"/>
      <c r="M14" s="60" t="s">
        <v>119</v>
      </c>
      <c r="N14" s="59" t="s">
        <v>188</v>
      </c>
      <c r="O14" s="60"/>
      <c r="P14" s="62" t="s">
        <v>107</v>
      </c>
      <c r="Q14" s="62" t="s">
        <v>107</v>
      </c>
      <c r="R14" s="62" t="s">
        <v>107</v>
      </c>
      <c r="S14" s="62" t="s">
        <v>309</v>
      </c>
      <c r="T14" s="62" t="s">
        <v>107</v>
      </c>
      <c r="U14" s="62" t="s">
        <v>309</v>
      </c>
      <c r="V14" s="60" t="s">
        <v>121</v>
      </c>
      <c r="W14" s="63" t="s">
        <v>308</v>
      </c>
      <c r="X14" s="60" t="s">
        <v>146</v>
      </c>
      <c r="Y14" s="60" t="s">
        <v>121</v>
      </c>
      <c r="Z14" s="62" t="s">
        <v>308</v>
      </c>
      <c r="AA14" s="64"/>
      <c r="AB14" s="64"/>
      <c r="AC14" s="60" t="s">
        <v>123</v>
      </c>
      <c r="AD14" s="64">
        <v>1</v>
      </c>
      <c r="AE14" s="64" t="s">
        <v>309</v>
      </c>
      <c r="AF14" s="65" t="s">
        <v>124</v>
      </c>
      <c r="AG14" s="64" t="s">
        <v>309</v>
      </c>
      <c r="AH14" s="64"/>
      <c r="AI14" s="64" t="s">
        <v>309</v>
      </c>
      <c r="AJ14" s="65" t="s">
        <v>124</v>
      </c>
      <c r="AK14" s="104" t="s">
        <v>124</v>
      </c>
    </row>
    <row r="15" spans="4:37" ht="36" customHeight="1" x14ac:dyDescent="0.25">
      <c r="D15" s="102">
        <v>13</v>
      </c>
      <c r="E15" s="59" t="s">
        <v>189</v>
      </c>
      <c r="F15" s="60" t="s">
        <v>190</v>
      </c>
      <c r="G15" s="59" t="s">
        <v>191</v>
      </c>
      <c r="H15" s="59" t="str">
        <f>LEFT(テーブル2[[#This Row],[住所]],IFERROR(FIND("市",テーブル2[[#This Row],[住所]]),IFERROR(FIND("郡",テーブル2[[#This Row],[住所]]),0)))</f>
        <v>玉名市</v>
      </c>
      <c r="I15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滑石</v>
      </c>
      <c r="J15" s="60" t="s">
        <v>192</v>
      </c>
      <c r="K15" s="60" t="s">
        <v>193</v>
      </c>
      <c r="L15" s="61"/>
      <c r="M15" s="60" t="s">
        <v>194</v>
      </c>
      <c r="N15" s="61" t="s">
        <v>313</v>
      </c>
      <c r="O15" s="60"/>
      <c r="P15" s="62" t="s">
        <v>107</v>
      </c>
      <c r="Q15" s="62" t="s">
        <v>107</v>
      </c>
      <c r="R15" s="62" t="s">
        <v>107</v>
      </c>
      <c r="S15" s="62" t="s">
        <v>107</v>
      </c>
      <c r="T15" s="62" t="s">
        <v>107</v>
      </c>
      <c r="U15" s="62" t="s">
        <v>107</v>
      </c>
      <c r="V15" s="60" t="s">
        <v>108</v>
      </c>
      <c r="W15" s="66" t="s">
        <v>195</v>
      </c>
      <c r="X15" s="60" t="s">
        <v>139</v>
      </c>
      <c r="Y15" s="60" t="s">
        <v>108</v>
      </c>
      <c r="Z15" s="64">
        <v>4</v>
      </c>
      <c r="AA15" s="64"/>
      <c r="AB15" s="64">
        <v>3</v>
      </c>
      <c r="AC15" s="65" t="s">
        <v>111</v>
      </c>
      <c r="AD15" s="64">
        <v>7</v>
      </c>
      <c r="AE15" s="64" t="s">
        <v>107</v>
      </c>
      <c r="AF15" s="65" t="s">
        <v>112</v>
      </c>
      <c r="AG15" s="64">
        <v>1</v>
      </c>
      <c r="AH15" s="64"/>
      <c r="AI15" s="64">
        <v>1</v>
      </c>
      <c r="AJ15" s="65" t="s">
        <v>108</v>
      </c>
      <c r="AK15" s="104" t="s">
        <v>108</v>
      </c>
    </row>
    <row r="16" spans="4:37" ht="36" customHeight="1" x14ac:dyDescent="0.25">
      <c r="D16" s="102">
        <v>14</v>
      </c>
      <c r="E16" s="59" t="s">
        <v>314</v>
      </c>
      <c r="F16" s="60" t="s">
        <v>196</v>
      </c>
      <c r="G16" s="59" t="s">
        <v>197</v>
      </c>
      <c r="H16" s="59" t="str">
        <f>LEFT(テーブル2[[#This Row],[住所]],IFERROR(FIND("市",テーブル2[[#This Row],[住所]]),IFERROR(FIND("郡",テーブル2[[#This Row],[住所]]),0)))</f>
        <v>玉名市</v>
      </c>
      <c r="I16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岱明町大字大野下字丸内</v>
      </c>
      <c r="J16" s="60" t="s">
        <v>198</v>
      </c>
      <c r="K16" s="60" t="s">
        <v>199</v>
      </c>
      <c r="L16" s="61"/>
      <c r="M16" s="60" t="s">
        <v>119</v>
      </c>
      <c r="N16" s="59" t="s">
        <v>200</v>
      </c>
      <c r="O16" s="60"/>
      <c r="P16" s="62" t="s">
        <v>107</v>
      </c>
      <c r="Q16" s="62" t="s">
        <v>107</v>
      </c>
      <c r="R16" s="62" t="s">
        <v>107</v>
      </c>
      <c r="S16" s="62" t="s">
        <v>107</v>
      </c>
      <c r="T16" s="62" t="s">
        <v>107</v>
      </c>
      <c r="U16" s="62" t="s">
        <v>309</v>
      </c>
      <c r="V16" s="60" t="s">
        <v>108</v>
      </c>
      <c r="W16" s="66" t="s">
        <v>201</v>
      </c>
      <c r="X16" s="60" t="s">
        <v>110</v>
      </c>
      <c r="Y16" s="60" t="s">
        <v>121</v>
      </c>
      <c r="Z16" s="62" t="s">
        <v>308</v>
      </c>
      <c r="AA16" s="64"/>
      <c r="AB16" s="64">
        <v>1</v>
      </c>
      <c r="AC16" s="60" t="s">
        <v>131</v>
      </c>
      <c r="AD16" s="64">
        <v>600</v>
      </c>
      <c r="AE16" s="64" t="s">
        <v>107</v>
      </c>
      <c r="AF16" s="65" t="s">
        <v>112</v>
      </c>
      <c r="AG16" s="64" t="s">
        <v>308</v>
      </c>
      <c r="AH16" s="64"/>
      <c r="AI16" s="64" t="s">
        <v>308</v>
      </c>
      <c r="AJ16" s="65" t="s">
        <v>108</v>
      </c>
      <c r="AK16" s="104" t="s">
        <v>108</v>
      </c>
    </row>
    <row r="17" spans="4:37" ht="36" customHeight="1" x14ac:dyDescent="0.25">
      <c r="D17" s="102">
        <v>15</v>
      </c>
      <c r="E17" s="59" t="s">
        <v>202</v>
      </c>
      <c r="F17" s="60" t="s">
        <v>184</v>
      </c>
      <c r="G17" s="59" t="s">
        <v>203</v>
      </c>
      <c r="H17" s="59" t="str">
        <f>LEFT(テーブル2[[#This Row],[住所]],IFERROR(FIND("市",テーブル2[[#This Row],[住所]]),IFERROR(FIND("郡",テーブル2[[#This Row],[住所]]),0)))</f>
        <v>玉名市</v>
      </c>
      <c r="I17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立願寺</v>
      </c>
      <c r="J17" s="60" t="s">
        <v>204</v>
      </c>
      <c r="K17" s="60" t="s">
        <v>205</v>
      </c>
      <c r="L17" s="61"/>
      <c r="M17" s="60" t="s">
        <v>119</v>
      </c>
      <c r="N17" s="59" t="s">
        <v>206</v>
      </c>
      <c r="O17" s="60"/>
      <c r="P17" s="62" t="s">
        <v>107</v>
      </c>
      <c r="Q17" s="62" t="s">
        <v>107</v>
      </c>
      <c r="R17" s="62" t="s">
        <v>107</v>
      </c>
      <c r="S17" s="62" t="s">
        <v>107</v>
      </c>
      <c r="T17" s="62" t="s">
        <v>107</v>
      </c>
      <c r="U17" s="62" t="s">
        <v>309</v>
      </c>
      <c r="V17" s="60" t="s">
        <v>108</v>
      </c>
      <c r="W17" s="66" t="s">
        <v>207</v>
      </c>
      <c r="X17" s="60" t="s">
        <v>110</v>
      </c>
      <c r="Y17" s="60" t="s">
        <v>121</v>
      </c>
      <c r="Z17" s="62" t="s">
        <v>308</v>
      </c>
      <c r="AA17" s="64"/>
      <c r="AB17" s="64">
        <v>1</v>
      </c>
      <c r="AC17" s="60" t="s">
        <v>123</v>
      </c>
      <c r="AD17" s="64">
        <v>2</v>
      </c>
      <c r="AE17" s="64" t="s">
        <v>107</v>
      </c>
      <c r="AF17" s="65" t="s">
        <v>124</v>
      </c>
      <c r="AG17" s="64" t="s">
        <v>309</v>
      </c>
      <c r="AH17" s="64"/>
      <c r="AI17" s="64" t="s">
        <v>309</v>
      </c>
      <c r="AJ17" s="65" t="s">
        <v>124</v>
      </c>
      <c r="AK17" s="104" t="s">
        <v>124</v>
      </c>
    </row>
    <row r="18" spans="4:37" ht="36" customHeight="1" x14ac:dyDescent="0.25">
      <c r="D18" s="102">
        <v>16</v>
      </c>
      <c r="E18" s="59" t="s">
        <v>315</v>
      </c>
      <c r="F18" s="60" t="s">
        <v>208</v>
      </c>
      <c r="G18" s="59" t="s">
        <v>209</v>
      </c>
      <c r="H18" s="59" t="str">
        <f>LEFT(テーブル2[[#This Row],[住所]],IFERROR(FIND("市",テーブル2[[#This Row],[住所]]),IFERROR(FIND("郡",テーブル2[[#This Row],[住所]]),0)))</f>
        <v>玉名郡</v>
      </c>
      <c r="I18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長洲町宮野</v>
      </c>
      <c r="J18" s="60" t="s">
        <v>210</v>
      </c>
      <c r="K18" s="60" t="s">
        <v>211</v>
      </c>
      <c r="L18" s="61"/>
      <c r="M18" s="60" t="s">
        <v>119</v>
      </c>
      <c r="N18" s="61" t="s">
        <v>316</v>
      </c>
      <c r="O18" s="60"/>
      <c r="P18" s="62" t="s">
        <v>107</v>
      </c>
      <c r="Q18" s="62" t="s">
        <v>107</v>
      </c>
      <c r="R18" s="62" t="s">
        <v>107</v>
      </c>
      <c r="S18" s="62" t="s">
        <v>107</v>
      </c>
      <c r="T18" s="62" t="s">
        <v>107</v>
      </c>
      <c r="U18" s="62" t="s">
        <v>309</v>
      </c>
      <c r="V18" s="65"/>
      <c r="W18" s="66" t="s">
        <v>212</v>
      </c>
      <c r="X18" s="60" t="s">
        <v>110</v>
      </c>
      <c r="Y18" s="60" t="s">
        <v>121</v>
      </c>
      <c r="Z18" s="62" t="s">
        <v>308</v>
      </c>
      <c r="AA18" s="64"/>
      <c r="AB18" s="64">
        <v>1</v>
      </c>
      <c r="AC18" s="60" t="s">
        <v>111</v>
      </c>
      <c r="AD18" s="64"/>
      <c r="AE18" s="64" t="s">
        <v>107</v>
      </c>
      <c r="AF18" s="65" t="s">
        <v>124</v>
      </c>
      <c r="AG18" s="64" t="s">
        <v>309</v>
      </c>
      <c r="AH18" s="64">
        <v>0</v>
      </c>
      <c r="AI18" s="64" t="s">
        <v>309</v>
      </c>
      <c r="AJ18" s="65" t="s">
        <v>124</v>
      </c>
      <c r="AK18" s="104" t="s">
        <v>124</v>
      </c>
    </row>
    <row r="19" spans="4:37" ht="36" customHeight="1" x14ac:dyDescent="0.25">
      <c r="D19" s="102">
        <v>17</v>
      </c>
      <c r="E19" s="59" t="s">
        <v>213</v>
      </c>
      <c r="F19" s="60" t="s">
        <v>214</v>
      </c>
      <c r="G19" s="59" t="s">
        <v>215</v>
      </c>
      <c r="H19" s="59" t="str">
        <f>LEFT(テーブル2[[#This Row],[住所]],IFERROR(FIND("市",テーブル2[[#This Row],[住所]]),IFERROR(FIND("郡",テーブル2[[#This Row],[住所]]),0)))</f>
        <v>玉名郡</v>
      </c>
      <c r="I19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長洲町清源寺山下</v>
      </c>
      <c r="J19" s="60" t="s">
        <v>216</v>
      </c>
      <c r="K19" s="60" t="s">
        <v>217</v>
      </c>
      <c r="L19" s="61"/>
      <c r="M19" s="60" t="s">
        <v>119</v>
      </c>
      <c r="N19" s="59" t="s">
        <v>218</v>
      </c>
      <c r="O19" s="60" t="s">
        <v>317</v>
      </c>
      <c r="P19" s="62" t="s">
        <v>107</v>
      </c>
      <c r="Q19" s="62" t="s">
        <v>107</v>
      </c>
      <c r="R19" s="62" t="s">
        <v>107</v>
      </c>
      <c r="S19" s="62" t="s">
        <v>107</v>
      </c>
      <c r="T19" s="62" t="s">
        <v>107</v>
      </c>
      <c r="U19" s="62" t="s">
        <v>309</v>
      </c>
      <c r="V19" s="60" t="s">
        <v>108</v>
      </c>
      <c r="W19" s="63" t="s">
        <v>109</v>
      </c>
      <c r="X19" s="65"/>
      <c r="Y19" s="65"/>
      <c r="Z19" s="64">
        <v>24</v>
      </c>
      <c r="AA19" s="64"/>
      <c r="AB19" s="64">
        <v>1</v>
      </c>
      <c r="AC19" s="65" t="s">
        <v>131</v>
      </c>
      <c r="AD19" s="64">
        <v>2</v>
      </c>
      <c r="AE19" s="64" t="s">
        <v>107</v>
      </c>
      <c r="AF19" s="65" t="s">
        <v>124</v>
      </c>
      <c r="AG19" s="64" t="s">
        <v>309</v>
      </c>
      <c r="AH19" s="64">
        <v>0</v>
      </c>
      <c r="AI19" s="64" t="s">
        <v>309</v>
      </c>
      <c r="AJ19" s="65" t="s">
        <v>124</v>
      </c>
      <c r="AK19" s="104" t="s">
        <v>124</v>
      </c>
    </row>
    <row r="20" spans="4:37" ht="36" customHeight="1" x14ac:dyDescent="0.25">
      <c r="D20" s="102">
        <v>18</v>
      </c>
      <c r="E20" s="59" t="s">
        <v>219</v>
      </c>
      <c r="F20" s="60" t="s">
        <v>220</v>
      </c>
      <c r="G20" s="59" t="s">
        <v>221</v>
      </c>
      <c r="H20" s="59" t="str">
        <f>LEFT(テーブル2[[#This Row],[住所]],IFERROR(FIND("市",テーブル2[[#This Row],[住所]]),IFERROR(FIND("郡",テーブル2[[#This Row],[住所]]),0)))</f>
        <v>玉名郡</v>
      </c>
      <c r="I20" s="59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南関町上坂下井手</v>
      </c>
      <c r="J20" s="60" t="s">
        <v>222</v>
      </c>
      <c r="K20" s="60" t="s">
        <v>223</v>
      </c>
      <c r="L20" s="61"/>
      <c r="M20" s="60" t="s">
        <v>119</v>
      </c>
      <c r="N20" s="59" t="s">
        <v>224</v>
      </c>
      <c r="O20" s="60" t="s">
        <v>318</v>
      </c>
      <c r="P20" s="62" t="s">
        <v>107</v>
      </c>
      <c r="Q20" s="62" t="s">
        <v>107</v>
      </c>
      <c r="R20" s="62" t="s">
        <v>107</v>
      </c>
      <c r="S20" s="62" t="s">
        <v>107</v>
      </c>
      <c r="T20" s="62" t="s">
        <v>107</v>
      </c>
      <c r="U20" s="62" t="s">
        <v>309</v>
      </c>
      <c r="V20" s="60" t="s">
        <v>108</v>
      </c>
      <c r="W20" s="66" t="s">
        <v>225</v>
      </c>
      <c r="X20" s="60" t="s">
        <v>139</v>
      </c>
      <c r="Y20" s="60" t="s">
        <v>121</v>
      </c>
      <c r="Z20" s="64">
        <v>1</v>
      </c>
      <c r="AA20" s="64"/>
      <c r="AB20" s="64">
        <v>1</v>
      </c>
      <c r="AC20" s="65" t="s">
        <v>131</v>
      </c>
      <c r="AD20" s="64"/>
      <c r="AE20" s="64" t="s">
        <v>107</v>
      </c>
      <c r="AF20" s="65" t="s">
        <v>124</v>
      </c>
      <c r="AG20" s="64" t="s">
        <v>309</v>
      </c>
      <c r="AH20" s="64">
        <v>0</v>
      </c>
      <c r="AI20" s="64" t="s">
        <v>309</v>
      </c>
      <c r="AJ20" s="65" t="s">
        <v>124</v>
      </c>
      <c r="AK20" s="104" t="s">
        <v>124</v>
      </c>
    </row>
    <row r="21" spans="4:37" ht="36" customHeight="1" x14ac:dyDescent="0.25">
      <c r="D21" s="102">
        <v>19</v>
      </c>
      <c r="E21" s="105" t="s">
        <v>226</v>
      </c>
      <c r="F21" s="106" t="s">
        <v>227</v>
      </c>
      <c r="G21" s="105" t="s">
        <v>228</v>
      </c>
      <c r="H21" s="105" t="str">
        <f>LEFT(テーブル2[[#This Row],[住所]],IFERROR(FIND("市",テーブル2[[#This Row],[住所]]),IFERROR(FIND("郡",テーブル2[[#This Row],[住所]]),0)))</f>
        <v>玉名郡</v>
      </c>
      <c r="I21" s="105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長洲町高浜</v>
      </c>
      <c r="J21" s="106" t="s">
        <v>229</v>
      </c>
      <c r="K21" s="106" t="s">
        <v>230</v>
      </c>
      <c r="L21" s="107"/>
      <c r="M21" s="106" t="s">
        <v>106</v>
      </c>
      <c r="N21" s="105" t="s">
        <v>231</v>
      </c>
      <c r="O21" s="106"/>
      <c r="P21" s="108" t="s">
        <v>107</v>
      </c>
      <c r="Q21" s="108" t="s">
        <v>107</v>
      </c>
      <c r="R21" s="108" t="s">
        <v>107</v>
      </c>
      <c r="S21" s="109"/>
      <c r="T21" s="108" t="s">
        <v>107</v>
      </c>
      <c r="U21" s="108" t="s">
        <v>309</v>
      </c>
      <c r="V21" s="106" t="s">
        <v>121</v>
      </c>
      <c r="W21" s="110" t="s">
        <v>308</v>
      </c>
      <c r="X21" s="106" t="s">
        <v>139</v>
      </c>
      <c r="Y21" s="106" t="s">
        <v>121</v>
      </c>
      <c r="Z21" s="108" t="s">
        <v>308</v>
      </c>
      <c r="AA21" s="109"/>
      <c r="AB21" s="109">
        <v>1</v>
      </c>
      <c r="AC21" s="106" t="s">
        <v>131</v>
      </c>
      <c r="AD21" s="109">
        <v>3</v>
      </c>
      <c r="AE21" s="109" t="s">
        <v>309</v>
      </c>
      <c r="AF21" s="111" t="s">
        <v>124</v>
      </c>
      <c r="AG21" s="109" t="s">
        <v>309</v>
      </c>
      <c r="AH21" s="109">
        <v>0</v>
      </c>
      <c r="AI21" s="109" t="s">
        <v>309</v>
      </c>
      <c r="AJ21" s="111" t="s">
        <v>113</v>
      </c>
      <c r="AK21" s="112" t="s">
        <v>108</v>
      </c>
    </row>
    <row r="22" spans="4:37" ht="12.75" customHeight="1" x14ac:dyDescent="0.25"/>
    <row r="23" spans="4:37" ht="36" customHeight="1" x14ac:dyDescent="0.25"/>
    <row r="24" spans="4:37" ht="36" customHeight="1" x14ac:dyDescent="0.25"/>
    <row r="25" spans="4:37" ht="36" customHeight="1" x14ac:dyDescent="0.25"/>
    <row r="26" spans="4:37" ht="36" customHeight="1" x14ac:dyDescent="0.25"/>
    <row r="27" spans="4:37" ht="36" customHeight="1" x14ac:dyDescent="0.25"/>
  </sheetData>
  <sheetProtection algorithmName="SHA-512" hashValue="d9MMa34H9JbxB/hSn58G83LGjh+2IpBLIx4Bfx/RaHCNWIIBOScydiirmvxXp3UjINKumXnCWwEVZH0QJVinWw==" saltValue="ieUckHKk5LE6WoIuQAFgBw==" spinCount="100000" sheet="1" autoFilter="0"/>
  <phoneticPr fontId="3"/>
  <dataValidations count="10">
    <dataValidation type="list" allowBlank="1" showInputMessage="1" showErrorMessage="1" sqref="M21" xr:uid="{00000000-0002-0000-0200-000005000000}">
      <formula1>"月火水木金土日祝,月火木金土,月火水金土"</formula1>
    </dataValidation>
    <dataValidation type="list" allowBlank="1" showInputMessage="1" showErrorMessage="1" sqref="M15" xr:uid="{00000000-0002-0000-0200-000007000000}">
      <formula1>"月火水木金土,月火木金土,月火水金土,月火水木金土祝"</formula1>
    </dataValidation>
    <dataValidation type="list" allowBlank="1" showInputMessage="1" showErrorMessage="1" sqref="M3" xr:uid="{00000000-0002-0000-0200-000008000000}">
      <formula1>"月火水木金土,月火木金土,月火水金土,月火水木金土日祝"</formula1>
    </dataValidation>
    <dataValidation type="list" allowBlank="1" showInputMessage="1" showErrorMessage="1" sqref="M16:M20 M4:M14" xr:uid="{00000000-0002-0000-0200-000009000000}">
      <formula1>"月火水木金土,月火木金土,月火水金土"</formula1>
    </dataValidation>
    <dataValidation type="list" allowBlank="1" showInputMessage="1" showErrorMessage="1" sqref="AG10 AI10 AI14 AG14 AI17:AI21 AG17:AG21 P3:U21 AE3:AE21" xr:uid="{00000000-0002-0000-0200-00000A000000}">
      <formula1>"有,無"</formula1>
    </dataValidation>
    <dataValidation type="list" allowBlank="1" showInputMessage="1" showErrorMessage="1" sqref="AF3:AF21" xr:uid="{00000000-0002-0000-0200-000000000000}">
      <formula1>"可（共同利用も含む）,不可"</formula1>
    </dataValidation>
    <dataValidation type="list" allowBlank="1" showInputMessage="1" showErrorMessage="1" sqref="AC3:AC21" xr:uid="{00000000-0002-0000-0200-000001000000}">
      <formula1>"薬局の近隣,周辺地区,特に制限無し"</formula1>
    </dataValidation>
    <dataValidation type="list" allowBlank="1" showInputMessage="1" showErrorMessage="1" sqref="X3:X21" xr:uid="{00000000-0002-0000-0200-000002000000}">
      <formula1>"随時,開局時間のみ,閉局後,応相談"</formula1>
    </dataValidation>
    <dataValidation type="list" allowBlank="1" showInputMessage="1" showErrorMessage="1" sqref="Y3:Y21 V3:V21" xr:uid="{00000000-0002-0000-0200-000003000000}">
      <formula1>"可,状況に応じ可,不可"</formula1>
    </dataValidation>
    <dataValidation type="list" allowBlank="1" showInputMessage="1" showErrorMessage="1" sqref="AJ3:AK21" xr:uid="{00000000-0002-0000-0200-000004000000}">
      <formula1>"可,品目によって可,不可"</formula1>
    </dataValidation>
  </dataValidations>
  <pageMargins left="0.75" right="0.75" top="1" bottom="1" header="0.5" footer="0.5"/>
  <pageSetup paperSize="8" scale="44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AK17"/>
  <sheetViews>
    <sheetView view="pageBreakPreview" zoomScale="55" zoomScaleNormal="80" zoomScaleSheetLayoutView="55" workbookViewId="0">
      <pane xSplit="2" ySplit="4" topLeftCell="C5" activePane="bottomRight" state="frozen"/>
      <selection activeCell="E12" sqref="E12"/>
      <selection pane="topRight" activeCell="E12" sqref="E12"/>
      <selection pane="bottomLeft" activeCell="E12" sqref="E12"/>
      <selection pane="bottomRight" activeCell="C5" sqref="C5"/>
    </sheetView>
  </sheetViews>
  <sheetFormatPr defaultRowHeight="13.3" x14ac:dyDescent="0.25"/>
  <cols>
    <col min="1" max="1" width="52.23046875" customWidth="1"/>
    <col min="2" max="2" width="5.4609375" customWidth="1"/>
    <col min="3" max="3" width="20.84375" style="57" bestFit="1" customWidth="1"/>
    <col min="4" max="4" width="10.3828125" style="56" customWidth="1"/>
    <col min="5" max="5" width="26" customWidth="1"/>
    <col min="6" max="7" width="9.84375" hidden="1" customWidth="1"/>
    <col min="8" max="8" width="13.84375" style="81" customWidth="1"/>
    <col min="9" max="9" width="13.84375" style="81" bestFit="1" customWidth="1"/>
    <col min="10" max="10" width="25.4609375" style="68" bestFit="1" customWidth="1"/>
    <col min="11" max="11" width="27.765625" style="68" customWidth="1"/>
    <col min="12" max="12" width="8.4609375" style="81" customWidth="1"/>
    <col min="13" max="13" width="16.15234375" style="69" bestFit="1" customWidth="1"/>
    <col min="14" max="14" width="13.765625" style="82" bestFit="1" customWidth="1"/>
    <col min="15" max="15" width="14.765625" style="82" bestFit="1" customWidth="1"/>
    <col min="16" max="16" width="33.765625" style="44" customWidth="1"/>
    <col min="17" max="28" width="11.4609375" customWidth="1"/>
    <col min="29" max="29" width="11.4609375" style="44" customWidth="1"/>
    <col min="30" max="34" width="11.61328125" customWidth="1"/>
    <col min="35" max="35" width="11.61328125" style="44" customWidth="1"/>
    <col min="36" max="36" width="25.4609375" style="44" customWidth="1"/>
    <col min="37" max="37" width="7.61328125" style="44" customWidth="1"/>
    <col min="38" max="38" width="1.84375" customWidth="1"/>
  </cols>
  <sheetData>
    <row r="1" spans="2:37" ht="24.75" customHeight="1" x14ac:dyDescent="0.25">
      <c r="B1" s="1" t="s">
        <v>463</v>
      </c>
    </row>
    <row r="2" spans="2:37" s="23" customFormat="1" ht="19.5" customHeight="1" x14ac:dyDescent="0.25">
      <c r="B2" s="3"/>
      <c r="C2" s="70"/>
      <c r="D2" s="83"/>
      <c r="E2" s="4"/>
      <c r="F2" s="4"/>
      <c r="G2" s="4"/>
      <c r="H2" s="83"/>
      <c r="I2" s="83"/>
      <c r="J2" s="71"/>
      <c r="K2" s="71"/>
      <c r="L2" s="154" t="s">
        <v>5</v>
      </c>
      <c r="M2" s="155"/>
      <c r="N2" s="156"/>
      <c r="O2" s="156"/>
      <c r="P2" s="157"/>
      <c r="Q2" s="151" t="s">
        <v>6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62"/>
      <c r="AD2" s="152"/>
      <c r="AE2" s="152"/>
      <c r="AF2" s="152"/>
      <c r="AG2" s="152"/>
      <c r="AH2" s="152"/>
      <c r="AI2" s="162"/>
      <c r="AJ2" s="163"/>
      <c r="AK2" s="29"/>
    </row>
    <row r="3" spans="2:37" s="23" customFormat="1" ht="19.5" customHeight="1" x14ac:dyDescent="0.25">
      <c r="B3" s="17"/>
      <c r="C3" s="84"/>
      <c r="D3" s="30"/>
      <c r="E3" s="18"/>
      <c r="F3" s="18"/>
      <c r="G3" s="18"/>
      <c r="H3" s="30"/>
      <c r="I3" s="30"/>
      <c r="J3" s="85"/>
      <c r="K3" s="85"/>
      <c r="L3" s="158"/>
      <c r="M3" s="159"/>
      <c r="N3" s="160"/>
      <c r="O3" s="160"/>
      <c r="P3" s="161"/>
      <c r="Q3" s="151" t="s">
        <v>13</v>
      </c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63"/>
      <c r="AD3" s="151" t="s">
        <v>14</v>
      </c>
      <c r="AE3" s="152"/>
      <c r="AF3" s="152"/>
      <c r="AG3" s="152"/>
      <c r="AH3" s="152"/>
      <c r="AI3" s="162"/>
      <c r="AJ3" s="163"/>
      <c r="AK3" s="86"/>
    </row>
    <row r="4" spans="2:37" s="87" customFormat="1" ht="162.75" customHeight="1" x14ac:dyDescent="0.25">
      <c r="B4" s="126" t="s">
        <v>288</v>
      </c>
      <c r="C4" s="130" t="s">
        <v>0</v>
      </c>
      <c r="D4" s="31" t="s">
        <v>1</v>
      </c>
      <c r="E4" s="147" t="s">
        <v>2</v>
      </c>
      <c r="F4" s="9" t="s">
        <v>489</v>
      </c>
      <c r="G4" s="9" t="s">
        <v>490</v>
      </c>
      <c r="H4" s="31" t="s">
        <v>3</v>
      </c>
      <c r="I4" s="31" t="s">
        <v>4</v>
      </c>
      <c r="J4" s="31" t="s">
        <v>468</v>
      </c>
      <c r="K4" s="31" t="s">
        <v>469</v>
      </c>
      <c r="L4" s="83" t="s">
        <v>8</v>
      </c>
      <c r="M4" s="19" t="s">
        <v>9</v>
      </c>
      <c r="N4" s="88" t="s">
        <v>10</v>
      </c>
      <c r="O4" s="88" t="s">
        <v>11</v>
      </c>
      <c r="P4" s="19" t="s">
        <v>12</v>
      </c>
      <c r="Q4" s="11" t="s">
        <v>15</v>
      </c>
      <c r="R4" s="11" t="s">
        <v>16</v>
      </c>
      <c r="S4" s="11" t="s">
        <v>17</v>
      </c>
      <c r="T4" s="11" t="s">
        <v>18</v>
      </c>
      <c r="U4" s="11" t="s">
        <v>19</v>
      </c>
      <c r="V4" s="11" t="s">
        <v>20</v>
      </c>
      <c r="W4" s="20" t="s">
        <v>21</v>
      </c>
      <c r="X4" s="20" t="s">
        <v>22</v>
      </c>
      <c r="Y4" s="11" t="s">
        <v>23</v>
      </c>
      <c r="Z4" s="11" t="s">
        <v>24</v>
      </c>
      <c r="AA4" s="11" t="s">
        <v>25</v>
      </c>
      <c r="AB4" s="11" t="s">
        <v>26</v>
      </c>
      <c r="AC4" s="21" t="s">
        <v>27</v>
      </c>
      <c r="AD4" s="10" t="s">
        <v>28</v>
      </c>
      <c r="AE4" s="10" t="s">
        <v>29</v>
      </c>
      <c r="AF4" s="10" t="s">
        <v>30</v>
      </c>
      <c r="AG4" s="10" t="s">
        <v>31</v>
      </c>
      <c r="AH4" s="10" t="s">
        <v>32</v>
      </c>
      <c r="AI4" s="10" t="s">
        <v>537</v>
      </c>
      <c r="AJ4" s="22" t="s">
        <v>538</v>
      </c>
      <c r="AK4" s="128" t="s">
        <v>7</v>
      </c>
    </row>
    <row r="5" spans="2:37" s="23" customFormat="1" ht="37.5" customHeight="1" x14ac:dyDescent="0.25">
      <c r="B5" s="127">
        <v>1</v>
      </c>
      <c r="C5" s="79" t="s">
        <v>33</v>
      </c>
      <c r="D5" s="41" t="s">
        <v>220</v>
      </c>
      <c r="E5" s="131" t="s">
        <v>34</v>
      </c>
      <c r="F5" s="131" t="s">
        <v>581</v>
      </c>
      <c r="G5" s="131" t="s">
        <v>582</v>
      </c>
      <c r="H5" s="132" t="s">
        <v>470</v>
      </c>
      <c r="I5" s="132" t="s">
        <v>232</v>
      </c>
      <c r="J5" t="s">
        <v>471</v>
      </c>
      <c r="K5" t="s">
        <v>233</v>
      </c>
      <c r="L5" s="41" t="s">
        <v>35</v>
      </c>
      <c r="M5" s="131" t="s">
        <v>472</v>
      </c>
      <c r="N5" s="134"/>
      <c r="O5" s="134" t="s">
        <v>464</v>
      </c>
      <c r="P5" s="39" t="s">
        <v>465</v>
      </c>
      <c r="Q5" s="135" t="s">
        <v>432</v>
      </c>
      <c r="R5" s="135" t="s">
        <v>432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35" t="s">
        <v>432</v>
      </c>
      <c r="AE5" s="135" t="s">
        <v>432</v>
      </c>
      <c r="AF5" s="135" t="s">
        <v>432</v>
      </c>
      <c r="AG5" s="135" t="s">
        <v>432</v>
      </c>
      <c r="AH5" s="135" t="s">
        <v>476</v>
      </c>
      <c r="AI5" s="79"/>
      <c r="AJ5" s="39"/>
      <c r="AK5" s="129"/>
    </row>
    <row r="6" spans="2:37" s="23" customFormat="1" ht="37.5" customHeight="1" x14ac:dyDescent="0.25">
      <c r="B6" s="127">
        <v>2</v>
      </c>
      <c r="C6" s="79" t="s">
        <v>36</v>
      </c>
      <c r="D6" s="41" t="s">
        <v>466</v>
      </c>
      <c r="E6" s="136" t="s">
        <v>37</v>
      </c>
      <c r="F6" s="136" t="s">
        <v>528</v>
      </c>
      <c r="G6" s="136" t="s">
        <v>531</v>
      </c>
      <c r="H6" s="132" t="s">
        <v>477</v>
      </c>
      <c r="I6" s="132"/>
      <c r="J6" s="131"/>
      <c r="K6" s="131"/>
      <c r="L6" s="41" t="s">
        <v>35</v>
      </c>
      <c r="M6" s="134" t="s">
        <v>38</v>
      </c>
      <c r="N6" s="134" t="s">
        <v>478</v>
      </c>
      <c r="O6" s="134" t="s">
        <v>39</v>
      </c>
      <c r="P6" s="39" t="s">
        <v>40</v>
      </c>
      <c r="Q6" s="135" t="s">
        <v>476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9"/>
      <c r="AD6" s="38"/>
      <c r="AE6" s="38"/>
      <c r="AF6" s="135" t="s">
        <v>476</v>
      </c>
      <c r="AG6" s="135" t="s">
        <v>476</v>
      </c>
      <c r="AH6" s="38"/>
      <c r="AI6" s="39"/>
      <c r="AJ6" s="39"/>
      <c r="AK6" s="92"/>
    </row>
    <row r="7" spans="2:37" s="23" customFormat="1" ht="37.5" customHeight="1" x14ac:dyDescent="0.25">
      <c r="B7" s="127">
        <v>3</v>
      </c>
      <c r="C7" s="79" t="s">
        <v>41</v>
      </c>
      <c r="D7" s="41" t="s">
        <v>467</v>
      </c>
      <c r="E7" s="131" t="s">
        <v>42</v>
      </c>
      <c r="F7" s="136" t="s">
        <v>528</v>
      </c>
      <c r="G7" s="131" t="s">
        <v>532</v>
      </c>
      <c r="H7" s="132" t="s">
        <v>479</v>
      </c>
      <c r="I7" s="132" t="s">
        <v>480</v>
      </c>
      <c r="J7" s="133"/>
      <c r="K7" t="s">
        <v>481</v>
      </c>
      <c r="L7" s="41" t="s">
        <v>35</v>
      </c>
      <c r="M7" s="134" t="s">
        <v>43</v>
      </c>
      <c r="N7" s="134" t="s">
        <v>478</v>
      </c>
      <c r="O7" s="134" t="s">
        <v>39</v>
      </c>
      <c r="P7" s="79" t="s">
        <v>44</v>
      </c>
      <c r="Q7" s="135" t="s">
        <v>482</v>
      </c>
      <c r="R7" s="135" t="s">
        <v>332</v>
      </c>
      <c r="S7" s="135" t="s">
        <v>475</v>
      </c>
      <c r="T7" s="135" t="s">
        <v>475</v>
      </c>
      <c r="U7" s="38"/>
      <c r="V7" s="38"/>
      <c r="W7" s="38"/>
      <c r="X7" s="38"/>
      <c r="Y7" s="38"/>
      <c r="Z7" s="38"/>
      <c r="AA7" s="38"/>
      <c r="AB7" s="38"/>
      <c r="AC7" s="39"/>
      <c r="AD7" s="135" t="s">
        <v>432</v>
      </c>
      <c r="AE7" s="135" t="s">
        <v>432</v>
      </c>
      <c r="AF7" s="135" t="s">
        <v>432</v>
      </c>
      <c r="AG7" s="135" t="s">
        <v>432</v>
      </c>
      <c r="AH7" s="38"/>
      <c r="AI7" s="79"/>
      <c r="AJ7" s="39"/>
      <c r="AK7" s="137"/>
    </row>
    <row r="8" spans="2:37" s="23" customFormat="1" ht="50.25" customHeight="1" x14ac:dyDescent="0.25">
      <c r="B8" s="127">
        <v>4</v>
      </c>
      <c r="C8" s="79" t="s">
        <v>234</v>
      </c>
      <c r="D8" s="41" t="s">
        <v>133</v>
      </c>
      <c r="E8" s="32" t="s">
        <v>533</v>
      </c>
      <c r="F8" s="32" t="s">
        <v>529</v>
      </c>
      <c r="G8" s="32" t="s">
        <v>534</v>
      </c>
      <c r="H8" s="52" t="s">
        <v>473</v>
      </c>
      <c r="I8" s="52"/>
      <c r="J8" s="89"/>
      <c r="K8" s="89"/>
      <c r="L8" s="52" t="s">
        <v>235</v>
      </c>
      <c r="M8" s="80" t="s">
        <v>236</v>
      </c>
      <c r="N8" s="90" t="s">
        <v>474</v>
      </c>
      <c r="O8" s="90" t="s">
        <v>39</v>
      </c>
      <c r="P8" s="53"/>
      <c r="Q8" s="135" t="s">
        <v>432</v>
      </c>
      <c r="R8" s="135" t="s">
        <v>432</v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9"/>
      <c r="AD8" s="135" t="s">
        <v>432</v>
      </c>
      <c r="AE8" s="135" t="s">
        <v>432</v>
      </c>
      <c r="AF8" s="135" t="s">
        <v>432</v>
      </c>
      <c r="AG8" s="135" t="s">
        <v>432</v>
      </c>
      <c r="AH8" s="32"/>
      <c r="AI8" s="39"/>
      <c r="AJ8" s="39"/>
      <c r="AK8" s="92"/>
    </row>
    <row r="9" spans="2:37" s="23" customFormat="1" ht="50.25" customHeight="1" x14ac:dyDescent="0.25">
      <c r="B9" s="127">
        <v>5</v>
      </c>
      <c r="C9" s="79" t="s">
        <v>493</v>
      </c>
      <c r="D9" s="87" t="s">
        <v>496</v>
      </c>
      <c r="E9" s="32" t="s">
        <v>502</v>
      </c>
      <c r="F9" s="131" t="s">
        <v>527</v>
      </c>
      <c r="G9" s="32" t="s">
        <v>530</v>
      </c>
      <c r="H9" s="52" t="s">
        <v>494</v>
      </c>
      <c r="I9" s="52" t="s">
        <v>495</v>
      </c>
      <c r="J9" s="89"/>
      <c r="K9" t="s">
        <v>524</v>
      </c>
      <c r="L9" s="52" t="s">
        <v>235</v>
      </c>
      <c r="M9" s="80" t="s">
        <v>497</v>
      </c>
      <c r="N9" s="90" t="s">
        <v>498</v>
      </c>
      <c r="O9" s="90" t="s">
        <v>499</v>
      </c>
      <c r="P9" s="80" t="s">
        <v>500</v>
      </c>
      <c r="Q9" s="135" t="s">
        <v>432</v>
      </c>
      <c r="R9" s="135" t="s">
        <v>432</v>
      </c>
      <c r="S9" s="135" t="s">
        <v>432</v>
      </c>
      <c r="T9" s="32"/>
      <c r="U9" s="135" t="s">
        <v>432</v>
      </c>
      <c r="V9" s="32"/>
      <c r="W9" s="32"/>
      <c r="X9" s="32"/>
      <c r="Y9" s="32"/>
      <c r="Z9" s="32"/>
      <c r="AA9" s="32"/>
      <c r="AB9" s="32"/>
      <c r="AC9" s="39"/>
      <c r="AD9" s="135" t="s">
        <v>432</v>
      </c>
      <c r="AE9" s="135" t="s">
        <v>432</v>
      </c>
      <c r="AF9" s="135"/>
      <c r="AG9" s="135" t="s">
        <v>432</v>
      </c>
      <c r="AH9" s="32"/>
      <c r="AI9" s="39"/>
      <c r="AJ9" s="39"/>
      <c r="AK9" s="92"/>
    </row>
    <row r="10" spans="2:37" s="23" customFormat="1" ht="50.25" customHeight="1" x14ac:dyDescent="0.25">
      <c r="B10" s="127">
        <v>6</v>
      </c>
      <c r="C10" s="79" t="s">
        <v>501</v>
      </c>
      <c r="D10" s="41"/>
      <c r="E10" s="32"/>
      <c r="F10" s="32"/>
      <c r="G10" s="32"/>
      <c r="H10" s="52"/>
      <c r="I10" s="52"/>
      <c r="J10" s="89"/>
      <c r="K10" s="89"/>
      <c r="L10" s="52" t="s">
        <v>503</v>
      </c>
      <c r="M10" s="80" t="s">
        <v>504</v>
      </c>
      <c r="N10" s="90" t="s">
        <v>474</v>
      </c>
      <c r="O10" s="90" t="s">
        <v>505</v>
      </c>
      <c r="P10" s="53"/>
      <c r="Q10" s="135" t="s">
        <v>432</v>
      </c>
      <c r="R10" s="135"/>
      <c r="S10" s="135" t="s">
        <v>432</v>
      </c>
      <c r="T10" s="32"/>
      <c r="U10" s="32"/>
      <c r="V10" s="32"/>
      <c r="W10" s="32"/>
      <c r="X10" s="32"/>
      <c r="Y10" s="32"/>
      <c r="Z10" s="32"/>
      <c r="AA10" s="32"/>
      <c r="AB10" s="32"/>
      <c r="AC10" s="39"/>
      <c r="AD10" s="135" t="s">
        <v>432</v>
      </c>
      <c r="AE10" s="135" t="s">
        <v>432</v>
      </c>
      <c r="AF10" s="135" t="s">
        <v>432</v>
      </c>
      <c r="AG10" s="135" t="s">
        <v>432</v>
      </c>
      <c r="AH10" s="135" t="s">
        <v>432</v>
      </c>
      <c r="AI10" s="39"/>
      <c r="AJ10" s="39"/>
      <c r="AK10" s="92"/>
    </row>
    <row r="11" spans="2:37" s="23" customFormat="1" ht="50.25" customHeight="1" x14ac:dyDescent="0.25">
      <c r="B11" s="127">
        <v>7</v>
      </c>
      <c r="C11" s="79" t="s">
        <v>506</v>
      </c>
      <c r="D11" s="41" t="s">
        <v>518</v>
      </c>
      <c r="E11" s="32" t="s">
        <v>507</v>
      </c>
      <c r="F11" s="136" t="s">
        <v>528</v>
      </c>
      <c r="G11" s="32" t="s">
        <v>535</v>
      </c>
      <c r="H11" s="52" t="s">
        <v>508</v>
      </c>
      <c r="I11" s="52" t="s">
        <v>508</v>
      </c>
      <c r="J11" s="89"/>
      <c r="K11" s="89"/>
      <c r="L11" s="52" t="s">
        <v>509</v>
      </c>
      <c r="M11" s="80" t="s">
        <v>510</v>
      </c>
      <c r="N11" s="90" t="s">
        <v>511</v>
      </c>
      <c r="O11" s="90" t="s">
        <v>499</v>
      </c>
      <c r="P11" s="53" t="s">
        <v>512</v>
      </c>
      <c r="Q11" s="135" t="s">
        <v>513</v>
      </c>
      <c r="R11" s="13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9"/>
      <c r="AD11" s="135"/>
      <c r="AE11" s="135" t="s">
        <v>432</v>
      </c>
      <c r="AF11" s="135" t="s">
        <v>432</v>
      </c>
      <c r="AG11" s="135" t="s">
        <v>432</v>
      </c>
      <c r="AH11" s="32"/>
      <c r="AI11" s="39"/>
      <c r="AJ11" s="39"/>
      <c r="AK11" s="92"/>
    </row>
    <row r="12" spans="2:37" s="23" customFormat="1" ht="50.25" customHeight="1" x14ac:dyDescent="0.25">
      <c r="B12" s="127">
        <v>8</v>
      </c>
      <c r="C12" s="79" t="s">
        <v>514</v>
      </c>
      <c r="D12" s="41" t="s">
        <v>153</v>
      </c>
      <c r="E12" s="32" t="s">
        <v>515</v>
      </c>
      <c r="F12" s="136" t="s">
        <v>528</v>
      </c>
      <c r="G12" s="32" t="s">
        <v>536</v>
      </c>
      <c r="H12" s="52" t="s">
        <v>516</v>
      </c>
      <c r="I12" s="52" t="s">
        <v>517</v>
      </c>
      <c r="J12" s="89"/>
      <c r="K12" s="89"/>
      <c r="L12" s="52" t="s">
        <v>519</v>
      </c>
      <c r="M12" s="80" t="s">
        <v>520</v>
      </c>
      <c r="N12" s="90" t="s">
        <v>521</v>
      </c>
      <c r="O12" s="90" t="s">
        <v>526</v>
      </c>
      <c r="P12" s="53"/>
      <c r="Q12" s="135" t="s">
        <v>513</v>
      </c>
      <c r="R12" s="135" t="s">
        <v>513</v>
      </c>
      <c r="S12" s="135" t="s">
        <v>513</v>
      </c>
      <c r="T12" s="32"/>
      <c r="U12" s="32"/>
      <c r="V12" s="32"/>
      <c r="W12" s="32"/>
      <c r="X12" s="32"/>
      <c r="Y12" s="32"/>
      <c r="Z12" s="32"/>
      <c r="AA12" s="135" t="s">
        <v>513</v>
      </c>
      <c r="AB12" s="32"/>
      <c r="AC12" s="39"/>
      <c r="AD12" s="135" t="s">
        <v>513</v>
      </c>
      <c r="AE12" s="135" t="s">
        <v>513</v>
      </c>
      <c r="AF12" s="135" t="s">
        <v>513</v>
      </c>
      <c r="AG12" s="135" t="s">
        <v>513</v>
      </c>
      <c r="AH12" s="32"/>
      <c r="AI12" s="39"/>
      <c r="AJ12" s="39"/>
      <c r="AK12" s="92"/>
    </row>
    <row r="13" spans="2:37" s="23" customFormat="1" ht="50.25" customHeight="1" x14ac:dyDescent="0.25">
      <c r="B13" s="127">
        <v>9</v>
      </c>
      <c r="C13" s="94" t="s">
        <v>522</v>
      </c>
      <c r="D13" s="95" t="s">
        <v>539</v>
      </c>
      <c r="E13" s="121" t="s">
        <v>540</v>
      </c>
      <c r="F13" s="121" t="s">
        <v>528</v>
      </c>
      <c r="G13" s="121" t="s">
        <v>541</v>
      </c>
      <c r="H13" s="96" t="s">
        <v>542</v>
      </c>
      <c r="I13" s="96" t="s">
        <v>542</v>
      </c>
      <c r="J13" s="122"/>
      <c r="K13" s="122"/>
      <c r="L13" s="96" t="s">
        <v>235</v>
      </c>
      <c r="M13" s="97" t="s">
        <v>525</v>
      </c>
      <c r="N13" s="123" t="s">
        <v>523</v>
      </c>
      <c r="O13" s="123" t="s">
        <v>499</v>
      </c>
      <c r="P13" s="124"/>
      <c r="Q13" s="138"/>
      <c r="R13" s="138"/>
      <c r="S13" s="99" t="s">
        <v>513</v>
      </c>
      <c r="T13" s="121"/>
      <c r="U13" s="121"/>
      <c r="V13" s="121"/>
      <c r="W13" s="121"/>
      <c r="X13" s="121"/>
      <c r="Y13" s="121"/>
      <c r="Z13" s="121"/>
      <c r="AA13" s="121"/>
      <c r="AB13" s="121"/>
      <c r="AC13" s="125"/>
      <c r="AD13" s="138" t="s">
        <v>513</v>
      </c>
      <c r="AE13" s="138" t="s">
        <v>513</v>
      </c>
      <c r="AF13" s="138" t="s">
        <v>513</v>
      </c>
      <c r="AG13" s="138" t="s">
        <v>513</v>
      </c>
      <c r="AH13" s="121"/>
      <c r="AI13" s="125"/>
      <c r="AJ13" s="125"/>
      <c r="AK13" s="129"/>
    </row>
    <row r="14" spans="2:37" ht="51.75" customHeight="1" x14ac:dyDescent="0.25">
      <c r="B14" s="127">
        <v>10</v>
      </c>
      <c r="C14" s="94" t="s">
        <v>551</v>
      </c>
      <c r="D14" s="95" t="s">
        <v>552</v>
      </c>
      <c r="E14" s="121" t="s">
        <v>553</v>
      </c>
      <c r="F14" s="121" t="s">
        <v>528</v>
      </c>
      <c r="G14" s="121" t="s">
        <v>554</v>
      </c>
      <c r="H14" s="96" t="s">
        <v>555</v>
      </c>
      <c r="I14" s="96" t="s">
        <v>556</v>
      </c>
      <c r="J14" s="122"/>
      <c r="K14" s="122"/>
      <c r="L14" s="96" t="s">
        <v>557</v>
      </c>
      <c r="M14" s="97" t="s">
        <v>559</v>
      </c>
      <c r="N14" s="123" t="s">
        <v>560</v>
      </c>
      <c r="O14" s="123" t="s">
        <v>558</v>
      </c>
      <c r="P14" s="124"/>
      <c r="Q14" s="99" t="s">
        <v>513</v>
      </c>
      <c r="R14" s="99" t="s">
        <v>513</v>
      </c>
      <c r="S14" s="99"/>
      <c r="T14" s="121"/>
      <c r="U14" s="121"/>
      <c r="V14" s="121"/>
      <c r="W14" s="121"/>
      <c r="X14" s="121"/>
      <c r="Y14" s="121"/>
      <c r="Z14" s="121"/>
      <c r="AA14" s="121"/>
      <c r="AB14" s="121"/>
      <c r="AC14" s="125"/>
      <c r="AD14" s="138" t="s">
        <v>513</v>
      </c>
      <c r="AE14" s="138" t="s">
        <v>513</v>
      </c>
      <c r="AF14" s="138" t="s">
        <v>513</v>
      </c>
      <c r="AG14" s="138" t="s">
        <v>513</v>
      </c>
      <c r="AH14" s="99" t="s">
        <v>513</v>
      </c>
      <c r="AI14" s="125"/>
      <c r="AJ14" s="125"/>
      <c r="AK14" s="129"/>
    </row>
    <row r="15" spans="2:37" s="146" customFormat="1" ht="47.25" customHeight="1" x14ac:dyDescent="0.25">
      <c r="B15" s="127">
        <v>11</v>
      </c>
      <c r="C15" s="94" t="s">
        <v>572</v>
      </c>
      <c r="D15" s="95" t="s">
        <v>573</v>
      </c>
      <c r="E15" s="121" t="s">
        <v>574</v>
      </c>
      <c r="F15" s="148" t="s">
        <v>575</v>
      </c>
      <c r="G15" s="121" t="s">
        <v>576</v>
      </c>
      <c r="H15" s="96" t="s">
        <v>577</v>
      </c>
      <c r="I15" s="96"/>
      <c r="J15" s="122"/>
      <c r="K15" s="122"/>
      <c r="L15" s="96" t="s">
        <v>578</v>
      </c>
      <c r="M15" s="97" t="s">
        <v>579</v>
      </c>
      <c r="N15" s="123" t="s">
        <v>580</v>
      </c>
      <c r="O15" s="123" t="s">
        <v>464</v>
      </c>
      <c r="P15" s="124"/>
      <c r="Q15" s="138" t="s">
        <v>571</v>
      </c>
      <c r="R15" s="138" t="s">
        <v>571</v>
      </c>
      <c r="S15" s="138" t="s">
        <v>571</v>
      </c>
      <c r="T15" s="149"/>
      <c r="U15" s="149"/>
      <c r="V15" s="149"/>
      <c r="W15" s="149"/>
      <c r="X15" s="149"/>
      <c r="Y15" s="149"/>
      <c r="Z15" s="149"/>
      <c r="AA15" s="149"/>
      <c r="AB15" s="149"/>
      <c r="AC15" s="125"/>
      <c r="AD15" s="138" t="s">
        <v>571</v>
      </c>
      <c r="AE15" s="138" t="s">
        <v>571</v>
      </c>
      <c r="AF15" s="138" t="s">
        <v>571</v>
      </c>
      <c r="AG15" s="138" t="s">
        <v>571</v>
      </c>
      <c r="AH15" s="149"/>
      <c r="AI15" s="125"/>
      <c r="AJ15" s="125"/>
      <c r="AK15" s="129"/>
    </row>
    <row r="16" spans="2:37" s="48" customFormat="1" ht="12.75" customHeight="1" x14ac:dyDescent="0.25">
      <c r="D16"/>
      <c r="E16" s="44"/>
      <c r="F16" s="56"/>
      <c r="G16" s="57"/>
      <c r="H16" s="57"/>
      <c r="I16" s="57"/>
      <c r="J16" s="56"/>
      <c r="K16" s="56"/>
      <c r="L16" s="44"/>
      <c r="M16" s="56"/>
      <c r="N16" s="44"/>
      <c r="O16" s="56"/>
      <c r="V16" s="56"/>
      <c r="X16" s="56"/>
      <c r="Y16" s="56"/>
      <c r="AC16" s="56"/>
      <c r="AF16" s="56"/>
      <c r="AJ16" s="56"/>
      <c r="AK16" s="56"/>
    </row>
    <row r="17" ht="19.5" customHeight="1" x14ac:dyDescent="0.25"/>
  </sheetData>
  <sheetProtection algorithmName="SHA-512" hashValue="vTMeQ+EahQyEgZ8JXi4hvTtCi/h6xgy5+4aTpTdY5MmuI0NdRf7thtjhM5ApAZqi+Sn78gItnJlgQtRb+Inchw==" saltValue="7q5MlEKrX1qxXwQzZVUD5w==" spinCount="100000" sheet="1" autoFilter="0"/>
  <mergeCells count="4">
    <mergeCell ref="L2:P3"/>
    <mergeCell ref="Q2:AJ2"/>
    <mergeCell ref="Q3:AC3"/>
    <mergeCell ref="AD3:AJ3"/>
  </mergeCells>
  <phoneticPr fontId="3"/>
  <pageMargins left="0.16" right="0.16" top="1.35" bottom="0.59055118110236227" header="0.99" footer="0.31496062992125984"/>
  <pageSetup paperSize="8" scale="39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K14"/>
  <sheetViews>
    <sheetView view="pageBreakPreview" zoomScale="55" zoomScaleNormal="80" zoomScaleSheetLayoutView="55" workbookViewId="0">
      <pane xSplit="2" ySplit="3" topLeftCell="C4" activePane="bottomRight" state="frozen"/>
      <selection activeCell="E12" sqref="E12"/>
      <selection pane="topRight" activeCell="E12" sqref="E12"/>
      <selection pane="bottomLeft" activeCell="E12" sqref="E12"/>
      <selection pane="bottomRight" activeCell="C4" sqref="C4"/>
    </sheetView>
  </sheetViews>
  <sheetFormatPr defaultRowHeight="13.3" x14ac:dyDescent="0.25"/>
  <cols>
    <col min="1" max="1" width="1.15234375" customWidth="1"/>
    <col min="2" max="2" width="5.4609375" customWidth="1"/>
    <col min="3" max="3" width="30.84375" style="57" customWidth="1"/>
    <col min="4" max="4" width="9.23046875" style="43" bestFit="1" customWidth="1"/>
    <col min="5" max="5" width="21.765625" style="44" bestFit="1" customWidth="1"/>
    <col min="6" max="7" width="13.84375" style="67" bestFit="1" customWidth="1"/>
    <col min="8" max="8" width="26.23046875" style="68" bestFit="1" customWidth="1"/>
    <col min="9" max="9" width="34.765625" style="68" bestFit="1" customWidth="1"/>
    <col min="10" max="10" width="7.4609375" style="67" bestFit="1" customWidth="1"/>
    <col min="11" max="11" width="11.23046875" style="69" bestFit="1" customWidth="1"/>
    <col min="12" max="12" width="16.84375" style="44" customWidth="1"/>
    <col min="13" max="25" width="6.4609375" customWidth="1"/>
    <col min="26" max="26" width="17.61328125" style="44" customWidth="1"/>
    <col min="27" max="27" width="8.61328125" customWidth="1"/>
    <col min="28" max="28" width="24.84375" style="44" customWidth="1"/>
    <col min="29" max="29" width="7.61328125" style="44" customWidth="1"/>
    <col min="30" max="30" width="1.3828125" customWidth="1"/>
  </cols>
  <sheetData>
    <row r="1" spans="2:37" ht="24.75" customHeight="1" x14ac:dyDescent="0.25">
      <c r="B1" s="1" t="s">
        <v>319</v>
      </c>
    </row>
    <row r="2" spans="2:37" ht="19.5" customHeight="1" x14ac:dyDescent="0.25">
      <c r="B2" s="3"/>
      <c r="C2" s="70"/>
      <c r="D2" s="28"/>
      <c r="E2" s="29"/>
      <c r="F2" s="28"/>
      <c r="G2" s="28"/>
      <c r="H2" s="71"/>
      <c r="I2" s="71"/>
      <c r="J2" s="28"/>
      <c r="K2" s="29"/>
      <c r="L2" s="29"/>
      <c r="M2" s="151" t="s">
        <v>47</v>
      </c>
      <c r="N2" s="152"/>
      <c r="O2" s="152"/>
      <c r="P2" s="152"/>
      <c r="Q2" s="152"/>
      <c r="R2" s="152"/>
      <c r="S2" s="152"/>
      <c r="T2" s="153"/>
      <c r="U2" s="151" t="s">
        <v>48</v>
      </c>
      <c r="V2" s="152"/>
      <c r="W2" s="152"/>
      <c r="X2" s="152"/>
      <c r="Y2" s="152"/>
      <c r="Z2" s="153"/>
      <c r="AA2" s="151" t="s">
        <v>320</v>
      </c>
      <c r="AB2" s="153"/>
      <c r="AC2" s="29"/>
    </row>
    <row r="3" spans="2:37" s="48" customFormat="1" ht="162.75" customHeight="1" x14ac:dyDescent="0.25">
      <c r="B3" s="7" t="s">
        <v>321</v>
      </c>
      <c r="C3" s="7" t="s">
        <v>45</v>
      </c>
      <c r="D3" s="31" t="s">
        <v>1</v>
      </c>
      <c r="E3" s="9" t="s">
        <v>2</v>
      </c>
      <c r="F3" s="31" t="s">
        <v>3</v>
      </c>
      <c r="G3" s="30" t="s">
        <v>4</v>
      </c>
      <c r="H3" s="30" t="s">
        <v>322</v>
      </c>
      <c r="I3" s="31" t="s">
        <v>323</v>
      </c>
      <c r="J3" s="30" t="s">
        <v>8</v>
      </c>
      <c r="K3" s="9" t="s">
        <v>9</v>
      </c>
      <c r="L3" s="8" t="s">
        <v>46</v>
      </c>
      <c r="M3" s="2" t="s">
        <v>49</v>
      </c>
      <c r="N3" s="2" t="s">
        <v>50</v>
      </c>
      <c r="O3" s="10" t="s">
        <v>51</v>
      </c>
      <c r="P3" s="10" t="s">
        <v>52</v>
      </c>
      <c r="Q3" s="10" t="s">
        <v>53</v>
      </c>
      <c r="R3" s="10" t="s">
        <v>54</v>
      </c>
      <c r="S3" s="10" t="s">
        <v>55</v>
      </c>
      <c r="T3" s="10" t="s">
        <v>56</v>
      </c>
      <c r="U3" s="10" t="s">
        <v>324</v>
      </c>
      <c r="V3" s="10" t="s">
        <v>325</v>
      </c>
      <c r="W3" s="10" t="s">
        <v>326</v>
      </c>
      <c r="X3" s="10" t="s">
        <v>57</v>
      </c>
      <c r="Y3" s="10" t="s">
        <v>58</v>
      </c>
      <c r="Z3" s="10" t="s">
        <v>27</v>
      </c>
      <c r="AA3" s="10" t="s">
        <v>59</v>
      </c>
      <c r="AB3" s="22" t="s">
        <v>2</v>
      </c>
      <c r="AC3" s="9" t="s">
        <v>7</v>
      </c>
    </row>
    <row r="4" spans="2:37" s="23" customFormat="1" ht="37.5" customHeight="1" x14ac:dyDescent="0.25">
      <c r="B4" s="32">
        <v>1</v>
      </c>
      <c r="C4" s="72" t="s">
        <v>60</v>
      </c>
      <c r="D4" s="40" t="s">
        <v>327</v>
      </c>
      <c r="E4" s="72" t="s">
        <v>61</v>
      </c>
      <c r="F4" s="73" t="s">
        <v>328</v>
      </c>
      <c r="G4" s="73" t="s">
        <v>329</v>
      </c>
      <c r="H4" s="139" t="s">
        <v>330</v>
      </c>
      <c r="I4" s="75"/>
      <c r="J4" s="73" t="s">
        <v>62</v>
      </c>
      <c r="K4" s="75" t="s">
        <v>331</v>
      </c>
      <c r="L4" s="76" t="s">
        <v>63</v>
      </c>
      <c r="M4" s="37" t="s">
        <v>332</v>
      </c>
      <c r="N4" s="38"/>
      <c r="O4" s="38" t="s">
        <v>332</v>
      </c>
      <c r="P4" s="38" t="s">
        <v>332</v>
      </c>
      <c r="Q4" s="38" t="s">
        <v>332</v>
      </c>
      <c r="R4" s="38"/>
      <c r="S4" s="38" t="s">
        <v>332</v>
      </c>
      <c r="T4" s="38" t="s">
        <v>332</v>
      </c>
      <c r="U4" s="38"/>
      <c r="V4" s="38"/>
      <c r="W4" s="38"/>
      <c r="X4" s="38" t="s">
        <v>332</v>
      </c>
      <c r="Y4" s="38"/>
      <c r="Z4" s="39"/>
      <c r="AA4" s="38"/>
      <c r="AB4" s="39"/>
      <c r="AC4" s="39"/>
    </row>
    <row r="5" spans="2:37" s="23" customFormat="1" ht="37.5" customHeight="1" x14ac:dyDescent="0.25">
      <c r="B5" s="32">
        <v>2</v>
      </c>
      <c r="C5" s="72" t="s">
        <v>64</v>
      </c>
      <c r="D5" s="40" t="s">
        <v>333</v>
      </c>
      <c r="E5" s="72" t="s">
        <v>65</v>
      </c>
      <c r="F5" s="73" t="s">
        <v>334</v>
      </c>
      <c r="G5" s="73" t="s">
        <v>335</v>
      </c>
      <c r="H5" s="139" t="s">
        <v>336</v>
      </c>
      <c r="I5" s="74" t="s">
        <v>337</v>
      </c>
      <c r="J5" s="73" t="s">
        <v>35</v>
      </c>
      <c r="K5" s="77" t="s">
        <v>338</v>
      </c>
      <c r="L5" s="76" t="s">
        <v>66</v>
      </c>
      <c r="M5" s="37" t="s">
        <v>332</v>
      </c>
      <c r="N5" s="38"/>
      <c r="O5" s="38" t="s">
        <v>332</v>
      </c>
      <c r="P5" s="38" t="s">
        <v>332</v>
      </c>
      <c r="Q5" s="38" t="s">
        <v>332</v>
      </c>
      <c r="R5" s="38" t="s">
        <v>332</v>
      </c>
      <c r="S5" s="38" t="s">
        <v>332</v>
      </c>
      <c r="T5" s="38" t="s">
        <v>332</v>
      </c>
      <c r="U5" s="38" t="s">
        <v>332</v>
      </c>
      <c r="V5" s="38"/>
      <c r="W5" s="38"/>
      <c r="X5" s="38" t="s">
        <v>332</v>
      </c>
      <c r="Y5" s="38"/>
      <c r="Z5" s="39" t="s">
        <v>67</v>
      </c>
      <c r="AA5" s="38"/>
      <c r="AB5" s="39"/>
      <c r="AC5" s="39"/>
    </row>
    <row r="6" spans="2:37" s="23" customFormat="1" ht="37.5" customHeight="1" x14ac:dyDescent="0.25">
      <c r="B6" s="32">
        <v>3</v>
      </c>
      <c r="C6" s="78" t="s">
        <v>68</v>
      </c>
      <c r="D6" s="40" t="s">
        <v>339</v>
      </c>
      <c r="E6" s="72" t="s">
        <v>69</v>
      </c>
      <c r="F6" s="73" t="s">
        <v>340</v>
      </c>
      <c r="G6" s="73" t="s">
        <v>341</v>
      </c>
      <c r="H6" s="139" t="s">
        <v>342</v>
      </c>
      <c r="I6" s="74" t="s">
        <v>343</v>
      </c>
      <c r="J6" s="73" t="s">
        <v>62</v>
      </c>
      <c r="K6" s="77" t="s">
        <v>344</v>
      </c>
      <c r="L6" s="76" t="s">
        <v>70</v>
      </c>
      <c r="M6" s="37" t="s">
        <v>345</v>
      </c>
      <c r="N6" s="38" t="s">
        <v>345</v>
      </c>
      <c r="O6" s="38" t="s">
        <v>345</v>
      </c>
      <c r="P6" s="38" t="s">
        <v>345</v>
      </c>
      <c r="Q6" s="38" t="s">
        <v>345</v>
      </c>
      <c r="R6" s="38"/>
      <c r="S6" s="38"/>
      <c r="T6" s="38"/>
      <c r="U6" s="38"/>
      <c r="V6" s="38"/>
      <c r="W6" s="38"/>
      <c r="X6" s="38"/>
      <c r="Y6" s="38"/>
      <c r="Z6" s="39"/>
      <c r="AA6" s="38"/>
      <c r="AB6" s="39"/>
      <c r="AC6" s="39"/>
    </row>
    <row r="7" spans="2:37" s="23" customFormat="1" ht="37.5" customHeight="1" x14ac:dyDescent="0.25">
      <c r="B7" s="32">
        <v>4</v>
      </c>
      <c r="C7" s="33" t="s">
        <v>71</v>
      </c>
      <c r="D7" s="40" t="s">
        <v>346</v>
      </c>
      <c r="E7" s="72" t="s">
        <v>72</v>
      </c>
      <c r="F7" s="73" t="s">
        <v>347</v>
      </c>
      <c r="G7" s="73" t="s">
        <v>348</v>
      </c>
      <c r="H7" s="139" t="s">
        <v>349</v>
      </c>
      <c r="I7" s="74"/>
      <c r="J7" s="73" t="s">
        <v>62</v>
      </c>
      <c r="K7" s="75" t="s">
        <v>350</v>
      </c>
      <c r="L7" s="72" t="s">
        <v>73</v>
      </c>
      <c r="M7" s="40"/>
      <c r="N7" s="38" t="s">
        <v>345</v>
      </c>
      <c r="O7" s="38" t="s">
        <v>345</v>
      </c>
      <c r="P7" s="38" t="s">
        <v>345</v>
      </c>
      <c r="Q7" s="38" t="s">
        <v>345</v>
      </c>
      <c r="R7" s="38"/>
      <c r="S7" s="38" t="s">
        <v>345</v>
      </c>
      <c r="T7" s="38" t="s">
        <v>345</v>
      </c>
      <c r="U7" s="38"/>
      <c r="V7" s="38"/>
      <c r="W7" s="38"/>
      <c r="X7" s="38"/>
      <c r="Y7" s="38"/>
      <c r="Z7" s="39"/>
      <c r="AA7" s="38"/>
      <c r="AB7" s="39"/>
      <c r="AC7" s="39"/>
    </row>
    <row r="8" spans="2:37" ht="89.25" customHeight="1" x14ac:dyDescent="0.25">
      <c r="B8" s="32">
        <v>5</v>
      </c>
      <c r="C8" s="140" t="s">
        <v>561</v>
      </c>
      <c r="D8" s="141" t="s">
        <v>333</v>
      </c>
      <c r="E8" s="142" t="s">
        <v>562</v>
      </c>
      <c r="F8" s="143" t="s">
        <v>563</v>
      </c>
      <c r="G8" s="143" t="s">
        <v>564</v>
      </c>
      <c r="H8" s="144" t="s">
        <v>570</v>
      </c>
      <c r="I8" s="144" t="s">
        <v>565</v>
      </c>
      <c r="J8" s="143" t="s">
        <v>566</v>
      </c>
      <c r="K8" s="145" t="s">
        <v>567</v>
      </c>
      <c r="L8" s="140" t="s">
        <v>568</v>
      </c>
      <c r="M8" s="64" t="s">
        <v>569</v>
      </c>
      <c r="N8" s="64" t="s">
        <v>569</v>
      </c>
      <c r="O8" s="64" t="s">
        <v>569</v>
      </c>
      <c r="P8" s="64" t="s">
        <v>569</v>
      </c>
      <c r="Q8" s="64" t="s">
        <v>569</v>
      </c>
      <c r="R8" s="64" t="s">
        <v>569</v>
      </c>
      <c r="S8" s="64" t="s">
        <v>569</v>
      </c>
      <c r="T8" s="64"/>
      <c r="U8" s="64" t="s">
        <v>569</v>
      </c>
      <c r="V8" s="64"/>
      <c r="W8" s="64" t="s">
        <v>569</v>
      </c>
      <c r="X8" s="64" t="s">
        <v>569</v>
      </c>
      <c r="Y8" s="64"/>
      <c r="Z8" s="142"/>
      <c r="AA8" s="139"/>
      <c r="AB8" s="142"/>
      <c r="AC8" s="142"/>
    </row>
    <row r="9" spans="2:37" ht="35.25" customHeight="1" x14ac:dyDescent="0.25">
      <c r="B9" s="32">
        <v>6</v>
      </c>
      <c r="C9" s="140" t="s">
        <v>583</v>
      </c>
      <c r="D9" s="141" t="s">
        <v>584</v>
      </c>
      <c r="E9" s="142" t="s">
        <v>585</v>
      </c>
      <c r="F9" s="143" t="s">
        <v>586</v>
      </c>
      <c r="G9" s="143" t="s">
        <v>587</v>
      </c>
      <c r="H9" s="139" t="s">
        <v>588</v>
      </c>
      <c r="I9" s="144" t="s">
        <v>592</v>
      </c>
      <c r="J9" s="143" t="s">
        <v>589</v>
      </c>
      <c r="K9" s="145" t="s">
        <v>590</v>
      </c>
      <c r="L9" s="142" t="s">
        <v>591</v>
      </c>
      <c r="M9" s="139"/>
      <c r="N9" s="64" t="s">
        <v>569</v>
      </c>
      <c r="O9" s="139"/>
      <c r="P9" s="139"/>
      <c r="Q9" s="64" t="s">
        <v>569</v>
      </c>
      <c r="R9" s="64" t="s">
        <v>569</v>
      </c>
      <c r="S9" s="64" t="s">
        <v>569</v>
      </c>
      <c r="T9" s="64" t="s">
        <v>569</v>
      </c>
      <c r="U9" s="139"/>
      <c r="V9" s="64" t="s">
        <v>569</v>
      </c>
      <c r="W9" s="139"/>
      <c r="X9" s="139"/>
      <c r="Y9" s="139"/>
      <c r="Z9" s="142"/>
      <c r="AA9" s="139"/>
      <c r="AB9" s="142"/>
      <c r="AC9" s="142"/>
    </row>
    <row r="10" spans="2:37" s="48" customFormat="1" ht="12.75" customHeight="1" x14ac:dyDescent="0.25">
      <c r="D10"/>
      <c r="E10" s="44"/>
      <c r="F10" s="56"/>
      <c r="G10" s="57"/>
      <c r="H10" s="57"/>
      <c r="I10" s="57"/>
      <c r="J10" s="56"/>
      <c r="K10" s="56"/>
      <c r="L10" s="44"/>
      <c r="M10" s="56"/>
      <c r="N10" s="44"/>
      <c r="O10" s="56"/>
      <c r="V10" s="56"/>
      <c r="X10" s="56"/>
      <c r="Y10" s="56"/>
      <c r="AC10" s="56"/>
      <c r="AF10" s="56"/>
      <c r="AJ10" s="56"/>
      <c r="AK10" s="56"/>
    </row>
    <row r="11" spans="2:37" ht="35.25" customHeight="1" x14ac:dyDescent="0.25">
      <c r="B11" s="32">
        <v>7</v>
      </c>
      <c r="C11" s="140"/>
      <c r="D11" s="141"/>
      <c r="E11" s="142"/>
      <c r="F11" s="143"/>
      <c r="G11" s="143"/>
      <c r="H11" s="144"/>
      <c r="I11" s="144"/>
      <c r="J11" s="143"/>
      <c r="K11" s="145"/>
      <c r="L11" s="142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42"/>
      <c r="AA11" s="139"/>
      <c r="AB11" s="142"/>
      <c r="AC11" s="142"/>
    </row>
    <row r="12" spans="2:37" ht="35.25" customHeight="1" x14ac:dyDescent="0.25">
      <c r="B12" s="32">
        <v>8</v>
      </c>
      <c r="C12" s="140"/>
      <c r="D12" s="141"/>
      <c r="E12" s="142"/>
      <c r="F12" s="143"/>
      <c r="G12" s="143"/>
      <c r="H12" s="144"/>
      <c r="I12" s="144"/>
      <c r="J12" s="143"/>
      <c r="K12" s="145"/>
      <c r="L12" s="142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42"/>
      <c r="AA12" s="139"/>
      <c r="AB12" s="142"/>
      <c r="AC12" s="142"/>
    </row>
    <row r="13" spans="2:37" ht="35.25" customHeight="1" x14ac:dyDescent="0.25">
      <c r="B13" s="32">
        <v>9</v>
      </c>
      <c r="C13" s="140"/>
      <c r="D13" s="141"/>
      <c r="E13" s="142"/>
      <c r="F13" s="143"/>
      <c r="G13" s="143"/>
      <c r="H13" s="144"/>
      <c r="I13" s="144"/>
      <c r="J13" s="143"/>
      <c r="K13" s="145"/>
      <c r="L13" s="142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42"/>
      <c r="AA13" s="139"/>
      <c r="AB13" s="142"/>
      <c r="AC13" s="142"/>
    </row>
    <row r="14" spans="2:37" ht="35.25" customHeight="1" x14ac:dyDescent="0.25">
      <c r="B14" s="32">
        <v>10</v>
      </c>
      <c r="C14" s="140"/>
      <c r="D14" s="141"/>
      <c r="E14" s="142"/>
      <c r="F14" s="143"/>
      <c r="G14" s="143"/>
      <c r="H14" s="144"/>
      <c r="I14" s="144"/>
      <c r="J14" s="143"/>
      <c r="K14" s="145"/>
      <c r="L14" s="142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42"/>
      <c r="AA14" s="139"/>
      <c r="AB14" s="142"/>
      <c r="AC14" s="142"/>
    </row>
  </sheetData>
  <sheetProtection algorithmName="SHA-512" hashValue="lEuDeHfzVetgCOxOS91rpcyyOdDxHs904tanHJYNyw8CzxZEzsNFUEQhBIEgnliSDPhgozP05IVy0sLgLHvKzw==" saltValue="wdSgDRR6zlrlPWbt48Xnzw==" spinCount="100000" sheet="1" objects="1" scenarios="1"/>
  <mergeCells count="3">
    <mergeCell ref="M2:T2"/>
    <mergeCell ref="U2:Z2"/>
    <mergeCell ref="AA2:AB2"/>
  </mergeCells>
  <phoneticPr fontId="3"/>
  <hyperlinks>
    <hyperlink ref="I5" r:id="rId1" xr:uid="{00000000-0004-0000-0400-000002000000}"/>
    <hyperlink ref="I6" r:id="rId2" xr:uid="{00000000-0004-0000-0400-000004000000}"/>
  </hyperlinks>
  <pageMargins left="0.39370078740157483" right="0.39370078740157483" top="0.59055118110236227" bottom="0.59055118110236227" header="0.31496062992125984" footer="0.31496062992125984"/>
  <pageSetup paperSize="8" scale="6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病院!Print_Titles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2025-12-26T04:39:33Z</cp:lastPrinted>
  <dcterms:created xsi:type="dcterms:W3CDTF">2017-04-19T04:47:20Z</dcterms:created>
  <dcterms:modified xsi:type="dcterms:W3CDTF">2026-03-05T01:42:31Z</dcterms:modified>
</cp:coreProperties>
</file>