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42 山江村●\02 簡水（法適）\"/>
    </mc:Choice>
  </mc:AlternateContent>
  <xr:revisionPtr revIDLastSave="0" documentId="13_ncr:1_{A0FE59F8-34F2-4184-BF6C-6CFF78CE1D47}" xr6:coauthVersionLast="47" xr6:coauthVersionMax="47" xr10:uidLastSave="{00000000-0000-0000-0000-000000000000}"/>
  <workbookProtection workbookAlgorithmName="SHA-512" workbookHashValue="K0AUQ1PjRO0qnNgdwIstWh9jB9SoSXR1we3mchSaSQMkjkAy/hXsQ0J/PNQ6actUqA9nON0bhzx9hP+/eKw5zA==" workbookSaltValue="moDiFb1rCxkSsmH7Yr7ST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G85" i="4"/>
  <c r="BB10" i="4"/>
  <c r="AT10" i="4"/>
  <c r="AL10" i="4"/>
  <c r="BB8" i="4"/>
  <c r="AT8" i="4"/>
  <c r="AL8" i="4"/>
  <c r="W8" i="4"/>
  <c r="P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<sst xmlns="http://schemas.openxmlformats.org/spreadsheetml/2006/main" count="316" uniqueCount="112">
  <si>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</si>
  <si>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</si>
  <si>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</si>
  <si>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</si>
  <si>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</si>
  <si>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</si>
  <si>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</si>
  <si>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</si>
  <si>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</si>
  <si>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</si>
  <si>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</si>
  <si>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</si>
  <si>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</si>
  <si>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</si>
  <si>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</si>
  <si>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</si>
  <si>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</si>
  <si>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</si>
  <si>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</si>
  <si>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</si>
  <si>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</si>
  <si>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</si>
  <si>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</si>
  <si>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</si>
  <si>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</si>
  <si>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</si>
  <si>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</si>
  <si>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</si>
  <si>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</si>
  <si>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</si>
  <si>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</si>
  <si>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</si>
  <si>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</si>
  <si>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</si>
  <si>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</si>
  <si>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</si>
  <si>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</si>
  <si>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</si>
  <si>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</si>
  <si>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</si>
  <si>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</si>
  <si>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</si>
  <si>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</si>
  <si>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</si>
  <si>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</si>
  <si>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</si>
  <si>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</si>
  <si>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</si>
  <si>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</si>
  <si>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</si>
  <si>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</si>
  <si>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</si>
  <si>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</si>
  <si>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</si>
  <si>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</si>
  <si>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</si>
  <si>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</si>
  <si>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</si>
  <si>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</si>
  <si>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</si>
  <si>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</si>
  <si>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</si>
  <si>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</si>
  <si>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</si>
  <si>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</si>
  <si>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</si>
  <si>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</si>
  <si>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</si>
  <si>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</si>
  <si>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</si>
  <si>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</si>
  <si>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</si>
  <si>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</si>
  <si>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</si>
  <si>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</si>
  <si>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</si>
  <si>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</si>
  <si>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</si>
  <si>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</si>
  <si>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</si>
  <si>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</si>
  <si>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</si>
  <si>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</si>
  <si>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</si>
  <si>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</si>
  <si>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</si>
  <si>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</si>
  <si>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</si>
  <si>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</si>
  <si>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</si>
  <si>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</si>
  <si>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</si>
  <si>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山江村</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</si>
  <si>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</si>
  <si>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</si>
  <si>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</si>
  <si>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</si>
  <si>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</si>
  <si>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</si>
  <si>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</si>
  <si>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</si>
  <si>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</si>
  <si>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</si>
  <si>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</si>
  <si>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</si>
  <si>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</si>
  <si>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</si>
  <si>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</si>
  <si>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</si>
  <si>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本村は令和6年度から法適用となったため、前年度との比較ができないが、経常収支比率については平均値を上回っており、かつ100％以上であるため、経営状況は概ね健全であると思わる。
　流動比率については、法適用により新たに指標として明らかになったが、流動負債に対して流動資産が低いことが判明した。さらに、企業債残高対給水収益比率が平均値よりも高いことから、支払能力を高めるよう、経営改善が求められる。
　一方で給水原価は平均値よりも抑えられており、有収率は平均値よりも高いため、今後も給水収益の維持に向けて取り組んでいく。</t>
    <rPh sb="1" eb="3">
      <t>ホンソン</t>
    </rPh>
    <rPh sb="4" eb="6">
      <t>レイワ</t>
    </rPh>
    <rPh sb="7" eb="9">
      <t>ネンド</t>
    </rPh>
    <rPh sb="11" eb="12">
      <t>ホウ</t>
    </rPh>
    <rPh sb="12" eb="14">
      <t>テキヨウ</t>
    </rPh>
    <rPh sb="21" eb="24">
      <t>ゼンネンド</t>
    </rPh>
    <rPh sb="26" eb="28">
      <t>ヒカク</t>
    </rPh>
    <rPh sb="35" eb="37">
      <t>ケイジョウ</t>
    </rPh>
    <rPh sb="37" eb="41">
      <t>シュウシヒリツ</t>
    </rPh>
    <rPh sb="46" eb="49">
      <t>ヘイキンチ</t>
    </rPh>
    <rPh sb="50" eb="52">
      <t>ウワマワ</t>
    </rPh>
    <rPh sb="63" eb="65">
      <t>イジョウ</t>
    </rPh>
    <rPh sb="71" eb="73">
      <t>ケイエイ</t>
    </rPh>
    <rPh sb="73" eb="75">
      <t>ジョウキョウ</t>
    </rPh>
    <rPh sb="76" eb="77">
      <t>オオム</t>
    </rPh>
    <rPh sb="78" eb="80">
      <t>ケンゼン</t>
    </rPh>
    <rPh sb="84" eb="85">
      <t>オモ</t>
    </rPh>
    <rPh sb="90" eb="92">
      <t>リュウドウ</t>
    </rPh>
    <rPh sb="92" eb="94">
      <t>ヒリツ</t>
    </rPh>
    <rPh sb="100" eb="101">
      <t>ホウ</t>
    </rPh>
    <rPh sb="101" eb="103">
      <t>テキヨウ</t>
    </rPh>
    <rPh sb="106" eb="107">
      <t>アラ</t>
    </rPh>
    <rPh sb="109" eb="111">
      <t>シヒョウ</t>
    </rPh>
    <rPh sb="114" eb="115">
      <t>アキ</t>
    </rPh>
    <rPh sb="123" eb="125">
      <t>リュウドウ</t>
    </rPh>
    <rPh sb="125" eb="127">
      <t>フサイ</t>
    </rPh>
    <rPh sb="128" eb="129">
      <t>タイ</t>
    </rPh>
    <rPh sb="131" eb="133">
      <t>リュウドウ</t>
    </rPh>
    <rPh sb="133" eb="135">
      <t>シサン</t>
    </rPh>
    <rPh sb="136" eb="137">
      <t>ヒク</t>
    </rPh>
    <rPh sb="141" eb="143">
      <t>ハンメイ</t>
    </rPh>
    <rPh sb="150" eb="152">
      <t>キギョウ</t>
    </rPh>
    <rPh sb="152" eb="153">
      <t>サイ</t>
    </rPh>
    <rPh sb="153" eb="155">
      <t>ザンダカ</t>
    </rPh>
    <rPh sb="155" eb="156">
      <t>タイ</t>
    </rPh>
    <rPh sb="156" eb="158">
      <t>キュウスイ</t>
    </rPh>
    <rPh sb="158" eb="160">
      <t>シュウエキ</t>
    </rPh>
    <rPh sb="160" eb="162">
      <t>ヒリツ</t>
    </rPh>
    <rPh sb="163" eb="166">
      <t>ヘイキンチ</t>
    </rPh>
    <rPh sb="169" eb="170">
      <t>タカ</t>
    </rPh>
    <rPh sb="176" eb="178">
      <t>シハライ</t>
    </rPh>
    <rPh sb="178" eb="180">
      <t>ノウリョク</t>
    </rPh>
    <rPh sb="181" eb="182">
      <t>タカ</t>
    </rPh>
    <rPh sb="187" eb="189">
      <t>ケイエイ</t>
    </rPh>
    <rPh sb="189" eb="191">
      <t>カイゼン</t>
    </rPh>
    <rPh sb="192" eb="193">
      <t>モト</t>
    </rPh>
    <rPh sb="200" eb="202">
      <t>イッポウ</t>
    </rPh>
    <rPh sb="203" eb="205">
      <t>キュウスイ</t>
    </rPh>
    <rPh sb="205" eb="207">
      <t>ゲンカ</t>
    </rPh>
    <rPh sb="208" eb="211">
      <t>ヘイキンチ</t>
    </rPh>
    <rPh sb="214" eb="215">
      <t>オサ</t>
    </rPh>
    <rPh sb="222" eb="225">
      <t>ユウシュウリツ</t>
    </rPh>
    <rPh sb="226" eb="229">
      <t>ヘイキンチ</t>
    </rPh>
    <rPh sb="232" eb="233">
      <t>タカ</t>
    </rPh>
    <rPh sb="237" eb="239">
      <t>コンゴ</t>
    </rPh>
    <rPh sb="240" eb="242">
      <t>キュウスイ</t>
    </rPh>
    <rPh sb="242" eb="244">
      <t>シュウエキ</t>
    </rPh>
    <rPh sb="245" eb="247">
      <t>イジ</t>
    </rPh>
    <rPh sb="248" eb="249">
      <t>ム</t>
    </rPh>
    <rPh sb="251" eb="252">
      <t>ト</t>
    </rPh>
    <rPh sb="253" eb="254">
      <t>ク</t>
    </rPh>
    <phoneticPr fontId="4"/>
  </si>
  <si>
    <t>　減価償却率については、法適用初年度ということもあり平均値よりも低い結果となっているが、管路経年化率は平均値よりも高いため、計画的な更新を検討する必要がある。
　平成23年度までに大規模な管路の更新を実施しており、更新率は平均値より高いが、近年は財源不足や災害復旧事業等により管路の更新については未着手となっている。
　また、管路だけではなく、村内の浄水場2箇所、水源地5箇所、配水池5箇所においても老朽化が進んでおり、財政状況も踏まえながら更新を検討しなければならない。</t>
    <rPh sb="1" eb="3">
      <t>ゲンカ</t>
    </rPh>
    <rPh sb="3" eb="5">
      <t>ショウキャク</t>
    </rPh>
    <rPh sb="5" eb="6">
      <t>リツ</t>
    </rPh>
    <rPh sb="12" eb="13">
      <t>ホウ</t>
    </rPh>
    <rPh sb="13" eb="15">
      <t>テキヨウ</t>
    </rPh>
    <rPh sb="15" eb="18">
      <t>ショネンド</t>
    </rPh>
    <rPh sb="26" eb="29">
      <t>ヘイキンチ</t>
    </rPh>
    <rPh sb="32" eb="33">
      <t>ヒク</t>
    </rPh>
    <rPh sb="34" eb="36">
      <t>ケッカ</t>
    </rPh>
    <rPh sb="44" eb="46">
      <t>カンロ</t>
    </rPh>
    <rPh sb="46" eb="49">
      <t>ケイネンカ</t>
    </rPh>
    <rPh sb="49" eb="50">
      <t>リツ</t>
    </rPh>
    <rPh sb="51" eb="54">
      <t>ヘイキンチ</t>
    </rPh>
    <rPh sb="57" eb="58">
      <t>タカ</t>
    </rPh>
    <rPh sb="62" eb="65">
      <t>ケイカクテキ</t>
    </rPh>
    <rPh sb="66" eb="68">
      <t>コウシン</t>
    </rPh>
    <rPh sb="69" eb="71">
      <t>ケントウ</t>
    </rPh>
    <rPh sb="73" eb="75">
      <t>ヒツヨウ</t>
    </rPh>
    <rPh sb="107" eb="109">
      <t>コウシン</t>
    </rPh>
    <rPh sb="109" eb="110">
      <t>リツ</t>
    </rPh>
    <rPh sb="111" eb="114">
      <t>ヘイキンチ</t>
    </rPh>
    <rPh sb="116" eb="117">
      <t>タカ</t>
    </rPh>
    <rPh sb="148" eb="151">
      <t>ミチャクシュ</t>
    </rPh>
    <rPh sb="163" eb="165">
      <t>カンロ</t>
    </rPh>
    <rPh sb="172" eb="174">
      <t>ソンナイ</t>
    </rPh>
    <rPh sb="215" eb="216">
      <t>フ</t>
    </rPh>
    <phoneticPr fontId="4"/>
  </si>
  <si>
    <t>　人口減少が進む本村においては、料金収入の増加は見込めず、施設の老朽化に伴う維持管理に係る経費がふくらむばかりで、経営が厳しくなっていくことが予想される。
　このような状況下でも、水道水の安定供給を将来にわたって維持していく必要があるため、施設の長寿命化を図り、計画的な施設の更新や収支の見直しといった財政の健全化に向け、より一層取り組む必要がある。</t>
    <rPh sb="1" eb="3">
      <t>ジンコウ</t>
    </rPh>
    <rPh sb="3" eb="5">
      <t>ゲンショウ</t>
    </rPh>
    <rPh sb="8" eb="10">
      <t>ホンソン</t>
    </rPh>
    <rPh sb="36" eb="37">
      <t>トモナ</t>
    </rPh>
    <rPh sb="38" eb="40">
      <t>イジ</t>
    </rPh>
    <rPh sb="40" eb="42">
      <t>カンリ</t>
    </rPh>
    <rPh sb="43" eb="44">
      <t>カカ</t>
    </rPh>
    <rPh sb="71" eb="73">
      <t>ヨソウ</t>
    </rPh>
    <rPh sb="86" eb="87">
      <t>シタ</t>
    </rPh>
    <rPh sb="90" eb="93">
      <t>スイドウスイ</t>
    </rPh>
    <rPh sb="96" eb="98">
      <t>キョウキュウ</t>
    </rPh>
    <rPh sb="99" eb="101">
      <t>ショウライ</t>
    </rPh>
    <rPh sb="106" eb="108">
      <t>イジ</t>
    </rPh>
    <rPh sb="112" eb="114">
      <t>ヒツヨウ</t>
    </rPh>
    <rPh sb="128" eb="12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</si>
</sst>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21" xfId="0" applyFont="1" applyBorder="1" applyAlignment="1">
      <alignment horizontal="left" vertical="center"/>
    </xf>
    <xf numFmtId="0" fontId="12" fillId="0" borderId="7" xfId="0" applyFont="1" applyBorder="1" applyAlignment="1">
      <alignment horizontal="left" vertical="center"/>
    </xf>
    <xf numFmtId="0" fontId="12" fillId="0" borderId="22" xfId="0" applyFont="1" applyBorder="1" applyAlignment="1">
      <alignment horizontal="left" vertical="center"/>
    </xf>
    <xf numFmtId="0" fontId="12" fillId="0" borderId="19" xfId="0" applyFont="1" applyBorder="1" applyAlignment="1">
      <alignment horizontal="left" vertical="center"/>
    </xf>
    <xf numFmtId="0" fontId="12" fillId="0" borderId="0" xfId="0" applyFont="1" applyAlignment="1">
      <alignment horizontal="left" vertical="center"/>
    </xf>
    <xf numFmtId="0" fontId="12" fillId="0" borderId="2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1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2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1.1200000000000001</c:v>
                </c:pt>
              </c:numCache>
            </c:numRef>
          </c:val>
          <c:extLst>
            <c:ext xmlns:c16="http://schemas.microsoft.com/office/drawing/2014/chart" uri="{C3380CC4-5D6E-409C-BE32-E72D297353CC}">
              <c16:uniqueId val="{00000000-411B-46DE-9230-502EF8413FA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411B-46DE-9230-502EF8413FA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77.66</c:v>
                </c:pt>
              </c:numCache>
            </c:numRef>
          </c:val>
          <c:extLst>
            <c:ext xmlns:c16="http://schemas.microsoft.com/office/drawing/2014/chart" uri="{C3380CC4-5D6E-409C-BE32-E72D297353CC}">
              <c16:uniqueId val="{00000000-F605-445B-AC11-C0DE7569B85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F605-445B-AC11-C0DE7569B85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93.45</c:v>
                </c:pt>
              </c:numCache>
            </c:numRef>
          </c:val>
          <c:extLst>
            <c:ext xmlns:c16="http://schemas.microsoft.com/office/drawing/2014/chart" uri="{C3380CC4-5D6E-409C-BE32-E72D297353CC}">
              <c16:uniqueId val="{00000000-644A-40E9-9FFE-0F87E7AB41C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644A-40E9-9FFE-0F87E7AB41C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107.75</c:v>
                </c:pt>
              </c:numCache>
            </c:numRef>
          </c:val>
          <c:extLst>
            <c:ext xmlns:c16="http://schemas.microsoft.com/office/drawing/2014/chart" uri="{C3380CC4-5D6E-409C-BE32-E72D297353CC}">
              <c16:uniqueId val="{00000000-51C3-4541-92BC-57882FC6A00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51C3-4541-92BC-57882FC6A00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3.77</c:v>
                </c:pt>
              </c:numCache>
            </c:numRef>
          </c:val>
          <c:extLst>
            <c:ext xmlns:c16="http://schemas.microsoft.com/office/drawing/2014/chart" uri="{C3380CC4-5D6E-409C-BE32-E72D297353CC}">
              <c16:uniqueId val="{00000000-3135-40FF-A591-FF976E6EEE1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3135-40FF-A591-FF976E6EEE1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28.23</c:v>
                </c:pt>
              </c:numCache>
            </c:numRef>
          </c:val>
          <c:extLst>
            <c:ext xmlns:c16="http://schemas.microsoft.com/office/drawing/2014/chart" uri="{C3380CC4-5D6E-409C-BE32-E72D297353CC}">
              <c16:uniqueId val="{00000000-4831-4E95-8B1F-12AADBF309F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4831-4E95-8B1F-12AADBF309F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A79-4081-8F15-F18834AA5CE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AA79-4081-8F15-F18834AA5CE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59.62</c:v>
                </c:pt>
              </c:numCache>
            </c:numRef>
          </c:val>
          <c:extLst>
            <c:ext xmlns:c16="http://schemas.microsoft.com/office/drawing/2014/chart" uri="{C3380CC4-5D6E-409C-BE32-E72D297353CC}">
              <c16:uniqueId val="{00000000-6EE2-483C-ADE2-EE32C3644B6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6EE2-483C-ADE2-EE32C3644B6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1370.04</c:v>
                </c:pt>
              </c:numCache>
            </c:numRef>
          </c:val>
          <c:extLst>
            <c:ext xmlns:c16="http://schemas.microsoft.com/office/drawing/2014/chart" uri="{C3380CC4-5D6E-409C-BE32-E72D297353CC}">
              <c16:uniqueId val="{00000000-2292-4241-AF5D-50977AB0C71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2292-4241-AF5D-50977AB0C71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61.97</c:v>
                </c:pt>
              </c:numCache>
            </c:numRef>
          </c:val>
          <c:extLst>
            <c:ext xmlns:c16="http://schemas.microsoft.com/office/drawing/2014/chart" uri="{C3380CC4-5D6E-409C-BE32-E72D297353CC}">
              <c16:uniqueId val="{00000000-13F6-4F1D-92A1-122906CC22D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13F6-4F1D-92A1-122906CC22D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170.01</c:v>
                </c:pt>
              </c:numCache>
            </c:numRef>
          </c:val>
          <c:extLst>
            <c:ext xmlns:c16="http://schemas.microsoft.com/office/drawing/2014/chart" uri="{C3380CC4-5D6E-409C-BE32-E72D297353CC}">
              <c16:uniqueId val="{00000000-7AA8-4585-A141-0F671F7D2B5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7AA8-4585-A141-0F671F7D2B5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M88" sqref="BM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熊本県　山江村</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8"/>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0" t="s">
        <v>9</v>
      </c>
      <c r="BM7" s="81"/>
      <c r="BN7" s="81"/>
      <c r="BO7" s="81"/>
      <c r="BP7" s="81"/>
      <c r="BQ7" s="81"/>
      <c r="BR7" s="81"/>
      <c r="BS7" s="81"/>
      <c r="BT7" s="81"/>
      <c r="BU7" s="81"/>
      <c r="BV7" s="81"/>
      <c r="BW7" s="81"/>
      <c r="BX7" s="81"/>
      <c r="BY7" s="8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簡易水道事業</v>
      </c>
      <c r="Q8" s="76"/>
      <c r="R8" s="76"/>
      <c r="S8" s="76"/>
      <c r="T8" s="76"/>
      <c r="U8" s="76"/>
      <c r="V8" s="76"/>
      <c r="W8" s="76" t="str">
        <f>データ!$L$6</f>
        <v>C3</v>
      </c>
      <c r="X8" s="76"/>
      <c r="Y8" s="76"/>
      <c r="Z8" s="76"/>
      <c r="AA8" s="76"/>
      <c r="AB8" s="76"/>
      <c r="AC8" s="76"/>
      <c r="AD8" s="76" t="str">
        <f>データ!$M$6</f>
        <v>自治体職員</v>
      </c>
      <c r="AE8" s="76"/>
      <c r="AF8" s="76"/>
      <c r="AG8" s="76"/>
      <c r="AH8" s="76"/>
      <c r="AI8" s="76"/>
      <c r="AJ8" s="76"/>
      <c r="AK8" s="2"/>
      <c r="AL8" s="67">
        <f>データ!$R$6</f>
        <v>3162</v>
      </c>
      <c r="AM8" s="67"/>
      <c r="AN8" s="67"/>
      <c r="AO8" s="67"/>
      <c r="AP8" s="67"/>
      <c r="AQ8" s="67"/>
      <c r="AR8" s="67"/>
      <c r="AS8" s="67"/>
      <c r="AT8" s="36">
        <f>データ!$S$6</f>
        <v>121.19</v>
      </c>
      <c r="AU8" s="37"/>
      <c r="AV8" s="37"/>
      <c r="AW8" s="37"/>
      <c r="AX8" s="37"/>
      <c r="AY8" s="37"/>
      <c r="AZ8" s="37"/>
      <c r="BA8" s="37"/>
      <c r="BB8" s="54">
        <f>データ!$T$6</f>
        <v>26.09</v>
      </c>
      <c r="BC8" s="54"/>
      <c r="BD8" s="54"/>
      <c r="BE8" s="54"/>
      <c r="BF8" s="54"/>
      <c r="BG8" s="54"/>
      <c r="BH8" s="54"/>
      <c r="BI8" s="54"/>
      <c r="BJ8" s="3"/>
      <c r="BK8" s="3"/>
      <c r="BL8" s="69" t="s">
        <v>10</v>
      </c>
      <c r="BM8" s="70"/>
      <c r="BN8" s="71" t="s">
        <v>11</v>
      </c>
      <c r="BO8" s="71"/>
      <c r="BP8" s="71"/>
      <c r="BQ8" s="71"/>
      <c r="BR8" s="71"/>
      <c r="BS8" s="71"/>
      <c r="BT8" s="71"/>
      <c r="BU8" s="71"/>
      <c r="BV8" s="71"/>
      <c r="BW8" s="71"/>
      <c r="BX8" s="71"/>
      <c r="BY8" s="72"/>
    </row>
    <row r="9" spans="1:78" ht="18.75" customHeight="1" x14ac:dyDescent="0.15">
      <c r="A9" s="2"/>
      <c r="B9" s="44" t="s">
        <v>12</v>
      </c>
      <c r="C9" s="45"/>
      <c r="D9" s="45"/>
      <c r="E9" s="45"/>
      <c r="F9" s="45"/>
      <c r="G9" s="45"/>
      <c r="H9" s="45"/>
      <c r="I9" s="44" t="s">
        <v>13</v>
      </c>
      <c r="J9" s="45"/>
      <c r="K9" s="45"/>
      <c r="L9" s="45"/>
      <c r="M9" s="45"/>
      <c r="N9" s="45"/>
      <c r="O9" s="68"/>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56.44</v>
      </c>
      <c r="J10" s="37"/>
      <c r="K10" s="37"/>
      <c r="L10" s="37"/>
      <c r="M10" s="37"/>
      <c r="N10" s="37"/>
      <c r="O10" s="66"/>
      <c r="P10" s="54">
        <f>データ!$P$6</f>
        <v>82.01</v>
      </c>
      <c r="Q10" s="54"/>
      <c r="R10" s="54"/>
      <c r="S10" s="54"/>
      <c r="T10" s="54"/>
      <c r="U10" s="54"/>
      <c r="V10" s="54"/>
      <c r="W10" s="67">
        <f>データ!$Q$6</f>
        <v>2860</v>
      </c>
      <c r="X10" s="67"/>
      <c r="Y10" s="67"/>
      <c r="Z10" s="67"/>
      <c r="AA10" s="67"/>
      <c r="AB10" s="67"/>
      <c r="AC10" s="67"/>
      <c r="AD10" s="2"/>
      <c r="AE10" s="2"/>
      <c r="AF10" s="2"/>
      <c r="AG10" s="2"/>
      <c r="AH10" s="2"/>
      <c r="AI10" s="2"/>
      <c r="AJ10" s="2"/>
      <c r="AK10" s="2"/>
      <c r="AL10" s="67">
        <f>データ!$U$6</f>
        <v>2581</v>
      </c>
      <c r="AM10" s="67"/>
      <c r="AN10" s="67"/>
      <c r="AO10" s="67"/>
      <c r="AP10" s="67"/>
      <c r="AQ10" s="67"/>
      <c r="AR10" s="67"/>
      <c r="AS10" s="67"/>
      <c r="AT10" s="36">
        <f>データ!$V$6</f>
        <v>14.37</v>
      </c>
      <c r="AU10" s="37"/>
      <c r="AV10" s="37"/>
      <c r="AW10" s="37"/>
      <c r="AX10" s="37"/>
      <c r="AY10" s="37"/>
      <c r="AZ10" s="37"/>
      <c r="BA10" s="37"/>
      <c r="BB10" s="54">
        <f>データ!$W$6</f>
        <v>179.61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thickBo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thickTop="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63" t="s">
        <v>25</v>
      </c>
      <c r="BM14" s="64"/>
      <c r="BN14" s="64"/>
      <c r="BO14" s="64"/>
      <c r="BP14" s="64"/>
      <c r="BQ14" s="64"/>
      <c r="BR14" s="64"/>
      <c r="BS14" s="64"/>
      <c r="BT14" s="64"/>
      <c r="BU14" s="64"/>
      <c r="BV14" s="64"/>
      <c r="BW14" s="64"/>
      <c r="BX14" s="64"/>
      <c r="BY14" s="64"/>
      <c r="BZ14" s="65"/>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thickBo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ht="14.25" thickTop="1"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rds6IHBkyRYQDZEKMEb+z60zToXqe9ow5GC4fSkgtMacWMQfC/8eEu3M1vXW4VECyhgnA+mL29g1bwkJC6AOwA==" saltValue="XDGh7h5YalxlLAnrWjgjW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27</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52</v>
      </c>
      <c r="B4" s="17"/>
      <c r="C4" s="17"/>
      <c r="D4" s="17"/>
      <c r="E4" s="17"/>
      <c r="F4" s="17"/>
      <c r="G4" s="17"/>
      <c r="H4" s="87"/>
      <c r="I4" s="88"/>
      <c r="J4" s="88"/>
      <c r="K4" s="88"/>
      <c r="L4" s="88"/>
      <c r="M4" s="88"/>
      <c r="N4" s="88"/>
      <c r="O4" s="88"/>
      <c r="P4" s="88"/>
      <c r="Q4" s="88"/>
      <c r="R4" s="88"/>
      <c r="S4" s="88"/>
      <c r="T4" s="88"/>
      <c r="U4" s="88"/>
      <c r="V4" s="88"/>
      <c r="W4" s="89"/>
      <c r="X4" s="83" t="s">
        <v>53</v>
      </c>
      <c r="Y4" s="83"/>
      <c r="Z4" s="83"/>
      <c r="AA4" s="83"/>
      <c r="AB4" s="83"/>
      <c r="AC4" s="83"/>
      <c r="AD4" s="83"/>
      <c r="AE4" s="83"/>
      <c r="AF4" s="83"/>
      <c r="AG4" s="83"/>
      <c r="AH4" s="83"/>
      <c r="AI4" s="83" t="s">
        <v>54</v>
      </c>
      <c r="AJ4" s="83"/>
      <c r="AK4" s="83"/>
      <c r="AL4" s="83"/>
      <c r="AM4" s="83"/>
      <c r="AN4" s="83"/>
      <c r="AO4" s="83"/>
      <c r="AP4" s="83"/>
      <c r="AQ4" s="83"/>
      <c r="AR4" s="83"/>
      <c r="AS4" s="83"/>
      <c r="AT4" s="83" t="s">
        <v>55</v>
      </c>
      <c r="AU4" s="83"/>
      <c r="AV4" s="83"/>
      <c r="AW4" s="83"/>
      <c r="AX4" s="83"/>
      <c r="AY4" s="83"/>
      <c r="AZ4" s="83"/>
      <c r="BA4" s="83"/>
      <c r="BB4" s="83"/>
      <c r="BC4" s="83"/>
      <c r="BD4" s="83"/>
      <c r="BE4" s="83" t="s">
        <v>56</v>
      </c>
      <c r="BF4" s="83"/>
      <c r="BG4" s="83"/>
      <c r="BH4" s="83"/>
      <c r="BI4" s="83"/>
      <c r="BJ4" s="83"/>
      <c r="BK4" s="83"/>
      <c r="BL4" s="83"/>
      <c r="BM4" s="83"/>
      <c r="BN4" s="83"/>
      <c r="BO4" s="83"/>
      <c r="BP4" s="83" t="s">
        <v>57</v>
      </c>
      <c r="BQ4" s="83"/>
      <c r="BR4" s="83"/>
      <c r="BS4" s="83"/>
      <c r="BT4" s="83"/>
      <c r="BU4" s="83"/>
      <c r="BV4" s="83"/>
      <c r="BW4" s="83"/>
      <c r="BX4" s="83"/>
      <c r="BY4" s="83"/>
      <c r="BZ4" s="83"/>
      <c r="CA4" s="83" t="s">
        <v>58</v>
      </c>
      <c r="CB4" s="83"/>
      <c r="CC4" s="83"/>
      <c r="CD4" s="83"/>
      <c r="CE4" s="83"/>
      <c r="CF4" s="83"/>
      <c r="CG4" s="83"/>
      <c r="CH4" s="83"/>
      <c r="CI4" s="83"/>
      <c r="CJ4" s="83"/>
      <c r="CK4" s="83"/>
      <c r="CL4" s="83" t="s">
        <v>59</v>
      </c>
      <c r="CM4" s="83"/>
      <c r="CN4" s="83"/>
      <c r="CO4" s="83"/>
      <c r="CP4" s="83"/>
      <c r="CQ4" s="83"/>
      <c r="CR4" s="83"/>
      <c r="CS4" s="83"/>
      <c r="CT4" s="83"/>
      <c r="CU4" s="83"/>
      <c r="CV4" s="83"/>
      <c r="CW4" s="83" t="s">
        <v>60</v>
      </c>
      <c r="CX4" s="83"/>
      <c r="CY4" s="83"/>
      <c r="CZ4" s="83"/>
      <c r="DA4" s="83"/>
      <c r="DB4" s="83"/>
      <c r="DC4" s="83"/>
      <c r="DD4" s="83"/>
      <c r="DE4" s="83"/>
      <c r="DF4" s="83"/>
      <c r="DG4" s="83"/>
      <c r="DH4" s="83" t="s">
        <v>61</v>
      </c>
      <c r="DI4" s="83"/>
      <c r="DJ4" s="83"/>
      <c r="DK4" s="83"/>
      <c r="DL4" s="83"/>
      <c r="DM4" s="83"/>
      <c r="DN4" s="83"/>
      <c r="DO4" s="83"/>
      <c r="DP4" s="83"/>
      <c r="DQ4" s="83"/>
      <c r="DR4" s="83"/>
      <c r="DS4" s="83" t="s">
        <v>62</v>
      </c>
      <c r="DT4" s="83"/>
      <c r="DU4" s="83"/>
      <c r="DV4" s="83"/>
      <c r="DW4" s="83"/>
      <c r="DX4" s="83"/>
      <c r="DY4" s="83"/>
      <c r="DZ4" s="83"/>
      <c r="EA4" s="83"/>
      <c r="EB4" s="83"/>
      <c r="EC4" s="83"/>
      <c r="ED4" s="83" t="s">
        <v>63</v>
      </c>
      <c r="EE4" s="83"/>
      <c r="EF4" s="83"/>
      <c r="EG4" s="83"/>
      <c r="EH4" s="83"/>
      <c r="EI4" s="83"/>
      <c r="EJ4" s="83"/>
      <c r="EK4" s="83"/>
      <c r="EL4" s="83"/>
      <c r="EM4" s="83"/>
      <c r="EN4" s="83"/>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435121</v>
      </c>
      <c r="D6" s="20">
        <f t="shared" si="3"/>
        <v>46</v>
      </c>
      <c r="E6" s="20">
        <f t="shared" si="3"/>
        <v>1</v>
      </c>
      <c r="F6" s="20">
        <f t="shared" si="3"/>
        <v>0</v>
      </c>
      <c r="G6" s="20">
        <f t="shared" si="3"/>
        <v>5</v>
      </c>
      <c r="H6" s="20" t="str">
        <f t="shared" si="3"/>
        <v>熊本県　山江村</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56.44</v>
      </c>
      <c r="P6" s="21">
        <f t="shared" si="3"/>
        <v>82.01</v>
      </c>
      <c r="Q6" s="21">
        <f t="shared" si="3"/>
        <v>2860</v>
      </c>
      <c r="R6" s="21">
        <f t="shared" si="3"/>
        <v>3162</v>
      </c>
      <c r="S6" s="21">
        <f t="shared" si="3"/>
        <v>121.19</v>
      </c>
      <c r="T6" s="21">
        <f t="shared" si="3"/>
        <v>26.09</v>
      </c>
      <c r="U6" s="21">
        <f t="shared" si="3"/>
        <v>2581</v>
      </c>
      <c r="V6" s="21">
        <f t="shared" si="3"/>
        <v>14.37</v>
      </c>
      <c r="W6" s="21">
        <f t="shared" si="3"/>
        <v>179.61</v>
      </c>
      <c r="X6" s="22" t="str">
        <f>IF(X7="",NA(),X7)</f>
        <v>-</v>
      </c>
      <c r="Y6" s="22" t="str">
        <f t="shared" ref="Y6:AG6" si="4">IF(Y7="",NA(),Y7)</f>
        <v>-</v>
      </c>
      <c r="Z6" s="22" t="str">
        <f t="shared" si="4"/>
        <v>-</v>
      </c>
      <c r="AA6" s="22" t="str">
        <f t="shared" si="4"/>
        <v>-</v>
      </c>
      <c r="AB6" s="22">
        <f t="shared" si="4"/>
        <v>107.75</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59.62</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1370.04</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61.97</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170.01</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77.66</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93.45</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3.77</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28.23</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1.1200000000000001</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435121</v>
      </c>
      <c r="D7" s="24">
        <v>46</v>
      </c>
      <c r="E7" s="24">
        <v>1</v>
      </c>
      <c r="F7" s="24">
        <v>0</v>
      </c>
      <c r="G7" s="24">
        <v>5</v>
      </c>
      <c r="H7" s="24" t="s">
        <v>92</v>
      </c>
      <c r="I7" s="24" t="s">
        <v>93</v>
      </c>
      <c r="J7" s="24" t="s">
        <v>94</v>
      </c>
      <c r="K7" s="24" t="s">
        <v>95</v>
      </c>
      <c r="L7" s="24" t="s">
        <v>96</v>
      </c>
      <c r="M7" s="24" t="s">
        <v>97</v>
      </c>
      <c r="N7" s="25" t="s">
        <v>98</v>
      </c>
      <c r="O7" s="25">
        <v>56.44</v>
      </c>
      <c r="P7" s="25">
        <v>82.01</v>
      </c>
      <c r="Q7" s="25">
        <v>2860</v>
      </c>
      <c r="R7" s="25">
        <v>3162</v>
      </c>
      <c r="S7" s="25">
        <v>121.19</v>
      </c>
      <c r="T7" s="25">
        <v>26.09</v>
      </c>
      <c r="U7" s="25">
        <v>2581</v>
      </c>
      <c r="V7" s="25">
        <v>14.37</v>
      </c>
      <c r="W7" s="25">
        <v>179.61</v>
      </c>
      <c r="X7" s="25" t="s">
        <v>98</v>
      </c>
      <c r="Y7" s="25" t="s">
        <v>98</v>
      </c>
      <c r="Z7" s="25" t="s">
        <v>98</v>
      </c>
      <c r="AA7" s="25" t="s">
        <v>98</v>
      </c>
      <c r="AB7" s="25">
        <v>107.75</v>
      </c>
      <c r="AC7" s="25" t="s">
        <v>98</v>
      </c>
      <c r="AD7" s="25" t="s">
        <v>98</v>
      </c>
      <c r="AE7" s="25" t="s">
        <v>98</v>
      </c>
      <c r="AF7" s="25" t="s">
        <v>98</v>
      </c>
      <c r="AG7" s="25">
        <v>101.77</v>
      </c>
      <c r="AH7" s="25">
        <v>102.02</v>
      </c>
      <c r="AI7" s="25" t="s">
        <v>98</v>
      </c>
      <c r="AJ7" s="25" t="s">
        <v>98</v>
      </c>
      <c r="AK7" s="25" t="s">
        <v>98</v>
      </c>
      <c r="AL7" s="25" t="s">
        <v>98</v>
      </c>
      <c r="AM7" s="25">
        <v>0</v>
      </c>
      <c r="AN7" s="25" t="s">
        <v>98</v>
      </c>
      <c r="AO7" s="25" t="s">
        <v>98</v>
      </c>
      <c r="AP7" s="25" t="s">
        <v>98</v>
      </c>
      <c r="AQ7" s="25" t="s">
        <v>98</v>
      </c>
      <c r="AR7" s="25">
        <v>16.12</v>
      </c>
      <c r="AS7" s="25">
        <v>26.96</v>
      </c>
      <c r="AT7" s="25" t="s">
        <v>98</v>
      </c>
      <c r="AU7" s="25" t="s">
        <v>98</v>
      </c>
      <c r="AV7" s="25" t="s">
        <v>98</v>
      </c>
      <c r="AW7" s="25" t="s">
        <v>98</v>
      </c>
      <c r="AX7" s="25">
        <v>59.62</v>
      </c>
      <c r="AY7" s="25" t="s">
        <v>98</v>
      </c>
      <c r="AZ7" s="25" t="s">
        <v>98</v>
      </c>
      <c r="BA7" s="25" t="s">
        <v>98</v>
      </c>
      <c r="BB7" s="25" t="s">
        <v>98</v>
      </c>
      <c r="BC7" s="25">
        <v>157.71</v>
      </c>
      <c r="BD7" s="25">
        <v>142.38999999999999</v>
      </c>
      <c r="BE7" s="25" t="s">
        <v>98</v>
      </c>
      <c r="BF7" s="25" t="s">
        <v>98</v>
      </c>
      <c r="BG7" s="25" t="s">
        <v>98</v>
      </c>
      <c r="BH7" s="25" t="s">
        <v>98</v>
      </c>
      <c r="BI7" s="25">
        <v>1370.04</v>
      </c>
      <c r="BJ7" s="25" t="s">
        <v>98</v>
      </c>
      <c r="BK7" s="25" t="s">
        <v>98</v>
      </c>
      <c r="BL7" s="25" t="s">
        <v>98</v>
      </c>
      <c r="BM7" s="25" t="s">
        <v>98</v>
      </c>
      <c r="BN7" s="25">
        <v>958.97</v>
      </c>
      <c r="BO7" s="25">
        <v>1043.3599999999999</v>
      </c>
      <c r="BP7" s="25" t="s">
        <v>98</v>
      </c>
      <c r="BQ7" s="25" t="s">
        <v>98</v>
      </c>
      <c r="BR7" s="25" t="s">
        <v>98</v>
      </c>
      <c r="BS7" s="25" t="s">
        <v>98</v>
      </c>
      <c r="BT7" s="25">
        <v>61.97</v>
      </c>
      <c r="BU7" s="25" t="s">
        <v>98</v>
      </c>
      <c r="BV7" s="25" t="s">
        <v>98</v>
      </c>
      <c r="BW7" s="25" t="s">
        <v>98</v>
      </c>
      <c r="BX7" s="25" t="s">
        <v>98</v>
      </c>
      <c r="BY7" s="25">
        <v>61.25</v>
      </c>
      <c r="BZ7" s="25">
        <v>56.19</v>
      </c>
      <c r="CA7" s="25" t="s">
        <v>98</v>
      </c>
      <c r="CB7" s="25" t="s">
        <v>98</v>
      </c>
      <c r="CC7" s="25" t="s">
        <v>98</v>
      </c>
      <c r="CD7" s="25" t="s">
        <v>98</v>
      </c>
      <c r="CE7" s="25">
        <v>170.01</v>
      </c>
      <c r="CF7" s="25" t="s">
        <v>98</v>
      </c>
      <c r="CG7" s="25" t="s">
        <v>98</v>
      </c>
      <c r="CH7" s="25" t="s">
        <v>98</v>
      </c>
      <c r="CI7" s="25" t="s">
        <v>98</v>
      </c>
      <c r="CJ7" s="25">
        <v>279.83</v>
      </c>
      <c r="CK7" s="25">
        <v>285.60000000000002</v>
      </c>
      <c r="CL7" s="25" t="s">
        <v>98</v>
      </c>
      <c r="CM7" s="25" t="s">
        <v>98</v>
      </c>
      <c r="CN7" s="25" t="s">
        <v>98</v>
      </c>
      <c r="CO7" s="25" t="s">
        <v>98</v>
      </c>
      <c r="CP7" s="25">
        <v>77.66</v>
      </c>
      <c r="CQ7" s="25" t="s">
        <v>98</v>
      </c>
      <c r="CR7" s="25" t="s">
        <v>98</v>
      </c>
      <c r="CS7" s="25" t="s">
        <v>98</v>
      </c>
      <c r="CT7" s="25" t="s">
        <v>98</v>
      </c>
      <c r="CU7" s="25">
        <v>54.69</v>
      </c>
      <c r="CV7" s="25">
        <v>48.33</v>
      </c>
      <c r="CW7" s="25" t="s">
        <v>98</v>
      </c>
      <c r="CX7" s="25" t="s">
        <v>98</v>
      </c>
      <c r="CY7" s="25" t="s">
        <v>98</v>
      </c>
      <c r="CZ7" s="25" t="s">
        <v>98</v>
      </c>
      <c r="DA7" s="25">
        <v>93.45</v>
      </c>
      <c r="DB7" s="25" t="s">
        <v>98</v>
      </c>
      <c r="DC7" s="25" t="s">
        <v>98</v>
      </c>
      <c r="DD7" s="25" t="s">
        <v>98</v>
      </c>
      <c r="DE7" s="25" t="s">
        <v>98</v>
      </c>
      <c r="DF7" s="25">
        <v>71.44</v>
      </c>
      <c r="DG7" s="25">
        <v>70.34</v>
      </c>
      <c r="DH7" s="25" t="s">
        <v>98</v>
      </c>
      <c r="DI7" s="25" t="s">
        <v>98</v>
      </c>
      <c r="DJ7" s="25" t="s">
        <v>98</v>
      </c>
      <c r="DK7" s="25" t="s">
        <v>98</v>
      </c>
      <c r="DL7" s="25">
        <v>3.77</v>
      </c>
      <c r="DM7" s="25" t="s">
        <v>98</v>
      </c>
      <c r="DN7" s="25" t="s">
        <v>98</v>
      </c>
      <c r="DO7" s="25" t="s">
        <v>98</v>
      </c>
      <c r="DP7" s="25" t="s">
        <v>98</v>
      </c>
      <c r="DQ7" s="25">
        <v>37.1</v>
      </c>
      <c r="DR7" s="25">
        <v>35.5</v>
      </c>
      <c r="DS7" s="25" t="s">
        <v>98</v>
      </c>
      <c r="DT7" s="25" t="s">
        <v>98</v>
      </c>
      <c r="DU7" s="25" t="s">
        <v>98</v>
      </c>
      <c r="DV7" s="25" t="s">
        <v>98</v>
      </c>
      <c r="DW7" s="25">
        <v>28.23</v>
      </c>
      <c r="DX7" s="25" t="s">
        <v>98</v>
      </c>
      <c r="DY7" s="25" t="s">
        <v>98</v>
      </c>
      <c r="DZ7" s="25" t="s">
        <v>98</v>
      </c>
      <c r="EA7" s="25" t="s">
        <v>98</v>
      </c>
      <c r="EB7" s="25">
        <v>18.22</v>
      </c>
      <c r="EC7" s="25">
        <v>16.16</v>
      </c>
      <c r="ED7" s="25" t="s">
        <v>98</v>
      </c>
      <c r="EE7" s="25" t="s">
        <v>98</v>
      </c>
      <c r="EF7" s="25" t="s">
        <v>98</v>
      </c>
      <c r="EG7" s="25" t="s">
        <v>98</v>
      </c>
      <c r="EH7" s="25">
        <v>1.1200000000000001</v>
      </c>
      <c r="EI7" s="25" t="s">
        <v>98</v>
      </c>
      <c r="EJ7" s="25" t="s">
        <v>98</v>
      </c>
      <c r="EK7" s="25" t="s">
        <v>98</v>
      </c>
      <c r="EL7" s="25" t="s">
        <v>98</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2026-02-10T09:43:05Z</cp:lastPrinted>
  <dcterms:created xsi:type="dcterms:W3CDTF">2025-12-12T09:24:25Z</dcterms:created>
  <dcterms:modified xsi:type="dcterms:W3CDTF">2026-02-10T09:43:06Z</dcterms:modified>
  <cp:category/>
</cp:coreProperties>
</file>