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B120FEB5-13BD-444F-AE90-A0FF1644D8BF}" xr6:coauthVersionLast="47" xr6:coauthVersionMax="47" xr10:uidLastSave="{00000000-0000-0000-0000-000000000000}"/>
  <workbookProtection workbookAlgorithmName="SHA-512" workbookHashValue="qqgm8JKsnGHIsSwUasL4pJIuGczaIfz3P9uix+r3maufNgcgbAhZdBlLMYHfUzkf3NiDQA9VgPUl50/3pMuAfQ==" workbookSaltValue="ZK3vMNsbVbSMDoYJUM/Kx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Q6" i="5"/>
  <c r="P6" i="5"/>
  <c r="O6" i="5"/>
  <c r="I10" i="4" s="1"/>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W10" i="4"/>
  <c r="P10" i="4"/>
  <c r="AL8" i="4"/>
  <c r="AD8" i="4"/>
  <c r="W8" i="4"/>
  <c r="P8" i="4"/>
</calcChain>
</file>

<file path=xl/sharedStrings.xml><?xml version="1.0" encoding="utf-8"?>
<sst xmlns="http://schemas.openxmlformats.org/spreadsheetml/2006/main" count="316" uniqueCount="111">
  <si>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</si>
  <si>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</si>
  <si>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</si>
  <si>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</si>
  <si>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</si>
  <si>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</si>
  <si>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</si>
  <si>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</si>
  <si>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</si>
  <si>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</si>
  <si>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</si>
  <si>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</si>
  <si>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</si>
  <si>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</si>
  <si>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</si>
  <si>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</si>
  <si>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</si>
  <si>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</si>
  <si>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</si>
  <si>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</si>
  <si>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</si>
  <si>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</si>
  <si>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</si>
  <si>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</si>
  <si>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</si>
  <si>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</si>
  <si>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</si>
  <si>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</si>
  <si>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</si>
  <si>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</si>
  <si>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</si>
  <si>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</si>
  <si>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</si>
  <si>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</si>
  <si>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</si>
  <si>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</si>
  <si>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</si>
  <si>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</si>
  <si>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</si>
  <si>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</si>
  <si>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</si>
  <si>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</si>
  <si>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</si>
  <si>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</si>
  <si>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</si>
  <si>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</si>
  <si>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</si>
  <si>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</si>
  <si>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</si>
  <si>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</si>
  <si>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</si>
  <si>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</si>
  <si>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</si>
  <si>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</si>
  <si>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</si>
  <si>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</si>
  <si>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</si>
  <si>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</si>
  <si>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</si>
  <si>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</si>
  <si>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</si>
  <si>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</si>
  <si>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</si>
  <si>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</si>
  <si>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</si>
  <si>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</si>
  <si>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</si>
  <si>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</si>
  <si>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</si>
  <si>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</si>
  <si>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</si>
  <si>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</si>
  <si>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</si>
  <si>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</si>
  <si>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</si>
  <si>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</si>
  <si>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</si>
  <si>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</si>
  <si>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</si>
  <si>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</si>
  <si>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</si>
  <si>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</si>
  <si>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</si>
  <si>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</si>
  <si>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</si>
  <si>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</si>
  <si>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</si>
  <si>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</si>
  <si>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</si>
  <si>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</si>
  <si>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</si>
  <si>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</si>
  <si>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西原村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</si>
  <si>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</si>
  <si>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</si>
  <si>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</si>
  <si>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</si>
  <si>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</si>
  <si>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</si>
  <si>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</si>
  <si>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</si>
  <si>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</si>
  <si>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</si>
  <si>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</si>
  <si>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</si>
  <si>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</si>
  <si>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</si>
  <si>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</si>
  <si>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①令和６年度から公営企業会計に変わったが、標準的な水準で経営できています。
②累積欠損金が発生していないため、健全に経営できています。また、前年度との比較ができないため、今後も累積欠損額を平均より下回るよう努めます。
③流動比率が１００％を超え、平均値も大きく上回っているため、健全に経営できています。
④企業債残高対給水収益比率は、平均値より大幅に低くなっているものの、今後の施設更新時に適切な投資規模となるものか分析し、経営改善に努める必要があります。
⑤料金回収率が１００％を超え、平均値も上回っているため、健全に経営できています。
⑥給水原価は、良質な地下水に恵まれており、類似団体平均値よりも低く抑えられています。
⑦施設利用率は、平均より高い水準となっており、適切な施設利用が行われています。今後も他簡易水道事業との統合も控えていることから、施設更新時等には施設規模の検討を行う必要があります。
⑧有収率は、類似団体平均値よりも低い値となっており、今後も老朽化した施設・配管等を更新していくことで有収率の向上を図っていきます。</t>
    <rPh sb="1" eb="3">
      <t>レイワ</t>
    </rPh>
    <rPh sb="4" eb="6">
      <t>ネンド</t>
    </rPh>
    <rPh sb="8" eb="10">
      <t>コウエイ</t>
    </rPh>
    <rPh sb="10" eb="12">
      <t>キギョウ</t>
    </rPh>
    <rPh sb="12" eb="14">
      <t>カイケイ</t>
    </rPh>
    <rPh sb="15" eb="16">
      <t>カ</t>
    </rPh>
    <rPh sb="21" eb="24">
      <t>ヒョウジュンテキ</t>
    </rPh>
    <rPh sb="25" eb="27">
      <t>スイジュン</t>
    </rPh>
    <rPh sb="28" eb="30">
      <t>ケイエイ</t>
    </rPh>
    <rPh sb="39" eb="41">
      <t>ルイセキ</t>
    </rPh>
    <rPh sb="41" eb="43">
      <t>ケッソン</t>
    </rPh>
    <rPh sb="43" eb="44">
      <t>キン</t>
    </rPh>
    <rPh sb="45" eb="47">
      <t>ハッセイ</t>
    </rPh>
    <rPh sb="55" eb="57">
      <t>ケンゼン</t>
    </rPh>
    <rPh sb="58" eb="60">
      <t>ケイエイ</t>
    </rPh>
    <rPh sb="70" eb="73">
      <t>ゼンネンド</t>
    </rPh>
    <rPh sb="75" eb="77">
      <t>ヒカク</t>
    </rPh>
    <rPh sb="85" eb="87">
      <t>コンゴ</t>
    </rPh>
    <rPh sb="88" eb="90">
      <t>ルイセキ</t>
    </rPh>
    <rPh sb="90" eb="92">
      <t>ケッソン</t>
    </rPh>
    <rPh sb="92" eb="93">
      <t>ガク</t>
    </rPh>
    <rPh sb="94" eb="96">
      <t>ヘイキン</t>
    </rPh>
    <rPh sb="98" eb="100">
      <t>シタマワ</t>
    </rPh>
    <rPh sb="103" eb="104">
      <t>ツト</t>
    </rPh>
    <rPh sb="110" eb="112">
      <t>リュウドウ</t>
    </rPh>
    <rPh sb="112" eb="114">
      <t>ヒリツ</t>
    </rPh>
    <rPh sb="120" eb="121">
      <t>コ</t>
    </rPh>
    <rPh sb="123" eb="126">
      <t>ヘイキンチ</t>
    </rPh>
    <rPh sb="127" eb="128">
      <t>オオ</t>
    </rPh>
    <rPh sb="130" eb="132">
      <t>ウワマワ</t>
    </rPh>
    <rPh sb="139" eb="141">
      <t>ケンゼン</t>
    </rPh>
    <rPh sb="142" eb="144">
      <t>ケイエイ</t>
    </rPh>
    <rPh sb="153" eb="155">
      <t>キギョウ</t>
    </rPh>
    <rPh sb="155" eb="156">
      <t>サイ</t>
    </rPh>
    <rPh sb="156" eb="158">
      <t>ザンダカ</t>
    </rPh>
    <rPh sb="158" eb="159">
      <t>タイ</t>
    </rPh>
    <rPh sb="159" eb="161">
      <t>キュウスイ</t>
    </rPh>
    <rPh sb="161" eb="163">
      <t>シュウエキ</t>
    </rPh>
    <rPh sb="163" eb="165">
      <t>ヒリツ</t>
    </rPh>
    <rPh sb="167" eb="170">
      <t>ヘイキンチ</t>
    </rPh>
    <rPh sb="172" eb="174">
      <t>オオハバ</t>
    </rPh>
    <rPh sb="175" eb="176">
      <t>ヒク</t>
    </rPh>
    <rPh sb="186" eb="188">
      <t>コンゴ</t>
    </rPh>
    <rPh sb="189" eb="191">
      <t>シセツ</t>
    </rPh>
    <rPh sb="191" eb="193">
      <t>コウシン</t>
    </rPh>
    <rPh sb="193" eb="194">
      <t>ジ</t>
    </rPh>
    <rPh sb="195" eb="197">
      <t>テキセツ</t>
    </rPh>
    <rPh sb="198" eb="200">
      <t>トウシ</t>
    </rPh>
    <rPh sb="200" eb="202">
      <t>キボ</t>
    </rPh>
    <rPh sb="208" eb="210">
      <t>ブンセキ</t>
    </rPh>
    <rPh sb="212" eb="214">
      <t>ケイエイ</t>
    </rPh>
    <rPh sb="214" eb="216">
      <t>カイゼン</t>
    </rPh>
    <rPh sb="217" eb="218">
      <t>ツト</t>
    </rPh>
    <rPh sb="220" eb="222">
      <t>ヒツヨウ</t>
    </rPh>
    <rPh sb="230" eb="232">
      <t>リョウキン</t>
    </rPh>
    <rPh sb="232" eb="234">
      <t>カイシュウ</t>
    </rPh>
    <rPh sb="234" eb="235">
      <t>リツ</t>
    </rPh>
    <rPh sb="241" eb="242">
      <t>コ</t>
    </rPh>
    <rPh sb="244" eb="247">
      <t>ヘイキンチ</t>
    </rPh>
    <rPh sb="248" eb="250">
      <t>ウワマワ</t>
    </rPh>
    <rPh sb="257" eb="259">
      <t>ケンゼン</t>
    </rPh>
    <rPh sb="260" eb="262">
      <t>ケイエイ</t>
    </rPh>
    <rPh sb="271" eb="273">
      <t>キュウスイ</t>
    </rPh>
    <rPh sb="273" eb="275">
      <t>ゲンカ</t>
    </rPh>
    <rPh sb="277" eb="279">
      <t>リョウシツ</t>
    </rPh>
    <rPh sb="280" eb="283">
      <t>チカスイ</t>
    </rPh>
    <rPh sb="284" eb="285">
      <t>メグ</t>
    </rPh>
    <rPh sb="291" eb="293">
      <t>ルイジ</t>
    </rPh>
    <rPh sb="293" eb="295">
      <t>ダンタイ</t>
    </rPh>
    <rPh sb="295" eb="298">
      <t>ヘイキンチ</t>
    </rPh>
    <rPh sb="301" eb="302">
      <t>ヒク</t>
    </rPh>
    <rPh sb="303" eb="304">
      <t>オサ</t>
    </rPh>
    <rPh sb="314" eb="316">
      <t>シセツ</t>
    </rPh>
    <rPh sb="316" eb="318">
      <t>リヨウ</t>
    </rPh>
    <rPh sb="318" eb="319">
      <t>リツ</t>
    </rPh>
    <rPh sb="321" eb="323">
      <t>ヘイキン</t>
    </rPh>
    <rPh sb="325" eb="326">
      <t>タカ</t>
    </rPh>
    <rPh sb="327" eb="329">
      <t>スイジュン</t>
    </rPh>
    <rPh sb="336" eb="338">
      <t>テキセツ</t>
    </rPh>
    <rPh sb="339" eb="341">
      <t>シセツ</t>
    </rPh>
    <rPh sb="341" eb="343">
      <t>リヨウ</t>
    </rPh>
    <rPh sb="344" eb="345">
      <t>オコナ</t>
    </rPh>
    <rPh sb="352" eb="354">
      <t>コンゴ</t>
    </rPh>
    <rPh sb="355" eb="356">
      <t>ホカ</t>
    </rPh>
    <rPh sb="356" eb="358">
      <t>カンイ</t>
    </rPh>
    <rPh sb="358" eb="360">
      <t>スイドウ</t>
    </rPh>
    <rPh sb="360" eb="362">
      <t>ジギョウ</t>
    </rPh>
    <rPh sb="364" eb="366">
      <t>トウゴウ</t>
    </rPh>
    <rPh sb="367" eb="368">
      <t>ヒカ</t>
    </rPh>
    <rPh sb="377" eb="379">
      <t>シセツ</t>
    </rPh>
    <rPh sb="379" eb="381">
      <t>コウシン</t>
    </rPh>
    <rPh sb="381" eb="382">
      <t>ジ</t>
    </rPh>
    <rPh sb="382" eb="383">
      <t>トウ</t>
    </rPh>
    <rPh sb="385" eb="387">
      <t>シセツ</t>
    </rPh>
    <rPh sb="387" eb="389">
      <t>キボ</t>
    </rPh>
    <rPh sb="390" eb="392">
      <t>ケントウ</t>
    </rPh>
    <rPh sb="393" eb="394">
      <t>オコナ</t>
    </rPh>
    <rPh sb="395" eb="397">
      <t>ヒツヨウ</t>
    </rPh>
    <rPh sb="405" eb="408">
      <t>ユウシュウリツ</t>
    </rPh>
    <rPh sb="410" eb="412">
      <t>ルイジ</t>
    </rPh>
    <rPh sb="412" eb="414">
      <t>ダンタイ</t>
    </rPh>
    <rPh sb="414" eb="417">
      <t>ヘイキンチ</t>
    </rPh>
    <rPh sb="420" eb="421">
      <t>ヒク</t>
    </rPh>
    <rPh sb="422" eb="423">
      <t>アタイ</t>
    </rPh>
    <rPh sb="430" eb="432">
      <t>コンゴ</t>
    </rPh>
    <rPh sb="433" eb="436">
      <t>ロウキュウカ</t>
    </rPh>
    <rPh sb="438" eb="440">
      <t>シセツ</t>
    </rPh>
    <rPh sb="441" eb="443">
      <t>ハイカン</t>
    </rPh>
    <rPh sb="443" eb="444">
      <t>トウ</t>
    </rPh>
    <rPh sb="445" eb="447">
      <t>コウシン</t>
    </rPh>
    <rPh sb="454" eb="457">
      <t>ユウシュウリツ</t>
    </rPh>
    <rPh sb="458" eb="460">
      <t>コウジョウ</t>
    </rPh>
    <rPh sb="461" eb="462">
      <t>ハカ</t>
    </rPh>
    <phoneticPr fontId="4"/>
  </si>
  <si>
    <t>①有形固定資産減価償却率は、法定耐用年数まで期間があるが、今後施設の更新等の必要性が出てきた場合、財源の確保や経営に与える影響等を踏まえた分析を行う必要があります。
②管路経年化率は、法定耐用年数を経過した管路はないが、今後管理の更新等の必要性が出てきた場合、財源の確保や経営に与える影響等を踏まえた分析を行う必要があります。
③水源地、配水池などの施設や水道管ともに年々老朽化が進み、大幅な改修の必要性や漏水による修繕が増加している状態にあります。施設・設備については計画的・効率的な更新を実施していく必要があり、また老朽管については管路更新整備計画を策定し、効率的な布設替えを行い安定的な給水確保を図っていきます。</t>
    <rPh sb="1" eb="3">
      <t>ユウケイ</t>
    </rPh>
    <rPh sb="3" eb="5">
      <t>コテイ</t>
    </rPh>
    <rPh sb="5" eb="7">
      <t>シサン</t>
    </rPh>
    <rPh sb="7" eb="9">
      <t>ゲンカ</t>
    </rPh>
    <rPh sb="9" eb="11">
      <t>ショウキャク</t>
    </rPh>
    <rPh sb="11" eb="12">
      <t>リツ</t>
    </rPh>
    <rPh sb="14" eb="16">
      <t>ホウテイ</t>
    </rPh>
    <rPh sb="16" eb="18">
      <t>タイヨウ</t>
    </rPh>
    <rPh sb="18" eb="20">
      <t>ネンスウ</t>
    </rPh>
    <rPh sb="22" eb="24">
      <t>キカン</t>
    </rPh>
    <rPh sb="29" eb="31">
      <t>コンゴ</t>
    </rPh>
    <rPh sb="31" eb="33">
      <t>シセツ</t>
    </rPh>
    <rPh sb="34" eb="36">
      <t>コウシン</t>
    </rPh>
    <rPh sb="36" eb="37">
      <t>トウ</t>
    </rPh>
    <rPh sb="38" eb="41">
      <t>ヒツヨウセイ</t>
    </rPh>
    <rPh sb="42" eb="43">
      <t>デ</t>
    </rPh>
    <rPh sb="46" eb="48">
      <t>バアイ</t>
    </rPh>
    <rPh sb="49" eb="51">
      <t>ザイゲン</t>
    </rPh>
    <rPh sb="52" eb="54">
      <t>カクホ</t>
    </rPh>
    <rPh sb="55" eb="57">
      <t>ケイエイ</t>
    </rPh>
    <rPh sb="58" eb="59">
      <t>アタ</t>
    </rPh>
    <rPh sb="61" eb="63">
      <t>エイキョウ</t>
    </rPh>
    <rPh sb="63" eb="64">
      <t>トウ</t>
    </rPh>
    <rPh sb="65" eb="66">
      <t>フ</t>
    </rPh>
    <rPh sb="69" eb="71">
      <t>ブンセキ</t>
    </rPh>
    <rPh sb="72" eb="73">
      <t>オコナ</t>
    </rPh>
    <rPh sb="74" eb="76">
      <t>ヒツヨウ</t>
    </rPh>
    <rPh sb="84" eb="86">
      <t>カンロ</t>
    </rPh>
    <rPh sb="86" eb="89">
      <t>ケイネンカ</t>
    </rPh>
    <rPh sb="89" eb="90">
      <t>リツ</t>
    </rPh>
    <rPh sb="92" eb="94">
      <t>ホウテイ</t>
    </rPh>
    <rPh sb="94" eb="96">
      <t>タイヨウ</t>
    </rPh>
    <rPh sb="96" eb="98">
      <t>ネンスウ</t>
    </rPh>
    <rPh sb="99" eb="101">
      <t>ケイカ</t>
    </rPh>
    <rPh sb="103" eb="105">
      <t>カンロ</t>
    </rPh>
    <rPh sb="110" eb="112">
      <t>コンゴ</t>
    </rPh>
    <rPh sb="112" eb="114">
      <t>カンリ</t>
    </rPh>
    <rPh sb="115" eb="117">
      <t>コウシン</t>
    </rPh>
    <rPh sb="117" eb="118">
      <t>トウ</t>
    </rPh>
    <rPh sb="119" eb="122">
      <t>ヒツヨウセイ</t>
    </rPh>
    <rPh sb="123" eb="124">
      <t>デ</t>
    </rPh>
    <rPh sb="127" eb="129">
      <t>バアイ</t>
    </rPh>
    <rPh sb="130" eb="132">
      <t>ザイゲン</t>
    </rPh>
    <rPh sb="133" eb="135">
      <t>カクホ</t>
    </rPh>
    <rPh sb="136" eb="138">
      <t>ケイエイ</t>
    </rPh>
    <rPh sb="139" eb="140">
      <t>アタ</t>
    </rPh>
    <rPh sb="142" eb="144">
      <t>エイキョウ</t>
    </rPh>
    <rPh sb="144" eb="145">
      <t>トウ</t>
    </rPh>
    <rPh sb="146" eb="147">
      <t>フ</t>
    </rPh>
    <rPh sb="150" eb="152">
      <t>ブンセキ</t>
    </rPh>
    <rPh sb="153" eb="154">
      <t>オコナ</t>
    </rPh>
    <rPh sb="155" eb="157">
      <t>ヒツヨウ</t>
    </rPh>
    <rPh sb="165" eb="168">
      <t>スイゲンチ</t>
    </rPh>
    <rPh sb="169" eb="172">
      <t>ハイスイチ</t>
    </rPh>
    <rPh sb="175" eb="177">
      <t>シセツ</t>
    </rPh>
    <rPh sb="178" eb="181">
      <t>スイドウカン</t>
    </rPh>
    <rPh sb="184" eb="186">
      <t>ネンネン</t>
    </rPh>
    <rPh sb="186" eb="189">
      <t>ロウキュウカ</t>
    </rPh>
    <rPh sb="190" eb="191">
      <t>スス</t>
    </rPh>
    <rPh sb="193" eb="195">
      <t>オオハバ</t>
    </rPh>
    <rPh sb="196" eb="198">
      <t>カイシュウ</t>
    </rPh>
    <rPh sb="199" eb="202">
      <t>ヒツヨウセイ</t>
    </rPh>
    <rPh sb="203" eb="205">
      <t>ロウスイ</t>
    </rPh>
    <rPh sb="208" eb="210">
      <t>シュウゼン</t>
    </rPh>
    <rPh sb="211" eb="213">
      <t>ゾウカ</t>
    </rPh>
    <rPh sb="217" eb="219">
      <t>ジョウタイ</t>
    </rPh>
    <rPh sb="225" eb="227">
      <t>シセツ</t>
    </rPh>
    <rPh sb="228" eb="230">
      <t>セツビ</t>
    </rPh>
    <rPh sb="235" eb="238">
      <t>ケイカクテキ</t>
    </rPh>
    <rPh sb="239" eb="242">
      <t>コウリツテキ</t>
    </rPh>
    <rPh sb="243" eb="245">
      <t>コウシン</t>
    </rPh>
    <rPh sb="246" eb="248">
      <t>ジッシ</t>
    </rPh>
    <rPh sb="252" eb="254">
      <t>ヒツヨウ</t>
    </rPh>
    <rPh sb="260" eb="262">
      <t>ロウキュウ</t>
    </rPh>
    <rPh sb="262" eb="263">
      <t>カン</t>
    </rPh>
    <rPh sb="268" eb="270">
      <t>カンロ</t>
    </rPh>
    <rPh sb="270" eb="272">
      <t>コウシン</t>
    </rPh>
    <rPh sb="272" eb="274">
      <t>セイビ</t>
    </rPh>
    <rPh sb="274" eb="276">
      <t>ケイカク</t>
    </rPh>
    <rPh sb="277" eb="279">
      <t>サクテイ</t>
    </rPh>
    <rPh sb="281" eb="284">
      <t>コウリツテキ</t>
    </rPh>
    <rPh sb="285" eb="288">
      <t>フセツガ</t>
    </rPh>
    <rPh sb="290" eb="291">
      <t>オコナ</t>
    </rPh>
    <rPh sb="292" eb="295">
      <t>アンテイテキ</t>
    </rPh>
    <rPh sb="296" eb="298">
      <t>キュウスイ</t>
    </rPh>
    <rPh sb="298" eb="300">
      <t>カクホ</t>
    </rPh>
    <rPh sb="301" eb="302">
      <t>ハカ</t>
    </rPh>
    <phoneticPr fontId="4"/>
  </si>
  <si>
    <t>　経営の健全性及び効率性に係る指標を分析すると、おおむね健全な状態です。
　しかしながら、今後は施設・管路の更新需要の増大等が見込まれるため、アセットマネジメントや経営戦略を策定し、事業の規模適正化や長期的な収支予測を立て、計画的に事業を行うよう取り組んでいく必要があります。</t>
    <rPh sb="1" eb="3">
      <t>ケイエイ</t>
    </rPh>
    <rPh sb="4" eb="7">
      <t>ケンゼンセイ</t>
    </rPh>
    <rPh sb="7" eb="8">
      <t>オヨ</t>
    </rPh>
    <rPh sb="9" eb="12">
      <t>コウリツセイ</t>
    </rPh>
    <rPh sb="13" eb="14">
      <t>カカ</t>
    </rPh>
    <rPh sb="15" eb="17">
      <t>シヒョウ</t>
    </rPh>
    <rPh sb="18" eb="20">
      <t>ブンセキ</t>
    </rPh>
    <rPh sb="28" eb="30">
      <t>ケンゼン</t>
    </rPh>
    <rPh sb="31" eb="33">
      <t>ジョウタイ</t>
    </rPh>
    <rPh sb="45" eb="47">
      <t>コンゴ</t>
    </rPh>
    <rPh sb="48" eb="50">
      <t>シセツ</t>
    </rPh>
    <rPh sb="51" eb="53">
      <t>カンロ</t>
    </rPh>
    <rPh sb="54" eb="56">
      <t>コウシン</t>
    </rPh>
    <rPh sb="56" eb="58">
      <t>ジュヨウ</t>
    </rPh>
    <rPh sb="59" eb="61">
      <t>ゾウダイ</t>
    </rPh>
    <rPh sb="61" eb="62">
      <t>トウ</t>
    </rPh>
    <rPh sb="63" eb="65">
      <t>ミコ</t>
    </rPh>
    <rPh sb="82" eb="84">
      <t>ケイエイ</t>
    </rPh>
    <rPh sb="84" eb="86">
      <t>センリャク</t>
    </rPh>
    <rPh sb="87" eb="89">
      <t>サクテイ</t>
    </rPh>
    <rPh sb="91" eb="93">
      <t>ジギョウ</t>
    </rPh>
    <rPh sb="94" eb="96">
      <t>キボ</t>
    </rPh>
    <rPh sb="96" eb="99">
      <t>テキセイカ</t>
    </rPh>
    <rPh sb="100" eb="103">
      <t>チョウキテキ</t>
    </rPh>
    <rPh sb="104" eb="106">
      <t>シュウシ</t>
    </rPh>
    <rPh sb="106" eb="108">
      <t>ヨソク</t>
    </rPh>
    <rPh sb="109" eb="110">
      <t>タ</t>
    </rPh>
    <rPh sb="112" eb="115">
      <t>ケイカクテキ</t>
    </rPh>
    <rPh sb="116" eb="118">
      <t>ジギョウ</t>
    </rPh>
    <rPh sb="119" eb="120">
      <t>オコナ</t>
    </rPh>
    <rPh sb="123" eb="124">
      <t>ト</t>
    </rPh>
    <rPh sb="125" eb="126">
      <t>ク</t>
    </rPh>
    <rPh sb="130" eb="1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</si>
</sst>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0.48</c:v>
                </c:pt>
              </c:numCache>
            </c:numRef>
          </c:val>
          <c:extLst>
            <c:ext xmlns:c16="http://schemas.microsoft.com/office/drawing/2014/chart" uri="{C3380CC4-5D6E-409C-BE32-E72D297353CC}">
              <c16:uniqueId val="{00000000-0F49-46D7-9E06-99873DC967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0F49-46D7-9E06-99873DC967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90.41</c:v>
                </c:pt>
              </c:numCache>
            </c:numRef>
          </c:val>
          <c:extLst>
            <c:ext xmlns:c16="http://schemas.microsoft.com/office/drawing/2014/chart" uri="{C3380CC4-5D6E-409C-BE32-E72D297353CC}">
              <c16:uniqueId val="{00000000-B46E-44D0-9AA3-7F28B08058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B46E-44D0-9AA3-7F28B08058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70.45</c:v>
                </c:pt>
              </c:numCache>
            </c:numRef>
          </c:val>
          <c:extLst>
            <c:ext xmlns:c16="http://schemas.microsoft.com/office/drawing/2014/chart" uri="{C3380CC4-5D6E-409C-BE32-E72D297353CC}">
              <c16:uniqueId val="{00000000-2CE1-487C-950B-AF31B8268E8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2CE1-487C-950B-AF31B8268E8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149.66</c:v>
                </c:pt>
              </c:numCache>
            </c:numRef>
          </c:val>
          <c:extLst>
            <c:ext xmlns:c16="http://schemas.microsoft.com/office/drawing/2014/chart" uri="{C3380CC4-5D6E-409C-BE32-E72D297353CC}">
              <c16:uniqueId val="{00000000-53F4-48E3-835E-695934AE14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53F4-48E3-835E-695934AE14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5.68</c:v>
                </c:pt>
              </c:numCache>
            </c:numRef>
          </c:val>
          <c:extLst>
            <c:ext xmlns:c16="http://schemas.microsoft.com/office/drawing/2014/chart" uri="{C3380CC4-5D6E-409C-BE32-E72D297353CC}">
              <c16:uniqueId val="{00000000-D884-4985-A740-98BB746A08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D884-4985-A740-98BB746A08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0B6-45D0-8DF1-92C54AE82D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40B6-45D0-8DF1-92C54AE82D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262-421C-A730-BB35A6ABCCF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C262-421C-A730-BB35A6ABCCF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537.39</c:v>
                </c:pt>
              </c:numCache>
            </c:numRef>
          </c:val>
          <c:extLst>
            <c:ext xmlns:c16="http://schemas.microsoft.com/office/drawing/2014/chart" uri="{C3380CC4-5D6E-409C-BE32-E72D297353CC}">
              <c16:uniqueId val="{00000000-3031-4CD2-9489-F1995205F1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3031-4CD2-9489-F1995205F1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210.97</c:v>
                </c:pt>
              </c:numCache>
            </c:numRef>
          </c:val>
          <c:extLst>
            <c:ext xmlns:c16="http://schemas.microsoft.com/office/drawing/2014/chart" uri="{C3380CC4-5D6E-409C-BE32-E72D297353CC}">
              <c16:uniqueId val="{00000000-1973-4900-97E1-AA95BC9F9FB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1973-4900-97E1-AA95BC9F9FB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105.25</c:v>
                </c:pt>
              </c:numCache>
            </c:numRef>
          </c:val>
          <c:extLst>
            <c:ext xmlns:c16="http://schemas.microsoft.com/office/drawing/2014/chart" uri="{C3380CC4-5D6E-409C-BE32-E72D297353CC}">
              <c16:uniqueId val="{00000000-026E-4B33-B07D-45F6C86A33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026E-4B33-B07D-45F6C86A33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105.79</c:v>
                </c:pt>
              </c:numCache>
            </c:numRef>
          </c:val>
          <c:extLst>
            <c:ext xmlns:c16="http://schemas.microsoft.com/office/drawing/2014/chart" uri="{C3380CC4-5D6E-409C-BE32-E72D297353CC}">
              <c16:uniqueId val="{00000000-3924-4726-AC78-62CA9A2F7B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3924-4726-AC78-62CA9A2F7B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AO75" sqref="AO7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西原村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7074</v>
      </c>
      <c r="AM8" s="44"/>
      <c r="AN8" s="44"/>
      <c r="AO8" s="44"/>
      <c r="AP8" s="44"/>
      <c r="AQ8" s="44"/>
      <c r="AR8" s="44"/>
      <c r="AS8" s="44"/>
      <c r="AT8" s="45">
        <f>データ!$S$6</f>
        <v>77.22</v>
      </c>
      <c r="AU8" s="46"/>
      <c r="AV8" s="46"/>
      <c r="AW8" s="46"/>
      <c r="AX8" s="46"/>
      <c r="AY8" s="46"/>
      <c r="AZ8" s="46"/>
      <c r="BA8" s="46"/>
      <c r="BB8" s="47">
        <f>データ!$T$6</f>
        <v>91.61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84.03</v>
      </c>
      <c r="J10" s="46"/>
      <c r="K10" s="46"/>
      <c r="L10" s="46"/>
      <c r="M10" s="46"/>
      <c r="N10" s="46"/>
      <c r="O10" s="80"/>
      <c r="P10" s="47">
        <f>データ!$P$6</f>
        <v>66.66</v>
      </c>
      <c r="Q10" s="47"/>
      <c r="R10" s="47"/>
      <c r="S10" s="47"/>
      <c r="T10" s="47"/>
      <c r="U10" s="47"/>
      <c r="V10" s="47"/>
      <c r="W10" s="44">
        <f>データ!$Q$6</f>
        <v>2112</v>
      </c>
      <c r="X10" s="44"/>
      <c r="Y10" s="44"/>
      <c r="Z10" s="44"/>
      <c r="AA10" s="44"/>
      <c r="AB10" s="44"/>
      <c r="AC10" s="44"/>
      <c r="AD10" s="2"/>
      <c r="AE10" s="2"/>
      <c r="AF10" s="2"/>
      <c r="AG10" s="2"/>
      <c r="AH10" s="2"/>
      <c r="AI10" s="2"/>
      <c r="AJ10" s="2"/>
      <c r="AK10" s="2"/>
      <c r="AL10" s="44">
        <f>データ!$U$6</f>
        <v>4695</v>
      </c>
      <c r="AM10" s="44"/>
      <c r="AN10" s="44"/>
      <c r="AO10" s="44"/>
      <c r="AP10" s="44"/>
      <c r="AQ10" s="44"/>
      <c r="AR10" s="44"/>
      <c r="AS10" s="44"/>
      <c r="AT10" s="45">
        <f>データ!$V$6</f>
        <v>7.15</v>
      </c>
      <c r="AU10" s="46"/>
      <c r="AV10" s="46"/>
      <c r="AW10" s="46"/>
      <c r="AX10" s="46"/>
      <c r="AY10" s="46"/>
      <c r="AZ10" s="46"/>
      <c r="BA10" s="46"/>
      <c r="BB10" s="47">
        <f>データ!$W$6</f>
        <v>656.64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LMsDypR5+J3Fb/8Q+8eHSJub/9nIX66NwZtH+R7R0SitSwSP/G93RRwl5FdPP5Bg4gkfQu1ojAwUK6upSyD8Dg==" saltValue="Qy/OAJrahtwQDE3ybMT9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434329</v>
      </c>
      <c r="D6" s="20">
        <f t="shared" si="3"/>
        <v>46</v>
      </c>
      <c r="E6" s="20">
        <f t="shared" si="3"/>
        <v>1</v>
      </c>
      <c r="F6" s="20">
        <f t="shared" si="3"/>
        <v>0</v>
      </c>
      <c r="G6" s="20">
        <f t="shared" si="3"/>
        <v>5</v>
      </c>
      <c r="H6" s="20" t="str">
        <f t="shared" si="3"/>
        <v>熊本県　西原村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84.03</v>
      </c>
      <c r="P6" s="21">
        <f t="shared" si="3"/>
        <v>66.66</v>
      </c>
      <c r="Q6" s="21">
        <f t="shared" si="3"/>
        <v>2112</v>
      </c>
      <c r="R6" s="21">
        <f t="shared" si="3"/>
        <v>7074</v>
      </c>
      <c r="S6" s="21">
        <f t="shared" si="3"/>
        <v>77.22</v>
      </c>
      <c r="T6" s="21">
        <f t="shared" si="3"/>
        <v>91.61</v>
      </c>
      <c r="U6" s="21">
        <f t="shared" si="3"/>
        <v>4695</v>
      </c>
      <c r="V6" s="21">
        <f t="shared" si="3"/>
        <v>7.15</v>
      </c>
      <c r="W6" s="21">
        <f t="shared" si="3"/>
        <v>656.64</v>
      </c>
      <c r="X6" s="22" t="str">
        <f>IF(X7="",NA(),X7)</f>
        <v>-</v>
      </c>
      <c r="Y6" s="22" t="str">
        <f t="shared" ref="Y6:AG6" si="4">IF(Y7="",NA(),Y7)</f>
        <v>-</v>
      </c>
      <c r="Z6" s="22" t="str">
        <f t="shared" si="4"/>
        <v>-</v>
      </c>
      <c r="AA6" s="22" t="str">
        <f t="shared" si="4"/>
        <v>-</v>
      </c>
      <c r="AB6" s="22">
        <f t="shared" si="4"/>
        <v>149.66</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537.39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210.97</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105.25</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105.79</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90.41</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70.45</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5.68</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0.48</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434329</v>
      </c>
      <c r="D7" s="24">
        <v>46</v>
      </c>
      <c r="E7" s="24">
        <v>1</v>
      </c>
      <c r="F7" s="24">
        <v>0</v>
      </c>
      <c r="G7" s="24">
        <v>5</v>
      </c>
      <c r="H7" s="24" t="s">
        <v>92</v>
      </c>
      <c r="I7" s="24" t="s">
        <v>93</v>
      </c>
      <c r="J7" s="24" t="s">
        <v>94</v>
      </c>
      <c r="K7" s="24" t="s">
        <v>95</v>
      </c>
      <c r="L7" s="24" t="s">
        <v>96</v>
      </c>
      <c r="M7" s="24" t="s">
        <v>97</v>
      </c>
      <c r="N7" s="25" t="s">
        <v>98</v>
      </c>
      <c r="O7" s="25">
        <v>84.03</v>
      </c>
      <c r="P7" s="25">
        <v>66.66</v>
      </c>
      <c r="Q7" s="25">
        <v>2112</v>
      </c>
      <c r="R7" s="25">
        <v>7074</v>
      </c>
      <c r="S7" s="25">
        <v>77.22</v>
      </c>
      <c r="T7" s="25">
        <v>91.61</v>
      </c>
      <c r="U7" s="25">
        <v>4695</v>
      </c>
      <c r="V7" s="25">
        <v>7.15</v>
      </c>
      <c r="W7" s="25">
        <v>656.64</v>
      </c>
      <c r="X7" s="25" t="s">
        <v>98</v>
      </c>
      <c r="Y7" s="25" t="s">
        <v>98</v>
      </c>
      <c r="Z7" s="25" t="s">
        <v>98</v>
      </c>
      <c r="AA7" s="25" t="s">
        <v>98</v>
      </c>
      <c r="AB7" s="25">
        <v>149.66</v>
      </c>
      <c r="AC7" s="25" t="s">
        <v>98</v>
      </c>
      <c r="AD7" s="25" t="s">
        <v>98</v>
      </c>
      <c r="AE7" s="25" t="s">
        <v>98</v>
      </c>
      <c r="AF7" s="25" t="s">
        <v>98</v>
      </c>
      <c r="AG7" s="25">
        <v>101.77</v>
      </c>
      <c r="AH7" s="25">
        <v>102.02</v>
      </c>
      <c r="AI7" s="25" t="s">
        <v>98</v>
      </c>
      <c r="AJ7" s="25" t="s">
        <v>98</v>
      </c>
      <c r="AK7" s="25" t="s">
        <v>98</v>
      </c>
      <c r="AL7" s="25" t="s">
        <v>98</v>
      </c>
      <c r="AM7" s="25">
        <v>0</v>
      </c>
      <c r="AN7" s="25" t="s">
        <v>98</v>
      </c>
      <c r="AO7" s="25" t="s">
        <v>98</v>
      </c>
      <c r="AP7" s="25" t="s">
        <v>98</v>
      </c>
      <c r="AQ7" s="25" t="s">
        <v>98</v>
      </c>
      <c r="AR7" s="25">
        <v>16.12</v>
      </c>
      <c r="AS7" s="25">
        <v>26.96</v>
      </c>
      <c r="AT7" s="25" t="s">
        <v>98</v>
      </c>
      <c r="AU7" s="25" t="s">
        <v>98</v>
      </c>
      <c r="AV7" s="25" t="s">
        <v>98</v>
      </c>
      <c r="AW7" s="25" t="s">
        <v>98</v>
      </c>
      <c r="AX7" s="25">
        <v>537.39</v>
      </c>
      <c r="AY7" s="25" t="s">
        <v>98</v>
      </c>
      <c r="AZ7" s="25" t="s">
        <v>98</v>
      </c>
      <c r="BA7" s="25" t="s">
        <v>98</v>
      </c>
      <c r="BB7" s="25" t="s">
        <v>98</v>
      </c>
      <c r="BC7" s="25">
        <v>157.71</v>
      </c>
      <c r="BD7" s="25">
        <v>142.38999999999999</v>
      </c>
      <c r="BE7" s="25" t="s">
        <v>98</v>
      </c>
      <c r="BF7" s="25" t="s">
        <v>98</v>
      </c>
      <c r="BG7" s="25" t="s">
        <v>98</v>
      </c>
      <c r="BH7" s="25" t="s">
        <v>98</v>
      </c>
      <c r="BI7" s="25">
        <v>210.97</v>
      </c>
      <c r="BJ7" s="25" t="s">
        <v>98</v>
      </c>
      <c r="BK7" s="25" t="s">
        <v>98</v>
      </c>
      <c r="BL7" s="25" t="s">
        <v>98</v>
      </c>
      <c r="BM7" s="25" t="s">
        <v>98</v>
      </c>
      <c r="BN7" s="25">
        <v>958.97</v>
      </c>
      <c r="BO7" s="25">
        <v>1043.3599999999999</v>
      </c>
      <c r="BP7" s="25" t="s">
        <v>98</v>
      </c>
      <c r="BQ7" s="25" t="s">
        <v>98</v>
      </c>
      <c r="BR7" s="25" t="s">
        <v>98</v>
      </c>
      <c r="BS7" s="25" t="s">
        <v>98</v>
      </c>
      <c r="BT7" s="25">
        <v>105.25</v>
      </c>
      <c r="BU7" s="25" t="s">
        <v>98</v>
      </c>
      <c r="BV7" s="25" t="s">
        <v>98</v>
      </c>
      <c r="BW7" s="25" t="s">
        <v>98</v>
      </c>
      <c r="BX7" s="25" t="s">
        <v>98</v>
      </c>
      <c r="BY7" s="25">
        <v>61.25</v>
      </c>
      <c r="BZ7" s="25">
        <v>56.19</v>
      </c>
      <c r="CA7" s="25" t="s">
        <v>98</v>
      </c>
      <c r="CB7" s="25" t="s">
        <v>98</v>
      </c>
      <c r="CC7" s="25" t="s">
        <v>98</v>
      </c>
      <c r="CD7" s="25" t="s">
        <v>98</v>
      </c>
      <c r="CE7" s="25">
        <v>105.79</v>
      </c>
      <c r="CF7" s="25" t="s">
        <v>98</v>
      </c>
      <c r="CG7" s="25" t="s">
        <v>98</v>
      </c>
      <c r="CH7" s="25" t="s">
        <v>98</v>
      </c>
      <c r="CI7" s="25" t="s">
        <v>98</v>
      </c>
      <c r="CJ7" s="25">
        <v>279.83</v>
      </c>
      <c r="CK7" s="25">
        <v>285.60000000000002</v>
      </c>
      <c r="CL7" s="25" t="s">
        <v>98</v>
      </c>
      <c r="CM7" s="25" t="s">
        <v>98</v>
      </c>
      <c r="CN7" s="25" t="s">
        <v>98</v>
      </c>
      <c r="CO7" s="25" t="s">
        <v>98</v>
      </c>
      <c r="CP7" s="25">
        <v>90.41</v>
      </c>
      <c r="CQ7" s="25" t="s">
        <v>98</v>
      </c>
      <c r="CR7" s="25" t="s">
        <v>98</v>
      </c>
      <c r="CS7" s="25" t="s">
        <v>98</v>
      </c>
      <c r="CT7" s="25" t="s">
        <v>98</v>
      </c>
      <c r="CU7" s="25">
        <v>54.69</v>
      </c>
      <c r="CV7" s="25">
        <v>48.33</v>
      </c>
      <c r="CW7" s="25" t="s">
        <v>98</v>
      </c>
      <c r="CX7" s="25" t="s">
        <v>98</v>
      </c>
      <c r="CY7" s="25" t="s">
        <v>98</v>
      </c>
      <c r="CZ7" s="25" t="s">
        <v>98</v>
      </c>
      <c r="DA7" s="25">
        <v>70.45</v>
      </c>
      <c r="DB7" s="25" t="s">
        <v>98</v>
      </c>
      <c r="DC7" s="25" t="s">
        <v>98</v>
      </c>
      <c r="DD7" s="25" t="s">
        <v>98</v>
      </c>
      <c r="DE7" s="25" t="s">
        <v>98</v>
      </c>
      <c r="DF7" s="25">
        <v>71.44</v>
      </c>
      <c r="DG7" s="25">
        <v>70.34</v>
      </c>
      <c r="DH7" s="25" t="s">
        <v>98</v>
      </c>
      <c r="DI7" s="25" t="s">
        <v>98</v>
      </c>
      <c r="DJ7" s="25" t="s">
        <v>98</v>
      </c>
      <c r="DK7" s="25" t="s">
        <v>98</v>
      </c>
      <c r="DL7" s="25">
        <v>5.68</v>
      </c>
      <c r="DM7" s="25" t="s">
        <v>98</v>
      </c>
      <c r="DN7" s="25" t="s">
        <v>98</v>
      </c>
      <c r="DO7" s="25" t="s">
        <v>98</v>
      </c>
      <c r="DP7" s="25" t="s">
        <v>98</v>
      </c>
      <c r="DQ7" s="25">
        <v>37.1</v>
      </c>
      <c r="DR7" s="25">
        <v>35.5</v>
      </c>
      <c r="DS7" s="25" t="s">
        <v>98</v>
      </c>
      <c r="DT7" s="25" t="s">
        <v>98</v>
      </c>
      <c r="DU7" s="25" t="s">
        <v>98</v>
      </c>
      <c r="DV7" s="25" t="s">
        <v>98</v>
      </c>
      <c r="DW7" s="25">
        <v>0</v>
      </c>
      <c r="DX7" s="25" t="s">
        <v>98</v>
      </c>
      <c r="DY7" s="25" t="s">
        <v>98</v>
      </c>
      <c r="DZ7" s="25" t="s">
        <v>98</v>
      </c>
      <c r="EA7" s="25" t="s">
        <v>98</v>
      </c>
      <c r="EB7" s="25">
        <v>18.22</v>
      </c>
      <c r="EC7" s="25">
        <v>16.16</v>
      </c>
      <c r="ED7" s="25" t="s">
        <v>98</v>
      </c>
      <c r="EE7" s="25" t="s">
        <v>98</v>
      </c>
      <c r="EF7" s="25" t="s">
        <v>98</v>
      </c>
      <c r="EG7" s="25" t="s">
        <v>98</v>
      </c>
      <c r="EH7" s="25">
        <v>0.48</v>
      </c>
      <c r="EI7" s="25" t="s">
        <v>98</v>
      </c>
      <c r="EJ7" s="25" t="s">
        <v>98</v>
      </c>
      <c r="EK7" s="25" t="s">
        <v>98</v>
      </c>
      <c r="EL7" s="25" t="s">
        <v>98</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2026-02-10T08:00:52Z</cp:lastPrinted>
  <dcterms:created xsi:type="dcterms:W3CDTF">2025-12-12T09:24:15Z</dcterms:created>
  <dcterms:modified xsi:type="dcterms:W3CDTF">2026-02-12T08:19:28Z</dcterms:modified>
  <cp:category/>
</cp:coreProperties>
</file>