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D0639DC-5F02-42A1-9AA4-BE2AD1FEA335}" xr6:coauthVersionLast="47" xr6:coauthVersionMax="47" xr10:uidLastSave="{00000000-0000-0000-0000-000000000000}"/>
  <bookViews>
    <workbookView xWindow="28680" yWindow="-120" windowWidth="29040" windowHeight="15720" xr2:uid="{00000000-000D-0000-FFFF-FFFF00000000}"/>
  </bookViews>
  <sheets>
    <sheet name="事業者情報" sheetId="5" r:id="rId1"/>
    <sheet name="別紙(1)事業実績報告書" sheetId="14" r:id="rId2"/>
    <sheet name="別紙(2)精算額調書" sheetId="15" r:id="rId3"/>
    <sheet name="（第6号様式）収支決算書" sheetId="21" r:id="rId4"/>
    <sheet name="【記載例】（第6号様式）収支決算書" sheetId="22" r:id="rId5"/>
  </sheets>
  <definedNames>
    <definedName name="_xlnm.Print_Area" localSheetId="3">'（第6号様式）収支決算書'!$A$1:$H$44</definedName>
    <definedName name="_xlnm.Print_Area" localSheetId="4">'【記載例】（第6号様式）収支決算書'!$A$1:$H$44</definedName>
    <definedName name="_xlnm.Print_Area" localSheetId="0">事業者情報!$A$1:$M$30</definedName>
    <definedName name="_xlnm.Print_Area" localSheetId="1">'別紙(1)事業実績報告書'!$A$1:$U$73</definedName>
    <definedName name="_xlnm.Print_Area" localSheetId="2">'別紙(2)精算額調書'!$A$1:$I$47</definedName>
    <definedName name="_xlnm.Print_Titles" localSheetId="2">'別紙(2)精算額調書'!$1:$11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5" l="1"/>
  <c r="D37" i="22" l="1"/>
  <c r="D35" i="22"/>
  <c r="D27" i="22"/>
  <c r="D14" i="22"/>
  <c r="D37" i="21"/>
  <c r="G36" i="15"/>
  <c r="G17" i="15"/>
  <c r="G12" i="15"/>
  <c r="B60" i="14"/>
  <c r="B45" i="14"/>
  <c r="B27" i="14"/>
  <c r="B18" i="14"/>
  <c r="B9" i="14" l="1"/>
  <c r="D35" i="21" l="1"/>
  <c r="D27" i="21"/>
  <c r="D14" i="21"/>
  <c r="V56" i="14" l="1"/>
  <c r="V55" i="14"/>
  <c r="V54" i="14"/>
  <c r="V53" i="14"/>
  <c r="V52" i="14"/>
  <c r="D36" i="15"/>
  <c r="H36" i="15" s="1"/>
  <c r="A36" i="15"/>
  <c r="D31" i="15"/>
  <c r="A31" i="15"/>
  <c r="A22" i="15"/>
  <c r="D17" i="15"/>
  <c r="H17" i="15" s="1"/>
  <c r="A17" i="15"/>
  <c r="D12" i="15"/>
  <c r="H12" i="15" s="1"/>
  <c r="A12" i="15"/>
  <c r="F4" i="15"/>
  <c r="B4" i="15"/>
  <c r="R57" i="14" l="1"/>
  <c r="M57" i="14"/>
  <c r="P41" i="14"/>
  <c r="M41" i="14"/>
  <c r="T40" i="14"/>
  <c r="V40" i="14" s="1"/>
  <c r="T39" i="14"/>
  <c r="V39" i="14" s="1"/>
  <c r="T38" i="14"/>
  <c r="V38" i="14" s="1"/>
  <c r="T37" i="14"/>
  <c r="V37" i="14" s="1"/>
  <c r="T36" i="14"/>
  <c r="V36" i="14" s="1"/>
  <c r="T35" i="14"/>
  <c r="V35" i="14" s="1"/>
  <c r="N5" i="14"/>
  <c r="N4" i="14"/>
  <c r="F22" i="15" l="1"/>
  <c r="B22" i="15"/>
  <c r="D22" i="15" s="1"/>
  <c r="G22" i="15" l="1"/>
  <c r="H22" i="15" s="1"/>
  <c r="B24" i="15" s="1"/>
  <c r="G31" i="15" l="1"/>
  <c r="H31" i="15" s="1"/>
  <c r="B38" i="15" s="1"/>
  <c r="C4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D00-000001000000}">
      <text>
        <r>
          <rPr>
            <sz val="8"/>
            <color indexed="81"/>
            <rFont val="HG丸ｺﾞｼｯｸM-PRO"/>
            <family val="3"/>
            <charset val="128"/>
          </rPr>
          <t>「事業者情報」シートから自動で反映されます。</t>
        </r>
      </text>
    </comment>
    <comment ref="N5" authorId="0" shapeId="0" xr:uid="{00000000-0006-0000-0D00-000002000000}">
      <text>
        <r>
          <rPr>
            <sz val="8"/>
            <color indexed="81"/>
            <rFont val="HG丸ｺﾞｼｯｸM-PRO"/>
            <family val="3"/>
            <charset val="128"/>
          </rPr>
          <t>「事業者情報」シートから自動で反映されます。</t>
        </r>
      </text>
    </comment>
    <comment ref="N6" authorId="0" shapeId="0" xr:uid="{90440FD5-19E8-433E-9880-28031955A643}">
      <text>
        <r>
          <rPr>
            <sz val="8"/>
            <color indexed="81"/>
            <rFont val="HG丸ｺﾞｼｯｸM-PRO"/>
            <family val="3"/>
            <charset val="128"/>
          </rPr>
          <t>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00000000-0006-0000-0F00-000001000000}">
      <text>
        <r>
          <rPr>
            <sz val="11"/>
            <color indexed="81"/>
            <rFont val="HG丸ｺﾞｼｯｸM-PRO"/>
            <family val="3"/>
            <charset val="128"/>
          </rPr>
          <t>「事業者情報」シートから自動で反映されます。</t>
        </r>
      </text>
    </comment>
    <comment ref="D37" authorId="0" shapeId="0" xr:uid="{00000000-0006-0000-0F00-000002000000}">
      <text>
        <r>
          <rPr>
            <sz val="11"/>
            <color indexed="81"/>
            <rFont val="HG丸ｺﾞｼｯｸM-PRO"/>
            <family val="3"/>
            <charset val="128"/>
          </rPr>
          <t>「事業者情報」シートから自動で反映されます。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B7F8ED99-2AF2-4823-B483-DB3368F8BE1D}">
      <text>
        <r>
          <rPr>
            <sz val="11"/>
            <color indexed="81"/>
            <rFont val="HG丸ｺﾞｼｯｸM-PRO"/>
            <family val="3"/>
            <charset val="128"/>
          </rPr>
          <t>「事業者情報」シートから自動で反映されます。</t>
        </r>
      </text>
    </comment>
    <comment ref="D37" authorId="0" shapeId="0" xr:uid="{7A054BC3-D336-418D-A016-AC855126DC27}">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<sst xmlns="http://schemas.openxmlformats.org/spreadsheetml/2006/main" count="402" uniqueCount="155">
  <si>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</si>
  <si>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</si>
  <si>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</si>
  <si>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</si>
  <si>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</si>
  <si>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</si>
  <si>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</si>
  <si>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</si>
  <si>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</si>
  <si>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　（ウ）経験年数が短いホームヘルパー等への同行支援</t>
    <rPh sb="4" eb="6">
      <t>ケイケン</t>
    </rPh>
    <rPh sb="6" eb="8">
      <t>ネンスウ</t>
    </rPh>
    <rPh sb="9" eb="10">
      <t>ミジカ</t>
    </rPh>
    <rPh sb="18" eb="19">
      <t>トウ</t>
    </rPh>
    <rPh sb="21" eb="23">
      <t>ドウコウ</t>
    </rPh>
    <rPh sb="23" eb="25">
      <t>シエン</t>
    </rPh>
    <phoneticPr fontId="3"/>
  </si>
  <si>
    <t>（２）経営改善支援事業</t>
    <rPh sb="3" eb="5">
      <t>ケイエイ</t>
    </rPh>
    <rPh sb="5" eb="7">
      <t>カイゼン</t>
    </rPh>
    <rPh sb="7" eb="9">
      <t>シエン</t>
    </rPh>
    <rPh sb="9" eb="11">
      <t>ジギョウ</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</si>
  <si>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</si>
  <si>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</si>
  <si>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</si>
  <si>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</si>
  <si>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</si>
  <si>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</si>
  <si>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</si>
  <si>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</si>
  <si>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</si>
  <si>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</si>
  <si>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</si>
  <si>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</si>
  <si>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</si>
  <si>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</si>
  <si>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</si>
  <si>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</si>
  <si>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</si>
  <si>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（ウ）経験年数が短いホームヘルパー等への同行支援</t>
    <rPh sb="3" eb="5">
      <t>ケイケン</t>
    </rPh>
    <rPh sb="5" eb="7">
      <t>ネンスウ</t>
    </rPh>
    <rPh sb="8" eb="9">
      <t>ミジカ</t>
    </rPh>
    <rPh sb="17" eb="18">
      <t>トウ</t>
    </rPh>
    <rPh sb="20" eb="22">
      <t>ドウコウ</t>
    </rPh>
    <rPh sb="22" eb="24">
      <t>シエン</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</si>
  <si>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</si>
  <si>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</si>
  <si>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</si>
  <si>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</si>
  <si>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</si>
  <si>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</si>
  <si>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</si>
  <si>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</si>
  <si>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</si>
  <si>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</si>
  <si>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</si>
  <si>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</si>
  <si>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介護保険
事業者番号</t>
    <rPh sb="0" eb="2">
      <t>カイゴ</t>
    </rPh>
    <rPh sb="2" eb="4">
      <t>ホケン</t>
    </rPh>
    <rPh sb="5" eb="8">
      <t>ジギョウシャ</t>
    </rPh>
    <rPh sb="8" eb="10">
      <t>バンゴウ</t>
    </rPh>
    <phoneticPr fontId="13"/>
  </si>
  <si>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</si>
  <si>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</si>
  <si>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</si>
  <si>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</si>
  <si>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（ウ）経験年数が短いホームヘルパー等への同行支援</t>
    <phoneticPr fontId="3"/>
  </si>
  <si>
    <t>訪問介護</t>
    <phoneticPr fontId="13"/>
  </si>
  <si>
    <t>定期巡回・随時対応型訪問介護看護</t>
    <phoneticPr fontId="13"/>
  </si>
  <si>
    <t>夜間対応型訪問介護</t>
  </si>
  <si>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</si>
  <si>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</si>
  <si>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</si>
  <si>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訪問介護等サービス提供体制確保支援事業　事業者情報</t>
    <rPh sb="20" eb="23">
      <t>ジギョウシャ</t>
    </rPh>
    <rPh sb="23" eb="25">
      <t>ジョウホウ</t>
    </rPh>
    <phoneticPr fontId="13"/>
  </si>
  <si>
    <t>計</t>
    <rPh sb="0" eb="1">
      <t>ケイ</t>
    </rPh>
    <phoneticPr fontId="3"/>
  </si>
  <si>
    <t>支援を希望する月数</t>
    <rPh sb="0" eb="2">
      <t>シエン</t>
    </rPh>
    <rPh sb="3" eb="5">
      <t>キボウ</t>
    </rPh>
    <rPh sb="7" eb="9">
      <t>ツキスウ</t>
    </rPh>
    <phoneticPr fontId="3"/>
  </si>
  <si>
    <t>給与差額予定
(円)</t>
    <rPh sb="0" eb="2">
      <t>キュウヨ</t>
    </rPh>
    <rPh sb="2" eb="4">
      <t>サガク</t>
    </rPh>
    <rPh sb="4" eb="6">
      <t>ヨテイ</t>
    </rPh>
    <rPh sb="8" eb="9">
      <t>エン</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</si>
  <si>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</si>
  <si>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</si>
  <si>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</si>
  <si>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</si>
  <si>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t>
    <phoneticPr fontId="3"/>
  </si>
  <si>
    <t>（イ）中山間地域等・離島等地域における採用活動の支援</t>
    <rPh sb="3" eb="4">
      <t>チュウ</t>
    </rPh>
    <phoneticPr fontId="3"/>
  </si>
  <si>
    <t>（イ）中山間地域等・離島等地域における採用活動の支援</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</si>
  <si>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</si>
  <si>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</si>
  <si>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</si>
  <si>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</si>
  <si>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</si>
  <si>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</si>
  <si>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　（イ）中山間地域等・離島等地域における採用活動の支援</t>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</si>
  <si>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</si>
  <si>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</si>
  <si>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</si>
  <si>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</si>
  <si>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</si>
  <si>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</si>
  <si>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</si>
  <si>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</si>
  <si>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</si>
  <si>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</si>
  <si>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</si>
  <si>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</si>
  <si>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</si>
  <si>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</si>
  <si>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</si>
  <si>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</si>
  <si>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</si>
  <si>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</si>
  <si>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</si>
  <si>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</si>
  <si>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</si>
  <si>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</si>
  <si>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</si>
  <si>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</si>
  <si>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</si>
  <si>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　（例）見積書、事業計画時に作成した積算書、各費用明細書、賃金等を確認できる給与規定など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2">
      <t>キュウヨキテイ</t>
    </rPh>
    <phoneticPr fontId="13"/>
  </si>
  <si>
    <t>※本書は事業所ごとに作成願います。</t>
    <phoneticPr fontId="3"/>
  </si>
  <si>
    <t>※実施した事業の内容や方法、成果及び達成状況を詳細に記載願います。</t>
    <rPh sb="1" eb="3">
      <t>ジッシ</t>
    </rPh>
    <rPh sb="5" eb="7">
      <t>ジギョウ</t>
    </rPh>
    <rPh sb="8" eb="10">
      <t>ナイヨウ</t>
    </rPh>
    <rPh sb="11" eb="13">
      <t>ホウホウ</t>
    </rPh>
    <rPh sb="14" eb="16">
      <t>セイカ</t>
    </rPh>
    <rPh sb="16" eb="17">
      <t>オヨ</t>
    </rPh>
    <rPh sb="18" eb="22">
      <t>タッセイジョウキョウ</t>
    </rPh>
    <rPh sb="23" eb="25">
      <t>ショウサイ</t>
    </rPh>
    <rPh sb="26" eb="28">
      <t>キサイ</t>
    </rPh>
    <rPh sb="28" eb="29">
      <t>ネガ</t>
    </rPh>
    <phoneticPr fontId="3"/>
  </si>
  <si>
    <t>②　実施事業の内容及び成果等</t>
    <rPh sb="2" eb="4">
      <t>ジッシ</t>
    </rPh>
    <rPh sb="4" eb="6">
      <t>ジギョウ</t>
    </rPh>
    <rPh sb="7" eb="9">
      <t>ナイヨウ</t>
    </rPh>
    <rPh sb="9" eb="10">
      <t>オヨ</t>
    </rPh>
    <rPh sb="11" eb="13">
      <t>セイカ</t>
    </rPh>
    <rPh sb="13" eb="14">
      <t>トウ</t>
    </rPh>
    <phoneticPr fontId="3"/>
  </si>
  <si>
    <t>②　同行を受けた職員の人数</t>
    <rPh sb="2" eb="4">
      <t>ドウコウ</t>
    </rPh>
    <rPh sb="5" eb="6">
      <t>ウ</t>
    </rPh>
    <rPh sb="8" eb="10">
      <t>ショクイン</t>
    </rPh>
    <rPh sb="11" eb="13">
      <t>ニンズウ</t>
    </rPh>
    <phoneticPr fontId="3"/>
  </si>
  <si>
    <t>②　実施した事業（該当するものに○）</t>
    <rPh sb="2" eb="4">
      <t>ジッシ</t>
    </rPh>
    <rPh sb="6" eb="8">
      <t>ジギョウ</t>
    </rPh>
    <rPh sb="9" eb="11">
      <t>ガイトウ</t>
    </rPh>
    <phoneticPr fontId="3"/>
  </si>
  <si>
    <t>②　常勤化した職員の人数</t>
    <rPh sb="2" eb="4">
      <t>ジョウキン</t>
    </rPh>
    <rPh sb="4" eb="5">
      <t>カ</t>
    </rPh>
    <rPh sb="7" eb="9">
      <t>ショクイン</t>
    </rPh>
    <rPh sb="10" eb="12">
      <t>ニンズウ</t>
    </rPh>
    <phoneticPr fontId="3"/>
  </si>
  <si>
    <t>③　常勤化した職員の氏名・採用年月日及び月数</t>
    <rPh sb="2" eb="4">
      <t>ジョウキン</t>
    </rPh>
    <rPh sb="4" eb="5">
      <t>カ</t>
    </rPh>
    <rPh sb="7" eb="9">
      <t>ショクイン</t>
    </rPh>
    <rPh sb="10" eb="12">
      <t>シメイ</t>
    </rPh>
    <rPh sb="13" eb="15">
      <t>サイヨウ</t>
    </rPh>
    <rPh sb="15" eb="18">
      <t>ネンガッピ</t>
    </rPh>
    <rPh sb="18" eb="19">
      <t>オヨ</t>
    </rPh>
    <rPh sb="20" eb="22">
      <t>ツキスウ</t>
    </rPh>
    <phoneticPr fontId="3"/>
  </si>
  <si>
    <t>同行訪問の実施回数</t>
    <rPh sb="0" eb="2">
      <t>ドウコウ</t>
    </rPh>
    <rPh sb="2" eb="4">
      <t>ホウモン</t>
    </rPh>
    <rPh sb="5" eb="7">
      <t>ジッシ</t>
    </rPh>
    <rPh sb="7" eb="9">
      <t>カイスウ</t>
    </rPh>
    <phoneticPr fontId="3"/>
  </si>
  <si>
    <t>③　同行を受けた職員の氏名・採用年月日及び同行訪問の実施回数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ジッシ</t>
    </rPh>
    <rPh sb="28" eb="30">
      <t>カイスウ</t>
    </rPh>
    <phoneticPr fontId="3"/>
  </si>
  <si>
    <t>　実績報告額の合計</t>
    <rPh sb="1" eb="5">
      <t>ジッセキホウコク</t>
    </rPh>
    <rPh sb="5" eb="6">
      <t>ガク</t>
    </rPh>
    <rPh sb="7" eb="9">
      <t>ゴウケイ</t>
    </rPh>
    <phoneticPr fontId="3"/>
  </si>
  <si>
    <t>対象経費の
支出額</t>
    <rPh sb="0" eb="2">
      <t>タイショウ</t>
    </rPh>
    <rPh sb="2" eb="4">
      <t>ケイヒ</t>
    </rPh>
    <rPh sb="6" eb="8">
      <t>シシュツ</t>
    </rPh>
    <phoneticPr fontId="4"/>
  </si>
  <si>
    <t>補助上限額</t>
    <rPh sb="0" eb="2">
      <t>ホジョ</t>
    </rPh>
    <rPh sb="2" eb="5">
      <t>ジョウゲンガク</t>
    </rPh>
    <phoneticPr fontId="4"/>
  </si>
  <si>
    <t>-</t>
    <phoneticPr fontId="13"/>
  </si>
  <si>
    <t>令和７年度　訪問介護等サービス提供体制確保支援事業　事業実績報告</t>
    <rPh sb="0" eb="2">
      <t>レイワ</t>
    </rPh>
    <rPh sb="3" eb="5">
      <t>ネンド</t>
    </rPh>
    <rPh sb="6" eb="11">
      <t>ホウモンカイゴトウ</t>
    </rPh>
    <rPh sb="15" eb="25">
      <t>テイキョウタイセイカクホシエンジギョウ</t>
    </rPh>
    <rPh sb="26" eb="30">
      <t>ジギョウジッセキ</t>
    </rPh>
    <rPh sb="30" eb="32">
      <t>ホウコク</t>
    </rPh>
    <phoneticPr fontId="3"/>
  </si>
  <si>
    <t>令和７年度　訪問介護等サービス提供体制確保支援事業　精算額調書</t>
    <rPh sb="0" eb="2">
      <t>レイワ</t>
    </rPh>
    <rPh sb="3" eb="5">
      <t>ネンド</t>
    </rPh>
    <rPh sb="6" eb="11">
      <t>ホウモンカイゴトウ</t>
    </rPh>
    <rPh sb="15" eb="25">
      <t>テイキョウタイセイカクホシエンジギョウ</t>
    </rPh>
    <rPh sb="26" eb="28">
      <t>セイサン</t>
    </rPh>
    <rPh sb="28" eb="29">
      <t>ガク</t>
    </rPh>
    <rPh sb="29" eb="31">
      <t>チョウショ</t>
    </rPh>
    <phoneticPr fontId="4"/>
  </si>
  <si>
    <t>か月</t>
    <rPh sb="1" eb="2">
      <t>ゲツ</t>
    </rPh>
    <phoneticPr fontId="3"/>
  </si>
  <si>
    <t>※１人あたりの支援を希望する月数は、最大３か月です。</t>
    <rPh sb="2" eb="3">
      <t>ヒト</t>
    </rPh>
    <rPh sb="7" eb="9">
      <t>シエン</t>
    </rPh>
    <rPh sb="10" eb="12">
      <t>キボウ</t>
    </rPh>
    <rPh sb="14" eb="16">
      <t>ツキスウ</t>
    </rPh>
    <rPh sb="18" eb="20">
      <t>サイダイ</t>
    </rPh>
    <rPh sb="22" eb="23">
      <t>ゲツ</t>
    </rPh>
    <phoneticPr fontId="3"/>
  </si>
  <si>
    <t>（ア）登録ヘルパー等の常勤化の促進の支援</t>
    <rPh sb="3" eb="5">
      <t>トウロク</t>
    </rPh>
    <rPh sb="9" eb="10">
      <t>トウ</t>
    </rPh>
    <rPh sb="11" eb="14">
      <t>ジョウキンカ</t>
    </rPh>
    <rPh sb="15" eb="17">
      <t>ソクシン</t>
    </rPh>
    <rPh sb="18" eb="20">
      <t>シエン</t>
    </rPh>
    <phoneticPr fontId="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</si>
  <si>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</si>
  <si>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（ア）登録ヘルパー等の常勤化の促進の支援</t>
    <rPh sb="4" eb="6">
      <t>トウロク</t>
    </rPh>
    <rPh sb="10" eb="11">
      <t>トウ</t>
    </rPh>
    <rPh sb="12" eb="15">
      <t>ジョウキンカ</t>
    </rPh>
    <rPh sb="16" eb="18">
      <t>ソクシン</t>
    </rPh>
    <rPh sb="19" eb="21">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</si>
  <si>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</si>
  <si>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（ア）登録ヘルパー等の常勤化の促進の支援</t>
    <phoneticPr fontId="3"/>
  </si>
  <si>
    <t>（イ）介護人材・利用者確保のための広報活動に関する支援</t>
    <phoneticPr fontId="3"/>
  </si>
  <si>
    <t>〒</t>
    <phoneticPr fontId="13"/>
  </si>
  <si>
    <t>住所</t>
    <rPh sb="0" eb="2">
      <t>ジュウショ</t>
    </rPh>
    <phoneticPr fontId="13"/>
  </si>
  <si>
    <t>30分未満</t>
    <phoneticPr fontId="3"/>
  </si>
  <si>
    <t>30分以上</t>
    <rPh sb="2" eb="3">
      <t>フン</t>
    </rPh>
    <rPh sb="3" eb="5">
      <t>イジョウ</t>
    </rPh>
    <phoneticPr fontId="3"/>
  </si>
  <si>
    <t>※１人あたりの実施回数は、30分未満と30分以上を合わせて、最大30回までです。</t>
    <rPh sb="2" eb="3">
      <t>ヒト</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3"/>
  </si>
  <si>
    <t>　 ２ 　（１）（ウ）「総事業費（A）」及び「補助上限額（Ｅ）」の欄は、事業計画書（１）（ウ）③に同行訪問予定回数を入力すると自動で計算されます。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</si>
  <si>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</si>
  <si>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　 ４ 　「補助所要額（Ｇ）」の欄には、選定額が表示されます。ただし、千円未満に端数がある場合は、千円未満を切り捨てた額となります。</t>
    <rPh sb="6" eb="8">
      <t>ホジョ</t>
    </rPh>
    <rPh sb="8" eb="10">
      <t>ショヨウ</t>
    </rPh>
    <rPh sb="10" eb="11">
      <t>ガク</t>
    </rPh>
    <rPh sb="16" eb="17">
      <t>ラン</t>
    </rPh>
    <rPh sb="20" eb="22">
      <t>センテイ</t>
    </rPh>
    <rPh sb="22" eb="23">
      <t>ガク</t>
    </rPh>
    <rPh sb="24" eb="26">
      <t>ヒョウジ</t>
    </rPh>
    <phoneticPr fontId="4"/>
  </si>
  <si>
    <t>　 ５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</si>
  <si>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　 ３ 　（２）（イ）「補助上限額（Ｅ）」の欄は、事業計画書（２）（イ）③に支援を希望する月数を入力すると自動で計算されます。</t>
    <rPh sb="25" eb="27">
      <t>ジギョウ</t>
    </rPh>
    <rPh sb="27" eb="30">
      <t>ケイカクショ</t>
    </rPh>
    <rPh sb="38" eb="40">
      <t>シエン</t>
    </rPh>
    <rPh sb="41" eb="43">
      <t>キボウ</t>
    </rPh>
    <rPh sb="45" eb="47">
      <t>ツキスウ</t>
    </rPh>
    <rPh sb="48" eb="50">
      <t>ニュウリョク</t>
    </rPh>
    <rPh sb="53" eb="55">
      <t>ジドウ</t>
    </rPh>
    <rPh sb="56" eb="58">
      <t>ケイサン</t>
    </rPh>
    <phoneticPr fontId="4"/>
  </si>
  <si>
    <t>様式第６号</t>
    <rPh sb="0" eb="2">
      <t>ヨウシキ</t>
    </rPh>
    <rPh sb="2" eb="3">
      <t>ダイ</t>
    </rPh>
    <rPh sb="4" eb="5">
      <t>ゴウ</t>
    </rPh>
    <phoneticPr fontId="32"/>
  </si>
  <si>
    <t>第５号様式別紙（１）</t>
    <rPh sb="0" eb="1">
      <t>ダイ</t>
    </rPh>
    <rPh sb="2" eb="3">
      <t>ゴウ</t>
    </rPh>
    <rPh sb="3" eb="5">
      <t>ヨウシキ</t>
    </rPh>
    <rPh sb="5" eb="7">
      <t>ベッシ</t>
    </rPh>
    <phoneticPr fontId="3"/>
  </si>
  <si>
    <t>第５号様式別紙（２）</t>
    <rPh sb="0" eb="1">
      <t>ダイ</t>
    </rPh>
    <rPh sb="2" eb="3">
      <t>ゴウ</t>
    </rPh>
    <rPh sb="3" eb="5">
      <t>ヨウシキ</t>
    </rPh>
    <rPh sb="5" eb="7">
      <t>ベッシ</t>
    </rPh>
    <phoneticPr fontId="4"/>
  </si>
  <si>
    <t>書類発行責任者氏名</t>
    <rPh sb="0" eb="2">
      <t>ショルイ</t>
    </rPh>
    <rPh sb="2" eb="7">
      <t>ハッコウセキニンシャ</t>
    </rPh>
    <rPh sb="7" eb="9">
      <t>シメイ</t>
    </rPh>
    <phoneticPr fontId="3"/>
  </si>
  <si>
    <t>担当者氏名</t>
    <rPh sb="0" eb="5">
      <t>タントウシャシメイ</t>
    </rPh>
    <phoneticPr fontId="3"/>
  </si>
  <si>
    <t>連絡先(電話番号)</t>
    <rPh sb="0" eb="3">
      <t>レンラクサキ</t>
    </rPh>
    <rPh sb="4" eb="8">
      <t>デンワバンゴウ</t>
    </rPh>
    <phoneticPr fontId="3"/>
  </si>
  <si>
    <t>令和　年　月　日</t>
    <rPh sb="0" eb="2">
      <t>レイワ</t>
    </rPh>
    <rPh sb="3" eb="4">
      <t>ネン</t>
    </rPh>
    <rPh sb="5" eb="6">
      <t>ツキ</t>
    </rPh>
    <rPh sb="7" eb="8">
      <t>ニチ</t>
    </rPh>
    <phoneticPr fontId="3"/>
  </si>
  <si>
    <t>令和７年度訪問介護等サービス提供体制確保支援事業
収支決算書</t>
    <rPh sb="0" eb="2">
      <t>レイワ</t>
    </rPh>
    <rPh sb="3" eb="5">
      <t>ネンド</t>
    </rPh>
    <rPh sb="25" eb="27">
      <t>シュウシ</t>
    </rPh>
    <rPh sb="27" eb="29">
      <t>ケッサン</t>
    </rPh>
    <rPh sb="29" eb="30">
      <t>ショ</t>
    </rPh>
    <phoneticPr fontId="32"/>
  </si>
  <si>
    <t>（注）事業実施期間の始期は、令和7年7月1日以降、終期を令和8年2月10日以前としてください。</t>
    <rPh sb="1" eb="2">
      <t>チュウ</t>
    </rPh>
    <rPh sb="3" eb="5">
      <t>ジギョウ</t>
    </rPh>
    <rPh sb="5" eb="7">
      <t>ジッシ</t>
    </rPh>
    <rPh sb="7" eb="9">
      <t>キカン</t>
    </rPh>
    <rPh sb="10" eb="12">
      <t>シキ</t>
    </rPh>
    <rPh sb="14" eb="16">
      <t>レイワ</t>
    </rPh>
    <rPh sb="17" eb="18">
      <t>ネン</t>
    </rPh>
    <rPh sb="19" eb="20">
      <t>ガツ</t>
    </rPh>
    <rPh sb="21" eb="22">
      <t>ニチ</t>
    </rPh>
    <rPh sb="22" eb="24">
      <t>イコウ</t>
    </rPh>
    <rPh sb="24" eb="26">
      <t>ニチイコウ</t>
    </rPh>
    <rPh sb="25" eb="27">
      <t>シュウキ</t>
    </rPh>
    <rPh sb="28" eb="30">
      <t>レイワ</t>
    </rPh>
    <rPh sb="31" eb="32">
      <t>ネン</t>
    </rPh>
    <rPh sb="33" eb="34">
      <t>ガツ</t>
    </rPh>
    <rPh sb="36" eb="37">
      <t>ニチ</t>
    </rPh>
    <rPh sb="37" eb="39">
      <t>イゼン</t>
    </rPh>
    <phoneticPr fontId="3"/>
  </si>
  <si>
    <t>※申請者の押印を省略する場合は次の欄を記入してください。</t>
    <rPh sb="1" eb="4">
      <t>シンセイシャ</t>
    </rPh>
    <rPh sb="5" eb="7">
      <t>オウイン</t>
    </rPh>
    <rPh sb="8" eb="10">
      <t>ショウリャク</t>
    </rPh>
    <rPh sb="12" eb="14">
      <t>バアイ</t>
    </rPh>
    <phoneticPr fontId="3"/>
  </si>
  <si>
    <t>選定額
(Ｃ、Ｄ、Ｅのうち少ない金額)</t>
    <rPh sb="0" eb="2">
      <t>センテイ</t>
    </rPh>
    <rPh sb="2" eb="3">
      <t>ガク</t>
    </rPh>
    <rPh sb="13" eb="14">
      <t>スク</t>
    </rPh>
    <rPh sb="16" eb="18">
      <t>キンガク</t>
    </rPh>
    <phoneticPr fontId="4"/>
  </si>
  <si>
    <t>職</t>
    <rPh sb="0" eb="1">
      <t>ショク</t>
    </rPh>
    <phoneticPr fontId="13"/>
  </si>
  <si>
    <t>氏名</t>
    <rPh sb="0" eb="2">
      <t>シメイ</t>
    </rPh>
    <phoneticPr fontId="13"/>
  </si>
  <si>
    <t>自己負担金</t>
    <rPh sb="0" eb="5">
      <t>ジコフタンキン</t>
    </rPh>
    <phoneticPr fontId="32"/>
  </si>
  <si>
    <t>補助金</t>
    <rPh sb="0" eb="3">
      <t>ホジョキン</t>
    </rPh>
    <phoneticPr fontId="32"/>
  </si>
  <si>
    <t>訪問介護等サービス提供体制確保支援事業補助金</t>
    <rPh sb="0" eb="5">
      <t>ホウモンカイゴトウ</t>
    </rPh>
    <rPh sb="9" eb="11">
      <t>テイキョウ</t>
    </rPh>
    <rPh sb="11" eb="13">
      <t>タイセイ</t>
    </rPh>
    <rPh sb="13" eb="19">
      <t>カクホシエンジギョウ</t>
    </rPh>
    <rPh sb="19" eb="22">
      <t>ホジョキン</t>
    </rPh>
    <phoneticPr fontId="3"/>
  </si>
  <si>
    <t>備品購入費</t>
    <rPh sb="0" eb="5">
      <t>ビヒンコウニュウヒ</t>
    </rPh>
    <phoneticPr fontId="32"/>
  </si>
  <si>
    <t>パソコン購入費</t>
    <rPh sb="4" eb="7">
      <t>コウニュウヒ</t>
    </rPh>
    <phoneticPr fontId="3"/>
  </si>
  <si>
    <t>（２）経営改善支援事業　　　</t>
    <phoneticPr fontId="3"/>
  </si>
  <si>
    <t>（１）人材確保体制構築支援事業　　</t>
    <phoneticPr fontId="13"/>
  </si>
  <si>
    <r>
      <t>（１）人材確保体制構築支援事業　　　</t>
    </r>
    <r>
      <rPr>
        <sz val="10"/>
        <color rgb="FFFF0000"/>
        <rFont val="ＭＳ Ｐゴシック"/>
        <family val="3"/>
        <charset val="128"/>
      </rPr>
      <t>※実施した事業に「○」をつけてください。</t>
    </r>
    <rPh sb="19" eb="21">
      <t>ジッシ</t>
    </rPh>
    <rPh sb="23" eb="25">
      <t>ジギョウ</t>
    </rPh>
    <phoneticPr fontId="13"/>
  </si>
  <si>
    <r>
      <t>（２）経営改善支援事業　　　</t>
    </r>
    <r>
      <rPr>
        <sz val="10"/>
        <color rgb="FFFF0000"/>
        <rFont val="ＭＳ Ｐゴシック"/>
        <family val="3"/>
        <charset val="128"/>
      </rPr>
      <t>※実施した事業に「○」をつけてください。</t>
    </r>
    <phoneticPr fontId="3"/>
  </si>
  <si>
    <t>実 施 事 業</t>
    <rPh sb="0" eb="1">
      <t>ジツ</t>
    </rPh>
    <rPh sb="2" eb="3">
      <t>シ</t>
    </rPh>
    <rPh sb="4" eb="5">
      <t>コト</t>
    </rPh>
    <rPh sb="6" eb="7">
      <t>ギョウ</t>
    </rPh>
    <phoneticPr fontId="13"/>
  </si>
  <si>
    <t>領収書等
（金額の根拠が
わかるもの）</t>
    <rPh sb="0" eb="3">
      <t>リョウシュウショ</t>
    </rPh>
    <rPh sb="3" eb="4">
      <t>トウ</t>
    </rPh>
    <rPh sb="6" eb="8">
      <t>キンガク</t>
    </rPh>
    <rPh sb="9" eb="11">
      <t>コンキョ</t>
    </rPh>
    <phoneticPr fontId="13"/>
  </si>
  <si>
    <t>※領収書など金額の根拠がわかる書類を本様式の提出時に添付してください。</t>
    <rPh sb="1" eb="4">
      <t>リョウシュウショ</t>
    </rPh>
    <rPh sb="6" eb="8">
      <t>キンガク</t>
    </rPh>
    <rPh sb="9" eb="11">
      <t>コンキョ</t>
    </rPh>
    <rPh sb="15" eb="17">
      <t>ショルイ</t>
    </rPh>
    <rPh sb="18" eb="19">
      <t>ホン</t>
    </rPh>
    <rPh sb="19" eb="21">
      <t>ヨウシキ</t>
    </rPh>
    <rPh sb="22" eb="24">
      <t>テイシュツ</t>
    </rPh>
    <rPh sb="24" eb="25">
      <t>ジ</t>
    </rPh>
    <rPh sb="26" eb="28">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</si>
</sst>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1"/>
      <name val="HG丸ｺﾞｼｯｸM-PRO"/>
      <family val="3"/>
      <charset val="128"/>
    </font>
    <font>
      <b/>
      <sz val="10.5"/>
      <color rgb="FFFF0000"/>
      <name val="ＭＳ 明朝"/>
      <family val="1"/>
      <charset val="128"/>
    </font>
    <font>
      <sz val="8"/>
      <color indexed="81"/>
      <name val="HG丸ｺﾞｼｯｸM-PRO"/>
      <family val="3"/>
      <charset val="128"/>
    </font>
    <font>
      <b/>
      <sz val="10"/>
      <color rgb="FFFF0000"/>
      <name val="游ゴシック"/>
      <family val="3"/>
      <charset val="128"/>
      <scheme val="minor"/>
    </font>
    <font>
      <sz val="10"/>
      <name val="ＭＳ Ｐ明朝"/>
      <family val="1"/>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cellStyleXfs>
  <cellXfs count="292">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2" fillId="0" borderId="0" xfId="1" applyNumberFormat="1" applyFont="1" applyBorder="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horizontal="lef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6" xfId="0" applyBorder="1" applyAlignment="1">
      <alignment horizontal="center"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43" xfId="0" applyFont="1" applyFill="1" applyBorder="1" applyAlignment="1">
      <alignment horizontal="center" vertical="center"/>
    </xf>
    <xf numFmtId="0" fontId="15" fillId="5" borderId="46"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6" xfId="1" applyNumberFormat="1" applyFont="1" applyBorder="1" applyAlignment="1">
      <alignment vertical="center"/>
    </xf>
    <xf numFmtId="176" fontId="9" fillId="0" borderId="56" xfId="1" applyNumberFormat="1" applyFont="1" applyBorder="1" applyAlignment="1">
      <alignment horizontal="center" vertical="center"/>
    </xf>
    <xf numFmtId="176" fontId="9" fillId="4" borderId="56" xfId="1" applyNumberFormat="1" applyFont="1" applyFill="1" applyBorder="1" applyAlignment="1">
      <alignment horizontal="right" vertical="center" wrapText="1"/>
    </xf>
    <xf numFmtId="176" fontId="9" fillId="0" borderId="56" xfId="1" applyNumberFormat="1" applyFont="1" applyFill="1" applyBorder="1" applyAlignment="1">
      <alignment horizontal="left" vertical="center"/>
    </xf>
    <xf numFmtId="38" fontId="30" fillId="0" borderId="0" xfId="4" applyFont="1" applyAlignment="1">
      <alignment vertical="center"/>
    </xf>
    <xf numFmtId="38" fontId="30" fillId="0" borderId="0" xfId="4" applyFont="1"/>
    <xf numFmtId="38" fontId="33" fillId="0" borderId="0" xfId="4" applyFont="1"/>
    <xf numFmtId="38" fontId="30" fillId="0" borderId="1" xfId="4" applyFont="1" applyBorder="1" applyAlignment="1">
      <alignment horizontal="left" vertical="center"/>
    </xf>
    <xf numFmtId="38" fontId="30" fillId="0" borderId="1" xfId="4" applyFont="1" applyBorder="1" applyAlignment="1">
      <alignment horizontal="center" vertical="center"/>
    </xf>
    <xf numFmtId="38" fontId="30" fillId="0" borderId="19" xfId="4" applyFont="1" applyBorder="1" applyAlignment="1">
      <alignment vertical="center"/>
    </xf>
    <xf numFmtId="38" fontId="30" fillId="0" borderId="0" xfId="4" applyFont="1" applyBorder="1" applyAlignment="1">
      <alignment vertical="center"/>
    </xf>
    <xf numFmtId="38" fontId="30" fillId="0" borderId="1" xfId="4" applyFont="1" applyBorder="1" applyAlignment="1">
      <alignment vertical="center"/>
    </xf>
    <xf numFmtId="38" fontId="30" fillId="0" borderId="57" xfId="4" applyFont="1" applyBorder="1" applyAlignment="1">
      <alignment vertical="center"/>
    </xf>
    <xf numFmtId="38" fontId="30" fillId="0" borderId="0" xfId="4" applyFont="1" applyAlignment="1">
      <alignment horizontal="right" vertical="center"/>
    </xf>
    <xf numFmtId="38" fontId="30" fillId="0" borderId="0" xfId="4" applyFont="1" applyBorder="1" applyAlignment="1">
      <alignment horizontal="right" vertical="center"/>
    </xf>
    <xf numFmtId="38" fontId="31" fillId="0" borderId="0" xfId="4" applyFont="1" applyBorder="1" applyAlignment="1">
      <alignment horizontal="left" vertical="center"/>
    </xf>
    <xf numFmtId="38" fontId="30" fillId="0" borderId="0" xfId="4" applyFont="1" applyAlignment="1">
      <alignment horizontal="left" vertical="center"/>
    </xf>
    <xf numFmtId="0" fontId="12" fillId="0" borderId="58"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8" fillId="0" borderId="0" xfId="0" applyFont="1">
      <alignment vertical="center"/>
    </xf>
    <xf numFmtId="0" fontId="12" fillId="0" borderId="58" xfId="0" applyFont="1" applyBorder="1" applyAlignment="1">
      <alignment horizontal="center" vertical="center" shrinkToFit="1"/>
    </xf>
    <xf numFmtId="176" fontId="39" fillId="0" borderId="0" xfId="1" applyNumberFormat="1" applyFont="1" applyFill="1" applyBorder="1" applyAlignment="1">
      <alignment vertical="center"/>
    </xf>
    <xf numFmtId="176" fontId="39" fillId="0" borderId="0" xfId="1" applyNumberFormat="1" applyFont="1" applyBorder="1" applyAlignment="1">
      <alignment vertical="center"/>
    </xf>
    <xf numFmtId="176" fontId="39" fillId="3" borderId="0" xfId="1" applyNumberFormat="1" applyFont="1" applyFill="1" applyAlignment="1">
      <alignment horizontal="left" vertical="center"/>
    </xf>
    <xf numFmtId="38" fontId="34" fillId="0" borderId="0" xfId="4" applyFont="1" applyAlignment="1">
      <alignment vertical="center"/>
    </xf>
    <xf numFmtId="38" fontId="34" fillId="5" borderId="14" xfId="4" applyFont="1" applyFill="1" applyBorder="1" applyAlignment="1">
      <alignment vertical="center"/>
    </xf>
    <xf numFmtId="38" fontId="33" fillId="0" borderId="0" xfId="4" applyFont="1" applyAlignment="1">
      <alignment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12" fillId="0" borderId="14" xfId="0" applyFont="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5" xfId="0" applyFont="1" applyBorder="1">
      <alignment vertical="center"/>
    </xf>
    <xf numFmtId="0" fontId="15" fillId="0" borderId="44" xfId="0" applyFont="1" applyBorder="1">
      <alignment vertical="center"/>
    </xf>
    <xf numFmtId="0" fontId="15" fillId="0" borderId="45"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0" borderId="20"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59" xfId="0" applyFont="1" applyFill="1" applyBorder="1" applyAlignment="1">
      <alignment horizontal="left" vertical="center" shrinkToFit="1"/>
    </xf>
    <xf numFmtId="0" fontId="12" fillId="5" borderId="26" xfId="0" applyFont="1" applyFill="1" applyBorder="1" applyAlignment="1">
      <alignment horizontal="center" vertical="center" shrinkToFit="1"/>
    </xf>
    <xf numFmtId="0" fontId="12" fillId="5" borderId="27" xfId="0" applyFont="1" applyFill="1" applyBorder="1" applyAlignment="1">
      <alignment horizontal="center" vertical="center" shrinkToFit="1"/>
    </xf>
    <xf numFmtId="0" fontId="12" fillId="5" borderId="28" xfId="0" applyFont="1" applyFill="1" applyBorder="1" applyAlignment="1">
      <alignment horizontal="center" vertical="center" shrinkToFit="1"/>
    </xf>
    <xf numFmtId="0" fontId="15" fillId="0" borderId="50" xfId="0" applyFont="1" applyBorder="1">
      <alignment vertical="center"/>
    </xf>
    <xf numFmtId="0" fontId="15" fillId="0" borderId="51"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5" fillId="0" borderId="30" xfId="0" applyFont="1" applyBorder="1">
      <alignment vertical="center"/>
    </xf>
    <xf numFmtId="0" fontId="15" fillId="0" borderId="33"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53" xfId="0" applyFont="1" applyBorder="1">
      <alignment vertical="center"/>
    </xf>
    <xf numFmtId="0" fontId="15" fillId="0" borderId="54" xfId="0" applyFont="1" applyBorder="1">
      <alignment vertical="center"/>
    </xf>
    <xf numFmtId="0" fontId="15" fillId="0" borderId="37" xfId="0" applyFont="1" applyBorder="1">
      <alignment vertical="center"/>
    </xf>
    <xf numFmtId="0" fontId="15" fillId="0" borderId="38" xfId="0" applyFont="1" applyBorder="1">
      <alignment vertical="center"/>
    </xf>
    <xf numFmtId="0" fontId="0" fillId="5" borderId="14" xfId="0" applyFill="1" applyBorder="1" applyAlignment="1">
      <alignment horizontal="right" vertical="center"/>
    </xf>
    <xf numFmtId="0" fontId="0" fillId="0" borderId="14" xfId="0" applyBorder="1" applyAlignment="1">
      <alignment horizontal="center"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0" fillId="0" borderId="14" xfId="0" applyBorder="1">
      <alignment vertical="center"/>
    </xf>
    <xf numFmtId="0" fontId="0" fillId="0" borderId="14" xfId="0" applyBorder="1" applyAlignment="1">
      <alignment horizontal="right" vertical="center"/>
    </xf>
    <xf numFmtId="0" fontId="0" fillId="0" borderId="26" xfId="0" applyBorder="1" applyAlignment="1">
      <alignment horizontal="center" vertical="center"/>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23"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18" fillId="0" borderId="0" xfId="0" applyFont="1" applyAlignment="1">
      <alignment horizontal="right" vertical="center"/>
    </xf>
    <xf numFmtId="0" fontId="29" fillId="0" borderId="0" xfId="0" applyFont="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176" fontId="2" fillId="0" borderId="0" xfId="1" applyNumberFormat="1" applyFont="1" applyAlignment="1">
      <alignment vertical="center"/>
    </xf>
    <xf numFmtId="176" fontId="20" fillId="0" borderId="0" xfId="1" applyNumberFormat="1" applyFont="1" applyAlignment="1">
      <alignment horizontal="right" vertical="center"/>
    </xf>
    <xf numFmtId="176" fontId="27" fillId="0" borderId="0" xfId="1" applyNumberFormat="1" applyFont="1" applyAlignment="1">
      <alignment horizontal="center" vertical="center"/>
    </xf>
    <xf numFmtId="176" fontId="2" fillId="4" borderId="1" xfId="1" applyNumberFormat="1" applyFont="1" applyFill="1" applyBorder="1" applyAlignment="1">
      <alignment horizontal="center" shrinkToFit="1"/>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38" fontId="34" fillId="5" borderId="14" xfId="4" applyFont="1" applyFill="1" applyBorder="1" applyAlignment="1">
      <alignment horizontal="center" vertical="center"/>
    </xf>
    <xf numFmtId="38" fontId="30" fillId="0" borderId="0" xfId="4" applyFont="1" applyAlignment="1">
      <alignment horizontal="right" vertical="center"/>
    </xf>
    <xf numFmtId="38" fontId="30" fillId="0" borderId="26" xfId="4" applyFont="1" applyBorder="1" applyAlignment="1">
      <alignment horizontal="right" vertical="center"/>
    </xf>
    <xf numFmtId="38" fontId="30" fillId="0" borderId="28" xfId="4" applyFont="1" applyBorder="1" applyAlignment="1">
      <alignment horizontal="right" vertical="center"/>
    </xf>
    <xf numFmtId="38" fontId="34" fillId="0" borderId="14" xfId="4" applyFont="1" applyBorder="1" applyAlignment="1">
      <alignment horizontal="center" vertical="center"/>
    </xf>
    <xf numFmtId="38" fontId="36" fillId="0" borderId="0" xfId="4" applyFont="1" applyBorder="1" applyAlignment="1">
      <alignment horizontal="right" vertical="center"/>
    </xf>
    <xf numFmtId="38" fontId="30" fillId="0" borderId="0" xfId="4" applyFont="1" applyAlignment="1">
      <alignment horizontal="left" vertical="center"/>
    </xf>
    <xf numFmtId="38" fontId="30" fillId="5" borderId="21" xfId="4" applyFont="1" applyFill="1" applyBorder="1" applyAlignment="1">
      <alignment horizontal="center" vertical="center"/>
    </xf>
    <xf numFmtId="38" fontId="30" fillId="5" borderId="0" xfId="4" applyFont="1" applyFill="1" applyBorder="1" applyAlignment="1">
      <alignment horizontal="center" vertical="center"/>
    </xf>
    <xf numFmtId="38" fontId="30" fillId="5" borderId="22" xfId="4" applyFont="1" applyFill="1" applyBorder="1" applyAlignment="1">
      <alignment horizontal="center" vertical="center"/>
    </xf>
    <xf numFmtId="38" fontId="30" fillId="5" borderId="23" xfId="4" applyFont="1" applyFill="1" applyBorder="1" applyAlignment="1">
      <alignment horizontal="center" vertical="center"/>
    </xf>
    <xf numFmtId="38" fontId="30" fillId="5" borderId="1" xfId="4" applyFont="1" applyFill="1" applyBorder="1" applyAlignment="1">
      <alignment horizontal="center" vertical="center"/>
    </xf>
    <xf numFmtId="38" fontId="30" fillId="5" borderId="24" xfId="4" applyFont="1" applyFill="1" applyBorder="1" applyAlignment="1">
      <alignment horizontal="center" vertical="center"/>
    </xf>
    <xf numFmtId="38" fontId="30" fillId="0" borderId="26" xfId="4" applyFont="1" applyBorder="1" applyAlignment="1">
      <alignment horizontal="center" vertical="center"/>
    </xf>
    <xf numFmtId="38" fontId="30" fillId="0" borderId="27" xfId="4" applyFont="1" applyBorder="1" applyAlignment="1">
      <alignment horizontal="center" vertical="center"/>
    </xf>
    <xf numFmtId="38" fontId="30" fillId="0" borderId="28" xfId="4" applyFont="1" applyBorder="1" applyAlignment="1">
      <alignment horizontal="center" vertical="center"/>
    </xf>
    <xf numFmtId="38" fontId="30" fillId="5" borderId="18" xfId="4" applyFont="1" applyFill="1" applyBorder="1" applyAlignment="1">
      <alignment horizontal="center" vertical="center"/>
    </xf>
    <xf numFmtId="38" fontId="30" fillId="5" borderId="19" xfId="4" applyFont="1" applyFill="1" applyBorder="1" applyAlignment="1">
      <alignment horizontal="center" vertical="center"/>
    </xf>
    <xf numFmtId="38" fontId="30" fillId="5" borderId="20" xfId="4" applyFont="1" applyFill="1" applyBorder="1" applyAlignment="1">
      <alignment horizontal="center" vertical="center"/>
    </xf>
    <xf numFmtId="38" fontId="30" fillId="5" borderId="21" xfId="4" applyFont="1" applyFill="1" applyBorder="1" applyAlignment="1">
      <alignment horizontal="right" vertical="center"/>
    </xf>
    <xf numFmtId="38" fontId="30" fillId="5" borderId="22" xfId="4" applyFont="1" applyFill="1" applyBorder="1" applyAlignment="1">
      <alignment horizontal="right" vertical="center"/>
    </xf>
    <xf numFmtId="38" fontId="30" fillId="5" borderId="18" xfId="4" applyFont="1" applyFill="1" applyBorder="1" applyAlignment="1">
      <alignment horizontal="right" vertical="center"/>
    </xf>
    <xf numFmtId="38" fontId="30" fillId="5" borderId="20" xfId="4" applyFont="1" applyFill="1" applyBorder="1" applyAlignment="1">
      <alignment horizontal="right" vertical="center"/>
    </xf>
    <xf numFmtId="38" fontId="30" fillId="5" borderId="23" xfId="4" applyFont="1" applyFill="1" applyBorder="1" applyAlignment="1">
      <alignment horizontal="right" vertical="center"/>
    </xf>
    <xf numFmtId="38" fontId="30" fillId="5" borderId="24" xfId="4" applyFont="1" applyFill="1" applyBorder="1" applyAlignment="1">
      <alignment horizontal="right" vertical="center"/>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0" fillId="5" borderId="21" xfId="4" applyFont="1" applyFill="1" applyBorder="1" applyAlignment="1">
      <alignment horizontal="left" vertical="center" wrapText="1"/>
    </xf>
    <xf numFmtId="38" fontId="30" fillId="5" borderId="0" xfId="4" applyFont="1" applyFill="1" applyBorder="1" applyAlignment="1">
      <alignment horizontal="left" vertical="center" wrapText="1"/>
    </xf>
    <xf numFmtId="38" fontId="30" fillId="5" borderId="22" xfId="4" applyFont="1" applyFill="1" applyBorder="1" applyAlignment="1">
      <alignment horizontal="left" vertical="center" wrapText="1"/>
    </xf>
    <xf numFmtId="38" fontId="30" fillId="0" borderId="0" xfId="4" applyFont="1" applyAlignment="1">
      <alignment horizontal="center" vertical="center"/>
    </xf>
  </cellXfs>
  <cellStyles count="7">
    <cellStyle name="桁区切り" xfId="3" builtinId="6"/>
    <cellStyle name="桁区切り 2" xfId="1" xr:uid="{00000000-0005-0000-0000-000001000000}"/>
    <cellStyle name="桁区切り 3" xfId="4" xr:uid="{00000000-0005-0000-0000-000002000000}"/>
    <cellStyle name="標準" xfId="0" builtinId="0"/>
    <cellStyle name="標準 2" xfId="2" xr:uid="{00000000-0005-0000-0000-000004000000}"/>
    <cellStyle name="標準 3" xfId="5" xr:uid="{00000000-0005-0000-0000-000005000000}"/>
    <cellStyle name="標準 4" xfId="6" xr:uid="{00000000-0005-0000-0000-00000600000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855382</xdr:colOff>
      <xdr:row>13</xdr:row>
      <xdr:rowOff>112059</xdr:rowOff>
    </xdr:from>
    <xdr:to>
      <xdr:col>4</xdr:col>
      <xdr:colOff>168088</xdr:colOff>
      <xdr:row>14</xdr:row>
      <xdr:rowOff>145117</xdr:rowOff>
    </xdr:to>
    <xdr:cxnSp macro="">
      <xdr:nvCxnSpPr>
        <xdr:cNvPr id="2" name="直線矢印コネクタ 1">
          <a:extLst>
            <a:ext uri="{FF2B5EF4-FFF2-40B4-BE49-F238E27FC236}">
              <a16:creationId xmlns:a16="http://schemas.microsoft.com/office/drawing/2014/main" id="{0B465E06-6841-4FEA-98AE-6F29E6534A8D}"/>
            </a:ext>
          </a:extLst>
        </xdr:cNvPr>
        <xdr:cNvCxnSpPr/>
      </xdr:nvCxnSpPr>
      <xdr:spPr>
        <a:xfrm flipV="1">
          <a:off x="2973294" y="3126441"/>
          <a:ext cx="713441" cy="257176"/>
        </a:xfrm>
        <a:prstGeom prst="straightConnector1">
          <a:avLst/>
        </a:prstGeom>
        <a:noFill/>
        <a:ln w="12700" cap="flat" cmpd="sng" algn="ctr">
          <a:solidFill>
            <a:srgbClr val="FF0000"/>
          </a:solidFill>
          <a:prstDash val="solid"/>
          <a:miter lim="800000"/>
          <a:tailEnd type="triangle" w="med" len="lg"/>
        </a:ln>
        <a:effectLst/>
      </xdr:spPr>
    </xdr:cxnSp>
    <xdr:clientData/>
  </xdr:twoCellAnchor>
  <xdr:twoCellAnchor>
    <xdr:from>
      <xdr:col>3</xdr:col>
      <xdr:colOff>264832</xdr:colOff>
      <xdr:row>16</xdr:row>
      <xdr:rowOff>125507</xdr:rowOff>
    </xdr:from>
    <xdr:to>
      <xdr:col>4</xdr:col>
      <xdr:colOff>134471</xdr:colOff>
      <xdr:row>26</xdr:row>
      <xdr:rowOff>112059</xdr:rowOff>
    </xdr:to>
    <xdr:cxnSp macro="">
      <xdr:nvCxnSpPr>
        <xdr:cNvPr id="3" name="直線矢印コネクタ 2">
          <a:extLst>
            <a:ext uri="{FF2B5EF4-FFF2-40B4-BE49-F238E27FC236}">
              <a16:creationId xmlns:a16="http://schemas.microsoft.com/office/drawing/2014/main" id="{793993B3-A747-44FF-90E0-4A057CC63F85}"/>
            </a:ext>
          </a:extLst>
        </xdr:cNvPr>
        <xdr:cNvCxnSpPr>
          <a:stCxn id="4" idx="2"/>
        </xdr:cNvCxnSpPr>
      </xdr:nvCxnSpPr>
      <xdr:spPr>
        <a:xfrm>
          <a:off x="2382744" y="3812242"/>
          <a:ext cx="1270374" cy="2227729"/>
        </a:xfrm>
        <a:prstGeom prst="straightConnector1">
          <a:avLst/>
        </a:prstGeom>
        <a:noFill/>
        <a:ln w="12700" cap="flat" cmpd="sng" algn="ctr">
          <a:solidFill>
            <a:srgbClr val="FF0000"/>
          </a:solidFill>
          <a:prstDash val="solid"/>
          <a:miter lim="800000"/>
          <a:tailEnd type="triangle" w="med" len="lg"/>
        </a:ln>
        <a:effectLst/>
      </xdr:spPr>
    </xdr:cxnSp>
    <xdr:clientData/>
  </xdr:twoCellAnchor>
  <xdr:twoCellAnchor>
    <xdr:from>
      <xdr:col>2</xdr:col>
      <xdr:colOff>190500</xdr:colOff>
      <xdr:row>14</xdr:row>
      <xdr:rowOff>145117</xdr:rowOff>
    </xdr:from>
    <xdr:to>
      <xdr:col>4</xdr:col>
      <xdr:colOff>115047</xdr:colOff>
      <xdr:row>16</xdr:row>
      <xdr:rowOff>122332</xdr:rowOff>
    </xdr:to>
    <xdr:sp macro="" textlink="">
      <xdr:nvSpPr>
        <xdr:cNvPr id="4" name="テキスト ボックス 3">
          <a:extLst>
            <a:ext uri="{FF2B5EF4-FFF2-40B4-BE49-F238E27FC236}">
              <a16:creationId xmlns:a16="http://schemas.microsoft.com/office/drawing/2014/main" id="{E6774DBD-5417-4578-9555-1C1F3854CA98}"/>
            </a:ext>
          </a:extLst>
        </xdr:cNvPr>
        <xdr:cNvSpPr txBox="1"/>
      </xdr:nvSpPr>
      <xdr:spPr>
        <a:xfrm>
          <a:off x="1131794" y="3383617"/>
          <a:ext cx="2501900" cy="425450"/>
        </a:xfrm>
        <a:prstGeom prst="rect">
          <a:avLst/>
        </a:prstGeom>
        <a:solidFill>
          <a:sysClr val="window" lastClr="FFFFFF"/>
        </a:solidFill>
        <a:ln w="15875"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収入の合計額と支出の合計額は同額になるよう記入してください。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0"/>
  <sheetViews>
    <sheetView showGridLines="0" tabSelected="1" view="pageBreakPreview" topLeftCell="A8" zoomScaleNormal="100" zoomScaleSheetLayoutView="100" workbookViewId="0">
      <selection activeCell="D18" sqref="D18"/>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7" width="9" hidden="1" customWidth="1"/>
  </cols>
  <sheetData>
    <row r="1" spans="1:16" ht="33" customHeight="1">
      <c r="A1" s="182" t="s">
        <v>53</v>
      </c>
      <c r="B1" s="182"/>
      <c r="C1" s="182"/>
      <c r="D1" s="182"/>
      <c r="E1" s="182"/>
      <c r="F1" s="182"/>
      <c r="G1" s="182"/>
      <c r="H1" s="182"/>
      <c r="I1" s="182"/>
      <c r="J1" s="182"/>
      <c r="K1" s="182"/>
      <c r="L1" s="182"/>
      <c r="M1" s="182"/>
    </row>
    <row r="2" spans="1:16" ht="16.5" customHeight="1">
      <c r="A2" s="91"/>
      <c r="B2" s="91"/>
      <c r="C2" s="91"/>
      <c r="D2" s="91"/>
      <c r="E2" s="97"/>
      <c r="F2" s="97"/>
      <c r="G2" s="97"/>
      <c r="H2" s="97"/>
      <c r="I2" s="97"/>
      <c r="J2" s="97"/>
      <c r="K2" s="97"/>
      <c r="L2" s="91"/>
      <c r="M2" s="91"/>
    </row>
    <row r="3" spans="1:16" ht="28.5" customHeight="1">
      <c r="A3" s="88"/>
      <c r="E3" s="97"/>
      <c r="F3" s="97"/>
      <c r="G3" s="97"/>
      <c r="H3" s="97"/>
      <c r="I3" s="188" t="s">
        <v>58</v>
      </c>
      <c r="J3" s="188"/>
      <c r="K3" s="188"/>
      <c r="L3" s="188"/>
      <c r="M3" s="188"/>
      <c r="P3" s="76" t="s">
        <v>59</v>
      </c>
    </row>
    <row r="4" spans="1:16" ht="28.5" customHeight="1">
      <c r="A4" s="114" t="s">
        <v>71</v>
      </c>
      <c r="B4" s="183" t="s">
        <v>50</v>
      </c>
      <c r="C4" s="184"/>
      <c r="D4" s="185"/>
      <c r="E4" s="186"/>
      <c r="F4" s="186"/>
      <c r="G4" s="186"/>
      <c r="H4" s="186"/>
      <c r="I4" s="186"/>
      <c r="J4" s="186"/>
      <c r="K4" s="186"/>
      <c r="L4" s="186"/>
      <c r="M4" s="187"/>
      <c r="P4" t="s">
        <v>42</v>
      </c>
    </row>
    <row r="5" spans="1:16" ht="28.5" customHeight="1">
      <c r="A5" s="114" t="s">
        <v>72</v>
      </c>
      <c r="B5" s="166" t="s">
        <v>92</v>
      </c>
      <c r="C5" s="167"/>
      <c r="D5" s="159" t="s">
        <v>141</v>
      </c>
      <c r="E5" s="190"/>
      <c r="F5" s="191"/>
      <c r="G5" s="191"/>
      <c r="H5" s="191"/>
      <c r="I5" s="159" t="s">
        <v>142</v>
      </c>
      <c r="J5" s="190"/>
      <c r="K5" s="191"/>
      <c r="L5" s="191"/>
      <c r="M5" s="192"/>
    </row>
    <row r="6" spans="1:16" ht="28.5" customHeight="1">
      <c r="A6" s="113" t="s">
        <v>73</v>
      </c>
      <c r="B6" s="166" t="s">
        <v>51</v>
      </c>
      <c r="C6" s="167"/>
      <c r="D6" s="144" t="s">
        <v>120</v>
      </c>
      <c r="E6" s="147"/>
      <c r="F6" s="146" t="s">
        <v>109</v>
      </c>
      <c r="G6" s="147"/>
      <c r="H6" s="149" t="s">
        <v>121</v>
      </c>
      <c r="I6" s="189"/>
      <c r="J6" s="168"/>
      <c r="K6" s="168"/>
      <c r="L6" s="168"/>
      <c r="M6" s="169"/>
      <c r="P6" t="s">
        <v>47</v>
      </c>
    </row>
    <row r="7" spans="1:16" ht="28.5" customHeight="1">
      <c r="A7" s="113" t="s">
        <v>74</v>
      </c>
      <c r="B7" s="166" t="s">
        <v>37</v>
      </c>
      <c r="C7" s="167"/>
      <c r="D7" s="168"/>
      <c r="E7" s="168"/>
      <c r="F7" s="168"/>
      <c r="G7" s="168"/>
      <c r="H7" s="168"/>
      <c r="I7" s="168"/>
      <c r="J7" s="168"/>
      <c r="K7" s="168"/>
      <c r="L7" s="168"/>
      <c r="M7" s="169"/>
      <c r="P7" t="s">
        <v>48</v>
      </c>
    </row>
    <row r="8" spans="1:16" ht="28.5" customHeight="1">
      <c r="A8" s="113" t="s">
        <v>75</v>
      </c>
      <c r="B8" s="166" t="s">
        <v>38</v>
      </c>
      <c r="C8" s="167"/>
      <c r="D8" s="168"/>
      <c r="E8" s="168"/>
      <c r="F8" s="168"/>
      <c r="G8" s="168"/>
      <c r="H8" s="168"/>
      <c r="I8" s="168"/>
      <c r="J8" s="168"/>
      <c r="K8" s="168"/>
      <c r="L8" s="168"/>
      <c r="M8" s="169"/>
      <c r="P8" t="s">
        <v>49</v>
      </c>
    </row>
    <row r="9" spans="1:16" ht="28.5" customHeight="1">
      <c r="A9" s="113" t="s">
        <v>76</v>
      </c>
      <c r="B9" s="166" t="s">
        <v>39</v>
      </c>
      <c r="C9" s="167"/>
      <c r="D9" s="168"/>
      <c r="E9" s="168"/>
      <c r="F9" s="168"/>
      <c r="G9" s="168"/>
      <c r="H9" s="168"/>
      <c r="I9" s="168"/>
      <c r="J9" s="168"/>
      <c r="K9" s="168"/>
      <c r="L9" s="168"/>
      <c r="M9" s="169"/>
    </row>
    <row r="10" spans="1:16" ht="28.5" customHeight="1">
      <c r="A10" s="113" t="s">
        <v>77</v>
      </c>
      <c r="B10" s="166" t="s">
        <v>40</v>
      </c>
      <c r="C10" s="167"/>
      <c r="D10" s="170"/>
      <c r="E10" s="168"/>
      <c r="F10" s="168"/>
      <c r="G10" s="168"/>
      <c r="H10" s="168"/>
      <c r="I10" s="168"/>
      <c r="J10" s="168"/>
      <c r="K10" s="168"/>
      <c r="L10" s="168"/>
      <c r="M10" s="169"/>
    </row>
    <row r="11" spans="1:16" ht="28.5" customHeight="1">
      <c r="A11" s="113" t="s">
        <v>78</v>
      </c>
      <c r="B11" s="176" t="s">
        <v>43</v>
      </c>
      <c r="C11" s="167"/>
      <c r="D11" s="168"/>
      <c r="E11" s="168"/>
      <c r="F11" s="168"/>
      <c r="G11" s="168"/>
      <c r="H11" s="168"/>
      <c r="I11" s="168"/>
      <c r="J11" s="168"/>
      <c r="K11" s="168"/>
      <c r="L11" s="168"/>
      <c r="M11" s="169"/>
    </row>
    <row r="12" spans="1:16" ht="28.5" customHeight="1">
      <c r="A12" s="113" t="s">
        <v>79</v>
      </c>
      <c r="B12" s="176" t="s">
        <v>44</v>
      </c>
      <c r="C12" s="167"/>
      <c r="D12" s="144" t="s">
        <v>120</v>
      </c>
      <c r="E12" s="147"/>
      <c r="F12" s="146" t="s">
        <v>109</v>
      </c>
      <c r="G12" s="147"/>
      <c r="H12" s="149" t="s">
        <v>121</v>
      </c>
      <c r="I12" s="189"/>
      <c r="J12" s="168"/>
      <c r="K12" s="168"/>
      <c r="L12" s="168"/>
      <c r="M12" s="169"/>
    </row>
    <row r="13" spans="1:16" ht="28.5" customHeight="1">
      <c r="A13" s="114" t="s">
        <v>80</v>
      </c>
      <c r="B13" s="176" t="s">
        <v>41</v>
      </c>
      <c r="C13" s="167"/>
      <c r="D13" s="195"/>
      <c r="E13" s="195"/>
      <c r="F13" s="195"/>
      <c r="G13" s="195"/>
      <c r="H13" s="195"/>
      <c r="I13" s="195"/>
      <c r="J13" s="195"/>
      <c r="K13" s="195"/>
      <c r="L13" s="195"/>
      <c r="M13" s="196"/>
    </row>
    <row r="14" spans="1:16" ht="28.5" customHeight="1">
      <c r="A14" s="114" t="s">
        <v>81</v>
      </c>
      <c r="B14" s="197" t="s">
        <v>42</v>
      </c>
      <c r="C14" s="184"/>
      <c r="D14" s="198"/>
      <c r="E14" s="198"/>
      <c r="F14" s="198"/>
      <c r="G14" s="198"/>
      <c r="H14" s="198"/>
      <c r="I14" s="198"/>
      <c r="J14" s="198"/>
      <c r="K14" s="198"/>
      <c r="L14" s="198"/>
      <c r="M14" s="199"/>
    </row>
    <row r="15" spans="1:16" ht="28.5" customHeight="1">
      <c r="A15" s="171" t="s">
        <v>82</v>
      </c>
      <c r="B15" s="172" t="s">
        <v>152</v>
      </c>
      <c r="C15" s="173"/>
      <c r="D15" s="200" t="s">
        <v>150</v>
      </c>
      <c r="E15" s="201"/>
      <c r="F15" s="201"/>
      <c r="G15" s="201"/>
      <c r="H15" s="201"/>
      <c r="I15" s="201"/>
      <c r="J15" s="201"/>
      <c r="K15" s="201"/>
      <c r="L15" s="201"/>
      <c r="M15" s="202"/>
    </row>
    <row r="16" spans="1:16" ht="28.5" customHeight="1">
      <c r="A16" s="171"/>
      <c r="B16" s="172"/>
      <c r="C16" s="173"/>
      <c r="D16" s="117"/>
      <c r="E16" s="180" t="s">
        <v>45</v>
      </c>
      <c r="F16" s="180"/>
      <c r="G16" s="180"/>
      <c r="H16" s="180"/>
      <c r="I16" s="180"/>
      <c r="J16" s="180"/>
      <c r="K16" s="180"/>
      <c r="L16" s="180"/>
      <c r="M16" s="181"/>
    </row>
    <row r="17" spans="1:13" ht="28.5" customHeight="1">
      <c r="A17" s="171"/>
      <c r="B17" s="172"/>
      <c r="C17" s="173"/>
      <c r="D17" s="119"/>
      <c r="E17" s="203" t="s">
        <v>63</v>
      </c>
      <c r="F17" s="203"/>
      <c r="G17" s="203"/>
      <c r="H17" s="203"/>
      <c r="I17" s="203"/>
      <c r="J17" s="203"/>
      <c r="K17" s="203"/>
      <c r="L17" s="203"/>
      <c r="M17" s="204"/>
    </row>
    <row r="18" spans="1:13" ht="28.5" customHeight="1">
      <c r="A18" s="171"/>
      <c r="B18" s="172"/>
      <c r="C18" s="173"/>
      <c r="D18" s="118"/>
      <c r="E18" s="205" t="s">
        <v>46</v>
      </c>
      <c r="F18" s="205"/>
      <c r="G18" s="205"/>
      <c r="H18" s="205"/>
      <c r="I18" s="205"/>
      <c r="J18" s="205"/>
      <c r="K18" s="205"/>
      <c r="L18" s="205"/>
      <c r="M18" s="206"/>
    </row>
    <row r="19" spans="1:13" ht="28.5" customHeight="1">
      <c r="A19" s="171"/>
      <c r="B19" s="172"/>
      <c r="C19" s="173"/>
      <c r="D19" s="207" t="s">
        <v>151</v>
      </c>
      <c r="E19" s="208"/>
      <c r="F19" s="208"/>
      <c r="G19" s="208"/>
      <c r="H19" s="208"/>
      <c r="I19" s="208"/>
      <c r="J19" s="208"/>
      <c r="K19" s="208"/>
      <c r="L19" s="208"/>
      <c r="M19" s="209"/>
    </row>
    <row r="20" spans="1:13" ht="28.5" customHeight="1">
      <c r="A20" s="171"/>
      <c r="B20" s="172"/>
      <c r="C20" s="173"/>
      <c r="D20" s="119"/>
      <c r="E20" s="203" t="s">
        <v>118</v>
      </c>
      <c r="F20" s="203"/>
      <c r="G20" s="203"/>
      <c r="H20" s="203"/>
      <c r="I20" s="203"/>
      <c r="J20" s="203"/>
      <c r="K20" s="203"/>
      <c r="L20" s="203"/>
      <c r="M20" s="204"/>
    </row>
    <row r="21" spans="1:13" ht="28.5" customHeight="1">
      <c r="A21" s="160"/>
      <c r="B21" s="174"/>
      <c r="C21" s="175"/>
      <c r="D21" s="120"/>
      <c r="E21" s="193" t="s">
        <v>119</v>
      </c>
      <c r="F21" s="193"/>
      <c r="G21" s="193"/>
      <c r="H21" s="193"/>
      <c r="I21" s="193"/>
      <c r="J21" s="193"/>
      <c r="K21" s="193"/>
      <c r="L21" s="193"/>
      <c r="M21" s="194"/>
    </row>
    <row r="22" spans="1:13" ht="28.5" customHeight="1">
      <c r="A22" s="160" t="s">
        <v>93</v>
      </c>
      <c r="B22" s="210" t="s">
        <v>153</v>
      </c>
      <c r="C22" s="211"/>
      <c r="D22" s="216" t="s">
        <v>149</v>
      </c>
      <c r="E22" s="217"/>
      <c r="F22" s="217"/>
      <c r="G22" s="217"/>
      <c r="H22" s="217"/>
      <c r="I22" s="217"/>
      <c r="J22" s="217"/>
      <c r="K22" s="217"/>
      <c r="L22" s="217"/>
      <c r="M22" s="218"/>
    </row>
    <row r="23" spans="1:13" ht="28.5" customHeight="1">
      <c r="A23" s="161"/>
      <c r="B23" s="212"/>
      <c r="C23" s="213"/>
      <c r="D23" s="123"/>
      <c r="E23" s="219" t="s">
        <v>45</v>
      </c>
      <c r="F23" s="219"/>
      <c r="G23" s="219"/>
      <c r="H23" s="219"/>
      <c r="I23" s="219"/>
      <c r="J23" s="219"/>
      <c r="K23" s="219"/>
      <c r="L23" s="219"/>
      <c r="M23" s="220"/>
    </row>
    <row r="24" spans="1:13" ht="28.5" customHeight="1">
      <c r="A24" s="161"/>
      <c r="B24" s="212"/>
      <c r="C24" s="213"/>
      <c r="D24" s="98"/>
      <c r="E24" s="203" t="s">
        <v>63</v>
      </c>
      <c r="F24" s="203"/>
      <c r="G24" s="203"/>
      <c r="H24" s="203"/>
      <c r="I24" s="203"/>
      <c r="J24" s="203"/>
      <c r="K24" s="203"/>
      <c r="L24" s="203"/>
      <c r="M24" s="204"/>
    </row>
    <row r="25" spans="1:13" ht="28.5" customHeight="1">
      <c r="A25" s="161"/>
      <c r="B25" s="212"/>
      <c r="C25" s="213"/>
      <c r="D25" s="122"/>
      <c r="E25" s="221" t="s">
        <v>46</v>
      </c>
      <c r="F25" s="221"/>
      <c r="G25" s="221"/>
      <c r="H25" s="221"/>
      <c r="I25" s="221"/>
      <c r="J25" s="221"/>
      <c r="K25" s="221"/>
      <c r="L25" s="221"/>
      <c r="M25" s="222"/>
    </row>
    <row r="26" spans="1:13" ht="28.5" customHeight="1">
      <c r="A26" s="161"/>
      <c r="B26" s="212"/>
      <c r="C26" s="213"/>
      <c r="D26" s="179" t="s">
        <v>148</v>
      </c>
      <c r="E26" s="180"/>
      <c r="F26" s="180"/>
      <c r="G26" s="180"/>
      <c r="H26" s="180"/>
      <c r="I26" s="180"/>
      <c r="J26" s="180"/>
      <c r="K26" s="180"/>
      <c r="L26" s="180"/>
      <c r="M26" s="181"/>
    </row>
    <row r="27" spans="1:13" ht="28.5" customHeight="1">
      <c r="A27" s="161"/>
      <c r="B27" s="212"/>
      <c r="C27" s="213"/>
      <c r="D27" s="98"/>
      <c r="E27" s="203" t="s">
        <v>118</v>
      </c>
      <c r="F27" s="203"/>
      <c r="G27" s="203"/>
      <c r="H27" s="203"/>
      <c r="I27" s="203"/>
      <c r="J27" s="203"/>
      <c r="K27" s="203"/>
      <c r="L27" s="203"/>
      <c r="M27" s="204"/>
    </row>
    <row r="28" spans="1:13" ht="28.5" customHeight="1">
      <c r="A28" s="161"/>
      <c r="B28" s="214"/>
      <c r="C28" s="215"/>
      <c r="D28" s="121"/>
      <c r="E28" s="223" t="s">
        <v>119</v>
      </c>
      <c r="F28" s="223"/>
      <c r="G28" s="223"/>
      <c r="H28" s="223"/>
      <c r="I28" s="223"/>
      <c r="J28" s="223"/>
      <c r="K28" s="223"/>
      <c r="L28" s="223"/>
      <c r="M28" s="224"/>
    </row>
    <row r="29" spans="1:13" ht="33" customHeight="1">
      <c r="A29" s="161"/>
      <c r="B29" s="177" t="s">
        <v>154</v>
      </c>
      <c r="C29" s="177"/>
      <c r="D29" s="177"/>
      <c r="E29" s="177"/>
      <c r="F29" s="177"/>
      <c r="G29" s="177"/>
      <c r="H29" s="177"/>
      <c r="I29" s="177"/>
      <c r="J29" s="177"/>
      <c r="K29" s="177"/>
      <c r="L29" s="177"/>
      <c r="M29" s="178"/>
    </row>
    <row r="30" spans="1:13" ht="33" customHeight="1">
      <c r="A30" s="162"/>
      <c r="B30" s="163" t="s">
        <v>96</v>
      </c>
      <c r="C30" s="164"/>
      <c r="D30" s="164"/>
      <c r="E30" s="164"/>
      <c r="F30" s="164"/>
      <c r="G30" s="164"/>
      <c r="H30" s="164"/>
      <c r="I30" s="164"/>
      <c r="J30" s="164"/>
      <c r="K30" s="164"/>
      <c r="L30" s="164"/>
      <c r="M30" s="165"/>
    </row>
  </sheetData>
  <mergeCells count="45">
    <mergeCell ref="B22:C28"/>
    <mergeCell ref="D22:M22"/>
    <mergeCell ref="E23:M23"/>
    <mergeCell ref="E24:M24"/>
    <mergeCell ref="E25:M25"/>
    <mergeCell ref="E27:M27"/>
    <mergeCell ref="E28:M28"/>
    <mergeCell ref="B7:C7"/>
    <mergeCell ref="D7:M7"/>
    <mergeCell ref="E21:M21"/>
    <mergeCell ref="D13:M13"/>
    <mergeCell ref="B14:C14"/>
    <mergeCell ref="D14:M14"/>
    <mergeCell ref="D15:M15"/>
    <mergeCell ref="E17:M17"/>
    <mergeCell ref="E16:M16"/>
    <mergeCell ref="I12:M12"/>
    <mergeCell ref="E18:M18"/>
    <mergeCell ref="E20:M20"/>
    <mergeCell ref="D19:M19"/>
    <mergeCell ref="A1:M1"/>
    <mergeCell ref="B4:C4"/>
    <mergeCell ref="D4:M4"/>
    <mergeCell ref="B6:C6"/>
    <mergeCell ref="I3:M3"/>
    <mergeCell ref="I6:M6"/>
    <mergeCell ref="B5:C5"/>
    <mergeCell ref="E5:H5"/>
    <mergeCell ref="J5:M5"/>
    <mergeCell ref="A22:A30"/>
    <mergeCell ref="B30:M30"/>
    <mergeCell ref="B8:C8"/>
    <mergeCell ref="D8:M8"/>
    <mergeCell ref="B9:C9"/>
    <mergeCell ref="D9:M9"/>
    <mergeCell ref="B10:C10"/>
    <mergeCell ref="D10:M10"/>
    <mergeCell ref="A15:A21"/>
    <mergeCell ref="B15:C21"/>
    <mergeCell ref="B11:C11"/>
    <mergeCell ref="D11:M11"/>
    <mergeCell ref="B13:C13"/>
    <mergeCell ref="B12:C12"/>
    <mergeCell ref="B29:M29"/>
    <mergeCell ref="D26:M26"/>
  </mergeCells>
  <phoneticPr fontId="13"/>
  <dataValidations count="2">
    <dataValidation type="list" allowBlank="1" showInputMessage="1" showErrorMessage="1" sqref="D14:M14" xr:uid="{00000000-0002-0000-0000-000000000000}">
      <formula1>$P$6:$P$8</formula1>
    </dataValidation>
    <dataValidation type="list" allowBlank="1" showInputMessage="1" showErrorMessage="1" sqref="D16:D18 D23:D25 D20:D21 D27:D28" xr:uid="{00000000-0002-0000-0000-000001000000}">
      <formula1>$P$3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Z73"/>
  <sheetViews>
    <sheetView showGridLines="0" view="pageBreakPreview" topLeftCell="A35" zoomScaleNormal="100" zoomScaleSheetLayoutView="100" workbookViewId="0">
      <selection activeCell="N6" sqref="N6:T6"/>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1.75" customWidth="1"/>
    <col min="25" max="25" width="9"/>
    <col min="26" max="26" width="9" hidden="1" customWidth="1"/>
    <col min="27" max="28" width="9"/>
  </cols>
  <sheetData>
    <row r="1" spans="1:26">
      <c r="A1" t="s">
        <v>131</v>
      </c>
      <c r="J1" s="96"/>
      <c r="K1" s="96"/>
      <c r="L1" s="247" t="s">
        <v>57</v>
      </c>
      <c r="M1" s="247"/>
      <c r="N1" s="247"/>
      <c r="O1" s="247"/>
      <c r="P1" s="247"/>
      <c r="Q1" s="247"/>
      <c r="R1" s="247"/>
      <c r="S1" s="247"/>
      <c r="T1" s="247"/>
      <c r="U1" s="247"/>
    </row>
    <row r="2" spans="1:26" ht="23.25" customHeight="1">
      <c r="A2" s="248" t="s">
        <v>110</v>
      </c>
      <c r="B2" s="248"/>
      <c r="C2" s="248"/>
      <c r="D2" s="248"/>
      <c r="E2" s="248"/>
      <c r="F2" s="248"/>
      <c r="G2" s="248"/>
      <c r="H2" s="248"/>
      <c r="I2" s="248"/>
      <c r="J2" s="248"/>
      <c r="K2" s="248"/>
      <c r="L2" s="248"/>
      <c r="M2" s="248"/>
      <c r="N2" s="248"/>
      <c r="O2" s="248"/>
      <c r="P2" s="248"/>
      <c r="Q2" s="248"/>
      <c r="R2" s="248"/>
      <c r="S2" s="248"/>
      <c r="T2" s="248"/>
      <c r="U2" s="248"/>
      <c r="Z2" s="76" t="s">
        <v>61</v>
      </c>
    </row>
    <row r="3" spans="1:26" ht="11.25" customHeight="1">
      <c r="A3" s="116"/>
      <c r="B3" s="116"/>
      <c r="C3" s="116"/>
      <c r="D3" s="116"/>
      <c r="E3" s="116"/>
      <c r="F3" s="116"/>
      <c r="G3" s="116"/>
      <c r="H3" s="116"/>
      <c r="I3" s="116"/>
      <c r="J3" s="116"/>
      <c r="K3" s="116"/>
      <c r="L3" s="116"/>
      <c r="M3" s="116"/>
      <c r="N3" s="116"/>
      <c r="O3" s="116"/>
      <c r="P3" s="116"/>
      <c r="Q3" s="116"/>
      <c r="R3" s="116"/>
      <c r="S3" s="116"/>
      <c r="T3" s="116"/>
      <c r="U3" s="116"/>
      <c r="Z3" s="76"/>
    </row>
    <row r="4" spans="1:26">
      <c r="H4" s="226" t="s">
        <v>35</v>
      </c>
      <c r="I4" s="226"/>
      <c r="J4" s="226"/>
      <c r="K4" s="226"/>
      <c r="L4" s="226"/>
      <c r="M4" s="226"/>
      <c r="N4" s="249" t="str">
        <f>事業者情報!D4&amp;""</f>
        <v/>
      </c>
      <c r="O4" s="249"/>
      <c r="P4" s="249"/>
      <c r="Q4" s="249"/>
      <c r="R4" s="249"/>
      <c r="S4" s="249"/>
      <c r="T4" s="249"/>
      <c r="Z4" s="76" t="s">
        <v>68</v>
      </c>
    </row>
    <row r="5" spans="1:26">
      <c r="H5" s="226" t="s">
        <v>36</v>
      </c>
      <c r="I5" s="226"/>
      <c r="J5" s="226"/>
      <c r="K5" s="226"/>
      <c r="L5" s="226"/>
      <c r="M5" s="226"/>
      <c r="N5" s="250" t="str">
        <f>事業者情報!D11&amp;""</f>
        <v/>
      </c>
      <c r="O5" s="251"/>
      <c r="P5" s="251"/>
      <c r="Q5" s="251"/>
      <c r="R5" s="251"/>
      <c r="S5" s="251"/>
      <c r="T5" s="252"/>
      <c r="Z5" s="76" t="s">
        <v>69</v>
      </c>
    </row>
    <row r="6" spans="1:26">
      <c r="H6" s="243" t="s">
        <v>64</v>
      </c>
      <c r="I6" s="240"/>
      <c r="J6" s="240"/>
      <c r="K6" s="240"/>
      <c r="L6" s="240"/>
      <c r="M6" s="240"/>
      <c r="N6" s="244"/>
      <c r="O6" s="244"/>
      <c r="P6" s="244"/>
      <c r="Q6" s="244"/>
      <c r="R6" s="244"/>
      <c r="S6" s="244"/>
      <c r="T6" s="244"/>
    </row>
    <row r="7" spans="1:26" ht="11.25" customHeight="1" thickBot="1"/>
    <row r="8" spans="1:26">
      <c r="A8" s="71" t="s">
        <v>20</v>
      </c>
      <c r="B8" s="72"/>
      <c r="C8" s="72"/>
      <c r="D8" s="72"/>
      <c r="E8" s="72"/>
      <c r="F8" s="72"/>
      <c r="G8" s="72"/>
      <c r="H8" s="72"/>
      <c r="I8" s="72"/>
      <c r="J8" s="72"/>
      <c r="K8" s="72"/>
      <c r="L8" s="72"/>
      <c r="M8" s="72"/>
      <c r="N8" s="72"/>
      <c r="O8" s="72"/>
      <c r="P8" s="72"/>
      <c r="Q8" s="72"/>
      <c r="R8" s="72"/>
      <c r="S8" s="72"/>
      <c r="T8" s="72"/>
      <c r="U8" s="73"/>
    </row>
    <row r="9" spans="1:26">
      <c r="A9" s="74"/>
      <c r="B9" s="112" t="str">
        <f>IF(事業者情報!D16="","入力不要（実施した場合は「事業者情報」シートの⑫実施予定事業にて『○』を選択してください。）","")</f>
        <v>入力不要（実施した場合は「事業者情報」シートの⑫実施予定事業にて『○』を選択してください。）</v>
      </c>
      <c r="U9" s="75"/>
    </row>
    <row r="10" spans="1:26">
      <c r="A10" s="74"/>
      <c r="B10" t="s">
        <v>21</v>
      </c>
      <c r="U10" s="75"/>
    </row>
    <row r="11" spans="1:26">
      <c r="A11" s="74"/>
      <c r="C11" t="s">
        <v>22</v>
      </c>
      <c r="F11" s="76" t="s">
        <v>23</v>
      </c>
      <c r="G11" s="99"/>
      <c r="H11" s="76" t="s">
        <v>24</v>
      </c>
      <c r="I11" s="99"/>
      <c r="J11" s="76" t="s">
        <v>25</v>
      </c>
      <c r="K11" s="99"/>
      <c r="L11" s="76" t="s">
        <v>26</v>
      </c>
      <c r="M11" s="76" t="s">
        <v>27</v>
      </c>
      <c r="N11" s="76" t="s">
        <v>23</v>
      </c>
      <c r="O11" s="99"/>
      <c r="P11" s="76" t="s">
        <v>24</v>
      </c>
      <c r="Q11" s="99"/>
      <c r="R11" s="76" t="s">
        <v>25</v>
      </c>
      <c r="S11" s="99"/>
      <c r="T11" s="76" t="s">
        <v>26</v>
      </c>
      <c r="U11" s="75"/>
    </row>
    <row r="12" spans="1:26">
      <c r="A12" s="74"/>
      <c r="C12" t="s">
        <v>99</v>
      </c>
      <c r="U12" s="75"/>
    </row>
    <row r="13" spans="1:26">
      <c r="A13" s="74"/>
      <c r="D13" s="227"/>
      <c r="E13" s="228"/>
      <c r="F13" s="228"/>
      <c r="G13" s="228"/>
      <c r="H13" s="228"/>
      <c r="I13" s="228"/>
      <c r="J13" s="228"/>
      <c r="K13" s="228"/>
      <c r="L13" s="228"/>
      <c r="M13" s="228"/>
      <c r="N13" s="228"/>
      <c r="O13" s="228"/>
      <c r="P13" s="228"/>
      <c r="Q13" s="228"/>
      <c r="R13" s="228"/>
      <c r="S13" s="228"/>
      <c r="T13" s="229"/>
      <c r="U13" s="75"/>
    </row>
    <row r="14" spans="1:26">
      <c r="A14" s="74"/>
      <c r="D14" s="230"/>
      <c r="E14" s="231"/>
      <c r="F14" s="231"/>
      <c r="G14" s="231"/>
      <c r="H14" s="231"/>
      <c r="I14" s="231"/>
      <c r="J14" s="231"/>
      <c r="K14" s="231"/>
      <c r="L14" s="231"/>
      <c r="M14" s="231"/>
      <c r="N14" s="231"/>
      <c r="O14" s="231"/>
      <c r="P14" s="231"/>
      <c r="Q14" s="231"/>
      <c r="R14" s="231"/>
      <c r="S14" s="231"/>
      <c r="T14" s="232"/>
      <c r="U14" s="75"/>
    </row>
    <row r="15" spans="1:26">
      <c r="A15" s="74"/>
      <c r="D15" s="233"/>
      <c r="E15" s="234"/>
      <c r="F15" s="234"/>
      <c r="G15" s="234"/>
      <c r="H15" s="234"/>
      <c r="I15" s="234"/>
      <c r="J15" s="234"/>
      <c r="K15" s="234"/>
      <c r="L15" s="234"/>
      <c r="M15" s="234"/>
      <c r="N15" s="234"/>
      <c r="O15" s="234"/>
      <c r="P15" s="234"/>
      <c r="Q15" s="234"/>
      <c r="R15" s="234"/>
      <c r="S15" s="234"/>
      <c r="T15" s="235"/>
      <c r="U15" s="75"/>
    </row>
    <row r="16" spans="1:26">
      <c r="A16" s="74"/>
      <c r="D16" s="96" t="s">
        <v>98</v>
      </c>
      <c r="U16" s="75"/>
    </row>
    <row r="17" spans="1:21" ht="11.25" customHeight="1">
      <c r="A17" s="77"/>
      <c r="B17" s="78"/>
      <c r="C17" s="78"/>
      <c r="D17" s="107"/>
      <c r="E17" s="78"/>
      <c r="F17" s="78"/>
      <c r="G17" s="78"/>
      <c r="H17" s="78"/>
      <c r="I17" s="78"/>
      <c r="J17" s="78"/>
      <c r="K17" s="78"/>
      <c r="L17" s="78"/>
      <c r="M17" s="78"/>
      <c r="N17" s="78"/>
      <c r="O17" s="78"/>
      <c r="P17" s="78"/>
      <c r="Q17" s="78"/>
      <c r="R17" s="78"/>
      <c r="S17" s="78"/>
      <c r="T17" s="78"/>
      <c r="U17" s="79"/>
    </row>
    <row r="18" spans="1:21">
      <c r="A18" s="74"/>
      <c r="B18" s="112" t="str">
        <f>IF(事業者情報!D17="","入力不要（実施した場合は「事業者情報」シートの⑫実施予定事業にて『○』を選択してください。）","")</f>
        <v>入力不要（実施した場合は「事業者情報」シートの⑫実施予定事業にて『○』を選択してください。）</v>
      </c>
      <c r="U18" s="75"/>
    </row>
    <row r="19" spans="1:21">
      <c r="A19" s="74"/>
      <c r="B19" t="s">
        <v>62</v>
      </c>
      <c r="U19" s="75"/>
    </row>
    <row r="20" spans="1:21">
      <c r="A20" s="74"/>
      <c r="C20" t="s">
        <v>22</v>
      </c>
      <c r="F20" s="76" t="s">
        <v>23</v>
      </c>
      <c r="G20" s="99"/>
      <c r="H20" s="76" t="s">
        <v>24</v>
      </c>
      <c r="I20" s="99"/>
      <c r="J20" s="76" t="s">
        <v>25</v>
      </c>
      <c r="K20" s="99"/>
      <c r="L20" s="76" t="s">
        <v>26</v>
      </c>
      <c r="M20" s="76" t="s">
        <v>27</v>
      </c>
      <c r="N20" s="76" t="s">
        <v>23</v>
      </c>
      <c r="O20" s="99"/>
      <c r="P20" s="76" t="s">
        <v>24</v>
      </c>
      <c r="Q20" s="99"/>
      <c r="R20" s="76" t="s">
        <v>25</v>
      </c>
      <c r="S20" s="99"/>
      <c r="T20" s="76" t="s">
        <v>26</v>
      </c>
      <c r="U20" s="75"/>
    </row>
    <row r="21" spans="1:21">
      <c r="A21" s="74"/>
      <c r="C21" t="s">
        <v>99</v>
      </c>
      <c r="U21" s="75"/>
    </row>
    <row r="22" spans="1:21">
      <c r="A22" s="74"/>
      <c r="D22" s="227"/>
      <c r="E22" s="228"/>
      <c r="F22" s="228"/>
      <c r="G22" s="228"/>
      <c r="H22" s="228"/>
      <c r="I22" s="228"/>
      <c r="J22" s="228"/>
      <c r="K22" s="228"/>
      <c r="L22" s="228"/>
      <c r="M22" s="228"/>
      <c r="N22" s="228"/>
      <c r="O22" s="228"/>
      <c r="P22" s="228"/>
      <c r="Q22" s="228"/>
      <c r="R22" s="228"/>
      <c r="S22" s="228"/>
      <c r="T22" s="229"/>
      <c r="U22" s="75"/>
    </row>
    <row r="23" spans="1:21">
      <c r="A23" s="74"/>
      <c r="D23" s="230"/>
      <c r="E23" s="231"/>
      <c r="F23" s="231"/>
      <c r="G23" s="231"/>
      <c r="H23" s="231"/>
      <c r="I23" s="231"/>
      <c r="J23" s="231"/>
      <c r="K23" s="231"/>
      <c r="L23" s="231"/>
      <c r="M23" s="231"/>
      <c r="N23" s="231"/>
      <c r="O23" s="231"/>
      <c r="P23" s="231"/>
      <c r="Q23" s="231"/>
      <c r="R23" s="231"/>
      <c r="S23" s="231"/>
      <c r="T23" s="232"/>
      <c r="U23" s="75"/>
    </row>
    <row r="24" spans="1:21">
      <c r="A24" s="74"/>
      <c r="D24" s="233"/>
      <c r="E24" s="234"/>
      <c r="F24" s="234"/>
      <c r="G24" s="234"/>
      <c r="H24" s="234"/>
      <c r="I24" s="234"/>
      <c r="J24" s="234"/>
      <c r="K24" s="234"/>
      <c r="L24" s="234"/>
      <c r="M24" s="234"/>
      <c r="N24" s="234"/>
      <c r="O24" s="234"/>
      <c r="P24" s="234"/>
      <c r="Q24" s="234"/>
      <c r="R24" s="234"/>
      <c r="S24" s="234"/>
      <c r="T24" s="235"/>
      <c r="U24" s="75"/>
    </row>
    <row r="25" spans="1:21">
      <c r="A25" s="74"/>
      <c r="D25" s="96" t="s">
        <v>98</v>
      </c>
      <c r="U25" s="75"/>
    </row>
    <row r="26" spans="1:21" ht="11.25" customHeight="1">
      <c r="A26" s="77"/>
      <c r="B26" s="78"/>
      <c r="C26" s="78"/>
      <c r="D26" s="107"/>
      <c r="E26" s="78"/>
      <c r="F26" s="78"/>
      <c r="G26" s="78"/>
      <c r="H26" s="78"/>
      <c r="I26" s="78"/>
      <c r="J26" s="78"/>
      <c r="K26" s="78"/>
      <c r="L26" s="78"/>
      <c r="M26" s="78"/>
      <c r="N26" s="78"/>
      <c r="O26" s="78"/>
      <c r="P26" s="78"/>
      <c r="Q26" s="78"/>
      <c r="R26" s="78"/>
      <c r="S26" s="78"/>
      <c r="T26" s="78"/>
      <c r="U26" s="79"/>
    </row>
    <row r="27" spans="1:21">
      <c r="A27" s="74"/>
      <c r="B27" s="112" t="str">
        <f>IF(事業者情報!D18="","入力不要（実施した場合は「事業者情報」シートの⑫実施予定事業にて『○』を選択してください。）","")</f>
        <v>入力不要（実施した場合は「事業者情報」シートの⑫実施予定事業にて『○』を選択してください。）</v>
      </c>
      <c r="U27" s="75"/>
    </row>
    <row r="28" spans="1:21">
      <c r="A28" s="74"/>
      <c r="B28" t="s">
        <v>28</v>
      </c>
      <c r="U28" s="75"/>
    </row>
    <row r="29" spans="1:21">
      <c r="A29" s="74"/>
      <c r="C29" t="s">
        <v>22</v>
      </c>
      <c r="F29" s="76" t="s">
        <v>23</v>
      </c>
      <c r="G29" s="99"/>
      <c r="H29" s="76" t="s">
        <v>24</v>
      </c>
      <c r="I29" s="99"/>
      <c r="J29" s="76" t="s">
        <v>25</v>
      </c>
      <c r="K29" s="99"/>
      <c r="L29" s="76" t="s">
        <v>26</v>
      </c>
      <c r="M29" s="76" t="s">
        <v>27</v>
      </c>
      <c r="N29" s="76" t="s">
        <v>23</v>
      </c>
      <c r="O29" s="99"/>
      <c r="P29" s="76" t="s">
        <v>24</v>
      </c>
      <c r="Q29" s="99"/>
      <c r="R29" s="76" t="s">
        <v>25</v>
      </c>
      <c r="S29" s="99"/>
      <c r="T29" s="76" t="s">
        <v>26</v>
      </c>
      <c r="U29" s="75"/>
    </row>
    <row r="30" spans="1:21">
      <c r="A30" s="74"/>
      <c r="C30" t="s">
        <v>100</v>
      </c>
      <c r="U30" s="75"/>
    </row>
    <row r="31" spans="1:21">
      <c r="A31" s="74"/>
      <c r="D31" s="106"/>
      <c r="E31" t="s">
        <v>29</v>
      </c>
      <c r="U31" s="75"/>
    </row>
    <row r="32" spans="1:21">
      <c r="A32" s="74"/>
      <c r="C32" t="s">
        <v>105</v>
      </c>
      <c r="U32" s="75"/>
    </row>
    <row r="33" spans="1:22">
      <c r="A33" s="74"/>
      <c r="D33" s="226" t="s">
        <v>30</v>
      </c>
      <c r="E33" s="226" t="s">
        <v>31</v>
      </c>
      <c r="F33" s="226" t="s">
        <v>32</v>
      </c>
      <c r="G33" s="226"/>
      <c r="H33" s="226"/>
      <c r="I33" s="226"/>
      <c r="J33" s="226"/>
      <c r="K33" s="226"/>
      <c r="L33" s="226"/>
      <c r="M33" s="238" t="s">
        <v>104</v>
      </c>
      <c r="N33" s="245"/>
      <c r="O33" s="245"/>
      <c r="P33" s="245"/>
      <c r="Q33" s="245"/>
      <c r="R33" s="246"/>
      <c r="U33" s="75"/>
    </row>
    <row r="34" spans="1:22">
      <c r="A34" s="74"/>
      <c r="D34" s="226"/>
      <c r="E34" s="226"/>
      <c r="F34" s="226"/>
      <c r="G34" s="226"/>
      <c r="H34" s="226"/>
      <c r="I34" s="226"/>
      <c r="J34" s="226"/>
      <c r="K34" s="226"/>
      <c r="L34" s="226"/>
      <c r="M34" s="226" t="s">
        <v>122</v>
      </c>
      <c r="N34" s="226"/>
      <c r="O34" s="226"/>
      <c r="P34" s="226" t="s">
        <v>123</v>
      </c>
      <c r="Q34" s="226"/>
      <c r="R34" s="226"/>
      <c r="U34" s="75"/>
    </row>
    <row r="35" spans="1:22">
      <c r="A35" s="74"/>
      <c r="D35" s="90">
        <v>1</v>
      </c>
      <c r="E35" s="110"/>
      <c r="F35" s="90" t="s">
        <v>23</v>
      </c>
      <c r="G35" s="106"/>
      <c r="H35" s="90" t="s">
        <v>24</v>
      </c>
      <c r="I35" s="106"/>
      <c r="J35" s="90" t="s">
        <v>25</v>
      </c>
      <c r="K35" s="106"/>
      <c r="L35" s="90" t="s">
        <v>26</v>
      </c>
      <c r="M35" s="225"/>
      <c r="N35" s="225"/>
      <c r="O35" s="90" t="s">
        <v>33</v>
      </c>
      <c r="P35" s="225"/>
      <c r="Q35" s="225"/>
      <c r="R35" s="90" t="s">
        <v>33</v>
      </c>
      <c r="S35" s="92" t="s">
        <v>54</v>
      </c>
      <c r="T35" s="92">
        <f t="shared" ref="T35:T40" si="0">M35+P35</f>
        <v>0</v>
      </c>
      <c r="U35" s="75"/>
      <c r="V35" s="109" t="str">
        <f>IF(T35&gt;30,"1人あたり30回を超過しています。","")</f>
        <v/>
      </c>
    </row>
    <row r="36" spans="1:22">
      <c r="A36" s="74"/>
      <c r="D36" s="90">
        <v>2</v>
      </c>
      <c r="E36" s="110"/>
      <c r="F36" s="90" t="s">
        <v>23</v>
      </c>
      <c r="G36" s="106"/>
      <c r="H36" s="90" t="s">
        <v>24</v>
      </c>
      <c r="I36" s="106"/>
      <c r="J36" s="90" t="s">
        <v>25</v>
      </c>
      <c r="K36" s="106"/>
      <c r="L36" s="90" t="s">
        <v>26</v>
      </c>
      <c r="M36" s="225"/>
      <c r="N36" s="225"/>
      <c r="O36" s="90" t="s">
        <v>33</v>
      </c>
      <c r="P36" s="225"/>
      <c r="Q36" s="225"/>
      <c r="R36" s="90" t="s">
        <v>33</v>
      </c>
      <c r="S36" s="92" t="s">
        <v>60</v>
      </c>
      <c r="T36" s="92">
        <f t="shared" si="0"/>
        <v>0</v>
      </c>
      <c r="U36" s="75"/>
      <c r="V36" s="109" t="str">
        <f t="shared" ref="V36:V40" si="1">IF(T36&gt;30,"1人あたり30回を超過しています。","")</f>
        <v/>
      </c>
    </row>
    <row r="37" spans="1:22">
      <c r="A37" s="74"/>
      <c r="D37" s="90">
        <v>3</v>
      </c>
      <c r="E37" s="110"/>
      <c r="F37" s="90" t="s">
        <v>23</v>
      </c>
      <c r="G37" s="106"/>
      <c r="H37" s="90" t="s">
        <v>24</v>
      </c>
      <c r="I37" s="106"/>
      <c r="J37" s="90" t="s">
        <v>25</v>
      </c>
      <c r="K37" s="106"/>
      <c r="L37" s="90" t="s">
        <v>26</v>
      </c>
      <c r="M37" s="225"/>
      <c r="N37" s="225"/>
      <c r="O37" s="90" t="s">
        <v>33</v>
      </c>
      <c r="P37" s="225"/>
      <c r="Q37" s="225"/>
      <c r="R37" s="90" t="s">
        <v>33</v>
      </c>
      <c r="S37" s="92" t="s">
        <v>60</v>
      </c>
      <c r="T37" s="92">
        <f t="shared" si="0"/>
        <v>0</v>
      </c>
      <c r="U37" s="75"/>
      <c r="V37" s="109" t="str">
        <f t="shared" si="1"/>
        <v/>
      </c>
    </row>
    <row r="38" spans="1:22">
      <c r="A38" s="74"/>
      <c r="D38" s="90">
        <v>4</v>
      </c>
      <c r="E38" s="110"/>
      <c r="F38" s="90" t="s">
        <v>23</v>
      </c>
      <c r="G38" s="106"/>
      <c r="H38" s="90" t="s">
        <v>24</v>
      </c>
      <c r="I38" s="106"/>
      <c r="J38" s="90" t="s">
        <v>25</v>
      </c>
      <c r="K38" s="106"/>
      <c r="L38" s="90" t="s">
        <v>26</v>
      </c>
      <c r="M38" s="225"/>
      <c r="N38" s="225"/>
      <c r="O38" s="90" t="s">
        <v>33</v>
      </c>
      <c r="P38" s="225"/>
      <c r="Q38" s="225"/>
      <c r="R38" s="90" t="s">
        <v>33</v>
      </c>
      <c r="S38" s="92" t="s">
        <v>60</v>
      </c>
      <c r="T38" s="92">
        <f t="shared" si="0"/>
        <v>0</v>
      </c>
      <c r="U38" s="75"/>
      <c r="V38" s="109" t="str">
        <f t="shared" si="1"/>
        <v/>
      </c>
    </row>
    <row r="39" spans="1:22">
      <c r="A39" s="74"/>
      <c r="D39" s="90">
        <v>5</v>
      </c>
      <c r="E39" s="110"/>
      <c r="F39" s="90" t="s">
        <v>23</v>
      </c>
      <c r="G39" s="106"/>
      <c r="H39" s="90" t="s">
        <v>24</v>
      </c>
      <c r="I39" s="106"/>
      <c r="J39" s="90" t="s">
        <v>25</v>
      </c>
      <c r="K39" s="106"/>
      <c r="L39" s="90" t="s">
        <v>26</v>
      </c>
      <c r="M39" s="225"/>
      <c r="N39" s="225"/>
      <c r="O39" s="90" t="s">
        <v>33</v>
      </c>
      <c r="P39" s="225"/>
      <c r="Q39" s="225"/>
      <c r="R39" s="90" t="s">
        <v>33</v>
      </c>
      <c r="S39" s="92" t="s">
        <v>60</v>
      </c>
      <c r="T39" s="92">
        <f t="shared" si="0"/>
        <v>0</v>
      </c>
      <c r="U39" s="75"/>
      <c r="V39" s="109" t="str">
        <f>IF(T39&gt;30,"1人あたり30回を超過しています。","")</f>
        <v/>
      </c>
    </row>
    <row r="40" spans="1:22" hidden="1">
      <c r="A40" s="74"/>
      <c r="D40" s="90"/>
      <c r="E40" s="101"/>
      <c r="F40" s="90" t="s">
        <v>23</v>
      </c>
      <c r="G40" s="99"/>
      <c r="H40" s="90" t="s">
        <v>24</v>
      </c>
      <c r="I40" s="99"/>
      <c r="J40" s="90" t="s">
        <v>25</v>
      </c>
      <c r="K40" s="99"/>
      <c r="L40" s="90" t="s">
        <v>26</v>
      </c>
      <c r="M40" s="241"/>
      <c r="N40" s="242"/>
      <c r="O40" s="90" t="s">
        <v>33</v>
      </c>
      <c r="P40" s="241"/>
      <c r="Q40" s="242"/>
      <c r="R40" s="90" t="s">
        <v>33</v>
      </c>
      <c r="S40" s="92" t="s">
        <v>60</v>
      </c>
      <c r="T40" s="92">
        <f t="shared" si="0"/>
        <v>0</v>
      </c>
      <c r="U40" s="75"/>
      <c r="V40" s="109" t="str">
        <f t="shared" si="1"/>
        <v/>
      </c>
    </row>
    <row r="41" spans="1:22">
      <c r="A41" s="74"/>
      <c r="D41" s="226" t="s">
        <v>54</v>
      </c>
      <c r="E41" s="226"/>
      <c r="F41" s="226"/>
      <c r="G41" s="226"/>
      <c r="H41" s="226"/>
      <c r="I41" s="226"/>
      <c r="J41" s="226"/>
      <c r="K41" s="226"/>
      <c r="L41" s="226"/>
      <c r="M41" s="237">
        <f>SUM(M35:N40)</f>
        <v>0</v>
      </c>
      <c r="N41" s="237"/>
      <c r="O41" s="90" t="s">
        <v>33</v>
      </c>
      <c r="P41" s="236">
        <f>SUM(P35:Q40)</f>
        <v>0</v>
      </c>
      <c r="Q41" s="236"/>
      <c r="R41" s="90" t="s">
        <v>33</v>
      </c>
      <c r="U41" s="75"/>
      <c r="V41" s="109"/>
    </row>
    <row r="42" spans="1:22">
      <c r="A42" s="74"/>
      <c r="D42" s="96" t="s">
        <v>124</v>
      </c>
      <c r="E42" s="76"/>
      <c r="F42" s="76"/>
      <c r="G42" s="76"/>
      <c r="H42" s="76"/>
      <c r="I42" s="76"/>
      <c r="J42" s="76"/>
      <c r="K42" s="76"/>
      <c r="L42" s="76"/>
      <c r="M42" s="92"/>
      <c r="N42" s="92"/>
      <c r="O42" s="76"/>
      <c r="R42" s="76"/>
      <c r="U42" s="75"/>
    </row>
    <row r="43" spans="1:22" ht="11.25" customHeight="1" thickBot="1">
      <c r="A43" s="80"/>
      <c r="B43" s="81"/>
      <c r="C43" s="81"/>
      <c r="D43" s="81"/>
      <c r="E43" s="81"/>
      <c r="F43" s="81"/>
      <c r="G43" s="81"/>
      <c r="H43" s="81"/>
      <c r="I43" s="81"/>
      <c r="J43" s="81"/>
      <c r="K43" s="81"/>
      <c r="L43" s="81"/>
      <c r="M43" s="81"/>
      <c r="N43" s="81"/>
      <c r="O43" s="81"/>
      <c r="P43" s="81"/>
      <c r="Q43" s="81"/>
      <c r="R43" s="81"/>
      <c r="S43" s="81"/>
      <c r="T43" s="81"/>
      <c r="U43" s="82"/>
    </row>
    <row r="44" spans="1:22">
      <c r="A44" s="71" t="s">
        <v>34</v>
      </c>
      <c r="B44" s="72"/>
      <c r="C44" s="72"/>
      <c r="D44" s="72"/>
      <c r="E44" s="72"/>
      <c r="F44" s="72"/>
      <c r="G44" s="72"/>
      <c r="H44" s="72"/>
      <c r="I44" s="72"/>
      <c r="J44" s="72"/>
      <c r="K44" s="72"/>
      <c r="L44" s="72"/>
      <c r="M44" s="72"/>
      <c r="N44" s="72"/>
      <c r="O44" s="72"/>
      <c r="P44" s="72"/>
      <c r="Q44" s="72"/>
      <c r="R44" s="72"/>
      <c r="S44" s="72"/>
      <c r="T44" s="72"/>
      <c r="U44" s="73"/>
    </row>
    <row r="45" spans="1:22">
      <c r="A45" s="74"/>
      <c r="B45" s="112" t="str">
        <f>IF(事業者情報!D20="","入力不要（実施した場合は「事業者情報」シートの⑫実施予定事業にて『○』を選択してください。）","")</f>
        <v>入力不要（実施した場合は「事業者情報」シートの⑫実施予定事業にて『○』を選択してください。）</v>
      </c>
      <c r="U45" s="75"/>
    </row>
    <row r="46" spans="1:22">
      <c r="A46" s="74"/>
      <c r="B46" t="s">
        <v>114</v>
      </c>
      <c r="U46" s="75"/>
    </row>
    <row r="47" spans="1:22">
      <c r="A47" s="74"/>
      <c r="C47" t="s">
        <v>22</v>
      </c>
      <c r="F47" s="76" t="s">
        <v>23</v>
      </c>
      <c r="G47" s="99"/>
      <c r="H47" s="76" t="s">
        <v>24</v>
      </c>
      <c r="I47" s="99"/>
      <c r="J47" s="76" t="s">
        <v>25</v>
      </c>
      <c r="K47" s="99"/>
      <c r="L47" s="76" t="s">
        <v>26</v>
      </c>
      <c r="M47" s="76" t="s">
        <v>27</v>
      </c>
      <c r="N47" s="76" t="s">
        <v>23</v>
      </c>
      <c r="O47" s="99"/>
      <c r="P47" s="76" t="s">
        <v>24</v>
      </c>
      <c r="Q47" s="99"/>
      <c r="R47" s="76" t="s">
        <v>25</v>
      </c>
      <c r="S47" s="99"/>
      <c r="T47" s="76" t="s">
        <v>26</v>
      </c>
      <c r="U47" s="75"/>
    </row>
    <row r="48" spans="1:22">
      <c r="A48" s="74"/>
      <c r="C48" t="s">
        <v>102</v>
      </c>
      <c r="U48" s="75"/>
    </row>
    <row r="49" spans="1:22">
      <c r="A49" s="74"/>
      <c r="D49" s="100"/>
      <c r="E49" t="s">
        <v>29</v>
      </c>
      <c r="U49" s="75"/>
    </row>
    <row r="50" spans="1:22">
      <c r="A50" s="74"/>
      <c r="C50" t="s">
        <v>103</v>
      </c>
      <c r="U50" s="75"/>
    </row>
    <row r="51" spans="1:22" ht="36" customHeight="1">
      <c r="A51" s="74"/>
      <c r="D51" s="90" t="s">
        <v>30</v>
      </c>
      <c r="E51" s="90" t="s">
        <v>31</v>
      </c>
      <c r="F51" s="226" t="s">
        <v>32</v>
      </c>
      <c r="G51" s="226"/>
      <c r="H51" s="226"/>
      <c r="I51" s="226"/>
      <c r="J51" s="226"/>
      <c r="K51" s="226"/>
      <c r="L51" s="238"/>
      <c r="M51" s="226" t="s">
        <v>55</v>
      </c>
      <c r="N51" s="226"/>
      <c r="O51" s="226"/>
      <c r="P51" s="226"/>
      <c r="Q51" s="226"/>
      <c r="R51" s="239" t="s">
        <v>56</v>
      </c>
      <c r="S51" s="240"/>
      <c r="T51" s="240"/>
      <c r="U51" s="75"/>
    </row>
    <row r="52" spans="1:22">
      <c r="A52" s="74"/>
      <c r="D52" s="90">
        <v>1</v>
      </c>
      <c r="E52" s="110"/>
      <c r="F52" s="110"/>
      <c r="G52" s="99"/>
      <c r="H52" s="90" t="s">
        <v>24</v>
      </c>
      <c r="I52" s="99"/>
      <c r="J52" s="90" t="s">
        <v>25</v>
      </c>
      <c r="K52" s="99"/>
      <c r="L52" s="93" t="s">
        <v>26</v>
      </c>
      <c r="M52" s="225"/>
      <c r="N52" s="225"/>
      <c r="O52" s="226" t="s">
        <v>112</v>
      </c>
      <c r="P52" s="226"/>
      <c r="Q52" s="226"/>
      <c r="R52" s="225"/>
      <c r="S52" s="225"/>
      <c r="T52" s="225"/>
      <c r="U52" s="75"/>
      <c r="V52" s="109" t="str">
        <f>IF(M52&gt;3,"1人あたり3ヶ月を超過しています。","")</f>
        <v/>
      </c>
    </row>
    <row r="53" spans="1:22">
      <c r="A53" s="74"/>
      <c r="D53" s="90">
        <v>2</v>
      </c>
      <c r="E53" s="110"/>
      <c r="F53" s="110"/>
      <c r="G53" s="99"/>
      <c r="H53" s="90" t="s">
        <v>24</v>
      </c>
      <c r="I53" s="99"/>
      <c r="J53" s="90" t="s">
        <v>25</v>
      </c>
      <c r="K53" s="99"/>
      <c r="L53" s="93" t="s">
        <v>26</v>
      </c>
      <c r="M53" s="225"/>
      <c r="N53" s="225"/>
      <c r="O53" s="226" t="s">
        <v>112</v>
      </c>
      <c r="P53" s="226"/>
      <c r="Q53" s="226"/>
      <c r="R53" s="225"/>
      <c r="S53" s="225"/>
      <c r="T53" s="225"/>
      <c r="U53" s="75"/>
      <c r="V53" s="109" t="str">
        <f>IF(M53&gt;3,"1人あたり3ヶ月を超過しています。","")</f>
        <v/>
      </c>
    </row>
    <row r="54" spans="1:22">
      <c r="A54" s="74"/>
      <c r="D54" s="90">
        <v>3</v>
      </c>
      <c r="E54" s="110"/>
      <c r="F54" s="110"/>
      <c r="G54" s="99"/>
      <c r="H54" s="90" t="s">
        <v>24</v>
      </c>
      <c r="I54" s="99"/>
      <c r="J54" s="90" t="s">
        <v>25</v>
      </c>
      <c r="K54" s="99"/>
      <c r="L54" s="93" t="s">
        <v>26</v>
      </c>
      <c r="M54" s="225"/>
      <c r="N54" s="225"/>
      <c r="O54" s="226" t="s">
        <v>112</v>
      </c>
      <c r="P54" s="226"/>
      <c r="Q54" s="226"/>
      <c r="R54" s="225"/>
      <c r="S54" s="225"/>
      <c r="T54" s="225"/>
      <c r="U54" s="75"/>
      <c r="V54" s="109" t="str">
        <f>IF(M54&gt;3,"1人あたり3ヶ月を超過しています。","")</f>
        <v/>
      </c>
    </row>
    <row r="55" spans="1:22">
      <c r="A55" s="74"/>
      <c r="D55" s="90">
        <v>4</v>
      </c>
      <c r="E55" s="110"/>
      <c r="F55" s="110"/>
      <c r="G55" s="99"/>
      <c r="H55" s="90" t="s">
        <v>24</v>
      </c>
      <c r="I55" s="99"/>
      <c r="J55" s="90" t="s">
        <v>25</v>
      </c>
      <c r="K55" s="99"/>
      <c r="L55" s="93" t="s">
        <v>26</v>
      </c>
      <c r="M55" s="225"/>
      <c r="N55" s="225"/>
      <c r="O55" s="226" t="s">
        <v>112</v>
      </c>
      <c r="P55" s="226"/>
      <c r="Q55" s="226"/>
      <c r="R55" s="225"/>
      <c r="S55" s="225"/>
      <c r="T55" s="225"/>
      <c r="U55" s="75"/>
      <c r="V55" s="109" t="str">
        <f>IF(M55&gt;3,"1人あたり3ヶ月を超過しています。","")</f>
        <v/>
      </c>
    </row>
    <row r="56" spans="1:22">
      <c r="A56" s="74"/>
      <c r="D56" s="90">
        <v>5</v>
      </c>
      <c r="E56" s="110"/>
      <c r="F56" s="110"/>
      <c r="G56" s="99"/>
      <c r="H56" s="90" t="s">
        <v>24</v>
      </c>
      <c r="I56" s="99"/>
      <c r="J56" s="90" t="s">
        <v>25</v>
      </c>
      <c r="K56" s="99"/>
      <c r="L56" s="93" t="s">
        <v>26</v>
      </c>
      <c r="M56" s="225"/>
      <c r="N56" s="225"/>
      <c r="O56" s="226" t="s">
        <v>112</v>
      </c>
      <c r="P56" s="226"/>
      <c r="Q56" s="226"/>
      <c r="R56" s="225"/>
      <c r="S56" s="225"/>
      <c r="T56" s="225"/>
      <c r="U56" s="75"/>
      <c r="V56" s="109" t="str">
        <f>IF(M56&gt;3,"1人あたり3ヶ月を超過しています。","")</f>
        <v/>
      </c>
    </row>
    <row r="57" spans="1:22">
      <c r="A57" s="74"/>
      <c r="D57" s="226" t="s">
        <v>54</v>
      </c>
      <c r="E57" s="226"/>
      <c r="F57" s="226"/>
      <c r="G57" s="226"/>
      <c r="H57" s="226"/>
      <c r="I57" s="226"/>
      <c r="J57" s="226"/>
      <c r="K57" s="226"/>
      <c r="L57" s="226"/>
      <c r="M57" s="236">
        <f>SUM(M52:N56)</f>
        <v>0</v>
      </c>
      <c r="N57" s="236"/>
      <c r="O57" s="226" t="s">
        <v>112</v>
      </c>
      <c r="P57" s="226"/>
      <c r="Q57" s="226"/>
      <c r="R57" s="237">
        <f>SUM(R52:T56)</f>
        <v>0</v>
      </c>
      <c r="S57" s="237"/>
      <c r="T57" s="237"/>
      <c r="U57" s="75"/>
    </row>
    <row r="58" spans="1:22">
      <c r="A58" s="74"/>
      <c r="D58" s="96" t="s">
        <v>113</v>
      </c>
      <c r="F58" s="76"/>
      <c r="G58" s="76"/>
      <c r="H58" s="76"/>
      <c r="I58" s="76"/>
      <c r="J58" s="76"/>
      <c r="K58" s="76"/>
      <c r="L58" s="76"/>
      <c r="U58" s="75"/>
    </row>
    <row r="59" spans="1:22" ht="11.25" customHeight="1">
      <c r="A59" s="77"/>
      <c r="B59" s="78"/>
      <c r="C59" s="78"/>
      <c r="D59" s="78"/>
      <c r="E59" s="78"/>
      <c r="F59" s="83"/>
      <c r="G59" s="83"/>
      <c r="H59" s="83"/>
      <c r="I59" s="83"/>
      <c r="J59" s="83"/>
      <c r="K59" s="83"/>
      <c r="L59" s="83"/>
      <c r="M59" s="78"/>
      <c r="N59" s="78"/>
      <c r="O59" s="78"/>
      <c r="P59" s="78"/>
      <c r="Q59" s="78"/>
      <c r="R59" s="78"/>
      <c r="S59" s="78"/>
      <c r="T59" s="78"/>
      <c r="U59" s="79"/>
    </row>
    <row r="60" spans="1:22" ht="18.75" customHeight="1">
      <c r="A60" s="74"/>
      <c r="B60" s="112" t="str">
        <f>IF(事業者情報!D21="","入力不要（実施した場合は「事業者情報」シートの⑫実施予定事業にて『○』を選択してください。）","")</f>
        <v>入力不要（実施した場合は「事業者情報」シートの⑫実施予定事業にて『○』を選択してください。）</v>
      </c>
      <c r="F60" s="76"/>
      <c r="G60" s="76"/>
      <c r="H60" s="76"/>
      <c r="I60" s="76"/>
      <c r="J60" s="76"/>
      <c r="K60" s="76"/>
      <c r="L60" s="76"/>
      <c r="U60" s="75"/>
    </row>
    <row r="61" spans="1:22">
      <c r="A61" s="74"/>
      <c r="B61" t="s">
        <v>115</v>
      </c>
      <c r="U61" s="75"/>
    </row>
    <row r="62" spans="1:22">
      <c r="A62" s="74"/>
      <c r="C62" t="s">
        <v>22</v>
      </c>
      <c r="F62" s="76" t="s">
        <v>23</v>
      </c>
      <c r="G62" s="99"/>
      <c r="H62" s="76" t="s">
        <v>24</v>
      </c>
      <c r="I62" s="99"/>
      <c r="J62" s="76" t="s">
        <v>25</v>
      </c>
      <c r="K62" s="99"/>
      <c r="L62" s="76" t="s">
        <v>26</v>
      </c>
      <c r="M62" s="76" t="s">
        <v>27</v>
      </c>
      <c r="N62" s="76" t="s">
        <v>23</v>
      </c>
      <c r="O62" s="99"/>
      <c r="P62" s="76" t="s">
        <v>24</v>
      </c>
      <c r="Q62" s="99"/>
      <c r="R62" s="76" t="s">
        <v>25</v>
      </c>
      <c r="S62" s="99"/>
      <c r="T62" s="76" t="s">
        <v>26</v>
      </c>
      <c r="U62" s="75"/>
    </row>
    <row r="63" spans="1:22">
      <c r="A63" s="74"/>
      <c r="C63" t="s">
        <v>101</v>
      </c>
      <c r="U63" s="75"/>
    </row>
    <row r="64" spans="1:22">
      <c r="A64" s="74"/>
      <c r="C64" s="99"/>
      <c r="D64" t="s">
        <v>65</v>
      </c>
      <c r="U64" s="75"/>
    </row>
    <row r="65" spans="1:21">
      <c r="A65" s="74"/>
      <c r="C65" s="99"/>
      <c r="D65" t="s">
        <v>66</v>
      </c>
      <c r="U65" s="75"/>
    </row>
    <row r="66" spans="1:21">
      <c r="A66" s="74"/>
      <c r="C66" s="99"/>
      <c r="D66" t="s">
        <v>67</v>
      </c>
      <c r="U66" s="75"/>
    </row>
    <row r="67" spans="1:21">
      <c r="A67" s="74"/>
      <c r="D67" s="227"/>
      <c r="E67" s="228"/>
      <c r="F67" s="228"/>
      <c r="G67" s="228"/>
      <c r="H67" s="228"/>
      <c r="I67" s="228"/>
      <c r="J67" s="228"/>
      <c r="K67" s="228"/>
      <c r="L67" s="228"/>
      <c r="M67" s="228"/>
      <c r="N67" s="228"/>
      <c r="O67" s="228"/>
      <c r="P67" s="228"/>
      <c r="Q67" s="228"/>
      <c r="R67" s="228"/>
      <c r="S67" s="228"/>
      <c r="T67" s="229"/>
      <c r="U67" s="75"/>
    </row>
    <row r="68" spans="1:21">
      <c r="A68" s="74"/>
      <c r="D68" s="230"/>
      <c r="E68" s="231"/>
      <c r="F68" s="231"/>
      <c r="G68" s="231"/>
      <c r="H68" s="231"/>
      <c r="I68" s="231"/>
      <c r="J68" s="231"/>
      <c r="K68" s="231"/>
      <c r="L68" s="231"/>
      <c r="M68" s="231"/>
      <c r="N68" s="231"/>
      <c r="O68" s="231"/>
      <c r="P68" s="231"/>
      <c r="Q68" s="231"/>
      <c r="R68" s="231"/>
      <c r="S68" s="231"/>
      <c r="T68" s="232"/>
      <c r="U68" s="75"/>
    </row>
    <row r="69" spans="1:21">
      <c r="A69" s="74"/>
      <c r="D69" s="233"/>
      <c r="E69" s="234"/>
      <c r="F69" s="234"/>
      <c r="G69" s="234"/>
      <c r="H69" s="234"/>
      <c r="I69" s="234"/>
      <c r="J69" s="234"/>
      <c r="K69" s="234"/>
      <c r="L69" s="234"/>
      <c r="M69" s="234"/>
      <c r="N69" s="234"/>
      <c r="O69" s="234"/>
      <c r="P69" s="234"/>
      <c r="Q69" s="234"/>
      <c r="R69" s="234"/>
      <c r="S69" s="234"/>
      <c r="T69" s="235"/>
      <c r="U69" s="75"/>
    </row>
    <row r="70" spans="1:21">
      <c r="A70" s="74"/>
      <c r="D70" s="96" t="s">
        <v>98</v>
      </c>
      <c r="U70" s="75"/>
    </row>
    <row r="71" spans="1:21" ht="11.25" customHeight="1" thickBot="1">
      <c r="A71" s="80"/>
      <c r="B71" s="81"/>
      <c r="C71" s="81"/>
      <c r="D71" s="81"/>
      <c r="E71" s="81"/>
      <c r="F71" s="81"/>
      <c r="G71" s="81"/>
      <c r="H71" s="81"/>
      <c r="I71" s="81"/>
      <c r="J71" s="81"/>
      <c r="K71" s="81"/>
      <c r="L71" s="81"/>
      <c r="M71" s="81"/>
      <c r="N71" s="81"/>
      <c r="O71" s="81"/>
      <c r="P71" s="81"/>
      <c r="Q71" s="81"/>
      <c r="R71" s="81"/>
      <c r="S71" s="81"/>
      <c r="T71" s="81"/>
      <c r="U71" s="82"/>
    </row>
    <row r="72" spans="1:21">
      <c r="B72" s="148" t="s">
        <v>138</v>
      </c>
    </row>
    <row r="73" spans="1:21">
      <c r="B73" s="148"/>
    </row>
  </sheetData>
  <mergeCells count="54">
    <mergeCell ref="L1:U1"/>
    <mergeCell ref="A2:U2"/>
    <mergeCell ref="H4:M4"/>
    <mergeCell ref="N4:T4"/>
    <mergeCell ref="H5:M5"/>
    <mergeCell ref="N5:T5"/>
    <mergeCell ref="H6:M6"/>
    <mergeCell ref="N6:T6"/>
    <mergeCell ref="D13:T15"/>
    <mergeCell ref="D22:T24"/>
    <mergeCell ref="D33:D34"/>
    <mergeCell ref="E33:E34"/>
    <mergeCell ref="F33:L34"/>
    <mergeCell ref="M33:R33"/>
    <mergeCell ref="M34:O34"/>
    <mergeCell ref="P34:R34"/>
    <mergeCell ref="M35:N35"/>
    <mergeCell ref="P35:Q35"/>
    <mergeCell ref="M36:N36"/>
    <mergeCell ref="P36:Q36"/>
    <mergeCell ref="M37:N37"/>
    <mergeCell ref="P37:Q37"/>
    <mergeCell ref="R51:T51"/>
    <mergeCell ref="M38:N38"/>
    <mergeCell ref="P38:Q38"/>
    <mergeCell ref="M39:N39"/>
    <mergeCell ref="P39:Q39"/>
    <mergeCell ref="M40:N40"/>
    <mergeCell ref="P40:Q40"/>
    <mergeCell ref="D41:L41"/>
    <mergeCell ref="M41:N41"/>
    <mergeCell ref="P41:Q41"/>
    <mergeCell ref="F51:L51"/>
    <mergeCell ref="M51:Q51"/>
    <mergeCell ref="M52:N52"/>
    <mergeCell ref="O52:Q52"/>
    <mergeCell ref="R52:T52"/>
    <mergeCell ref="M53:N53"/>
    <mergeCell ref="O53:Q53"/>
    <mergeCell ref="R53:T53"/>
    <mergeCell ref="D67:T69"/>
    <mergeCell ref="M56:N56"/>
    <mergeCell ref="O56:Q56"/>
    <mergeCell ref="R56:T56"/>
    <mergeCell ref="D57:L57"/>
    <mergeCell ref="M57:N57"/>
    <mergeCell ref="O57:Q57"/>
    <mergeCell ref="R57:T57"/>
    <mergeCell ref="M54:N54"/>
    <mergeCell ref="O54:Q54"/>
    <mergeCell ref="R54:T54"/>
    <mergeCell ref="M55:N55"/>
    <mergeCell ref="O55:Q55"/>
    <mergeCell ref="R55:T55"/>
  </mergeCells>
  <phoneticPr fontId="3"/>
  <dataValidations count="2">
    <dataValidation type="list" allowBlank="1" showInputMessage="1" showErrorMessage="1" sqref="N6:T6" xr:uid="{00000000-0002-0000-0D00-000000000000}">
      <formula1>$Z$4:$Z$6</formula1>
    </dataValidation>
    <dataValidation type="list" allowBlank="1" showInputMessage="1" showErrorMessage="1" sqref="C64:C66" xr:uid="{00000000-0002-0000-0D00-000001000000}">
      <formula1>$Z$2</formula1>
    </dataValidation>
  </dataValidations>
  <pageMargins left="0.7" right="0.7" top="0.75" bottom="0.75" header="0.3" footer="0.3"/>
  <pageSetup paperSize="9" scale="99" fitToHeight="0" orientation="portrait" r:id="rId1"/>
  <rowBreaks count="1" manualBreakCount="1">
    <brk id="43"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0" id="{9FE51BF5-0FC2-4F69-8DC9-9A92B3868959}">
            <xm:f>事業者情報!$D$21=""</xm:f>
            <x14:dxf>
              <fill>
                <patternFill>
                  <bgColor theme="0" tint="-0.24994659260841701"/>
                </patternFill>
              </fill>
            </x14:dxf>
          </x14:cfRule>
          <xm:sqref>A70:C70 E70:U70 A71:U71</xm:sqref>
        </x14:conditionalFormatting>
        <x14:conditionalFormatting xmlns:xm="http://schemas.microsoft.com/office/excel/2006/main">
          <x14:cfRule type="expression" priority="15" id="{BA54103F-21ED-40A6-8D28-4A4BD5CE67C6}">
            <xm:f>事業者情報!$D$16=""</xm:f>
            <x14:dxf>
              <fill>
                <patternFill>
                  <bgColor theme="0" tint="-0.24994659260841701"/>
                </patternFill>
              </fill>
            </x14:dxf>
          </x14:cfRule>
          <xm:sqref>A9:U17</xm:sqref>
        </x14:conditionalFormatting>
        <x14:conditionalFormatting xmlns:xm="http://schemas.microsoft.com/office/excel/2006/main">
          <x14:cfRule type="expression" priority="14" id="{6D31AB18-7E64-455E-B653-D6FBDE6B298A}">
            <xm:f>事業者情報!$D$17=""</xm:f>
            <x14:dxf>
              <fill>
                <patternFill>
                  <bgColor theme="0" tint="-0.24994659260841701"/>
                </patternFill>
              </fill>
            </x14:dxf>
          </x14:cfRule>
          <xm:sqref>A18:U20 A21:B21 D21:U21 A22:U24 A25:C25 E25:U25 A26:U26</xm:sqref>
        </x14:conditionalFormatting>
        <x14:conditionalFormatting xmlns:xm="http://schemas.microsoft.com/office/excel/2006/main">
          <x14:cfRule type="expression" priority="13" id="{A4A2B1A9-5E3F-4731-9039-DE2CFF54B3F5}">
            <xm:f>事業者情報!$D$18=""</xm:f>
            <x14:dxf>
              <fill>
                <patternFill>
                  <bgColor theme="0" tint="-0.24994659260841701"/>
                </patternFill>
              </fill>
            </x14:dxf>
          </x14:cfRule>
          <xm:sqref>A27:U43</xm:sqref>
        </x14:conditionalFormatting>
        <x14:conditionalFormatting xmlns:xm="http://schemas.microsoft.com/office/excel/2006/main">
          <x14:cfRule type="expression" priority="11" id="{AEA51A84-1CA6-44B1-B4FA-1F27FBA2932A}">
            <xm:f>事業者情報!$D$20=""</xm:f>
            <x14:dxf>
              <fill>
                <patternFill>
                  <bgColor theme="0" tint="-0.24994659260841701"/>
                </patternFill>
              </fill>
            </x14:dxf>
          </x14:cfRule>
          <xm:sqref>A45:U59</xm:sqref>
        </x14:conditionalFormatting>
        <x14:conditionalFormatting xmlns:xm="http://schemas.microsoft.com/office/excel/2006/main">
          <x14:cfRule type="expression" priority="9" id="{34D1376F-78B6-4E75-866A-BBABA186BFD8}">
            <xm:f>事業者情報!$D$21=""</xm:f>
            <x14:dxf>
              <fill>
                <patternFill>
                  <bgColor theme="0" tint="-0.24994659260841701"/>
                </patternFill>
              </fill>
            </x14:dxf>
          </x14:cfRule>
          <xm:sqref>A60:U69</xm:sqref>
        </x14:conditionalFormatting>
        <x14:conditionalFormatting xmlns:xm="http://schemas.microsoft.com/office/excel/2006/main">
          <x14:cfRule type="expression" priority="8" id="{EB5D3B88-4FD5-48F9-AB19-CC097515629B}">
            <xm:f>事業者情報!$D$16=""</xm:f>
            <x14:dxf>
              <fill>
                <patternFill>
                  <bgColor theme="0" tint="-0.24994659260841701"/>
                </patternFill>
              </fill>
            </x14:dxf>
          </x14:cfRule>
          <xm:sqref>C21</xm:sqref>
        </x14:conditionalFormatting>
        <x14:conditionalFormatting xmlns:xm="http://schemas.microsoft.com/office/excel/2006/main">
          <x14:cfRule type="expression" priority="7" id="{4BAE7F44-0CCB-41FD-B618-4FA136A46D35}">
            <xm:f>事業者情報!$D$16=""</xm:f>
            <x14:dxf>
              <fill>
                <patternFill>
                  <bgColor theme="0" tint="-0.24994659260841701"/>
                </patternFill>
              </fill>
            </x14:dxf>
          </x14:cfRule>
          <xm:sqref>D25</xm:sqref>
        </x14:conditionalFormatting>
        <x14:conditionalFormatting xmlns:xm="http://schemas.microsoft.com/office/excel/2006/main">
          <x14:cfRule type="expression" priority="1" id="{5717121A-2448-4763-B156-8C4C69F5D221}">
            <xm:f>事業者情報!$D$16=""</xm:f>
            <x14:dxf>
              <fill>
                <patternFill>
                  <bgColor theme="0" tint="-0.24994659260841701"/>
                </patternFill>
              </fill>
            </x14:dxf>
          </x14:cfRule>
          <xm:sqref>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M65"/>
  <sheetViews>
    <sheetView showGridLines="0" showZeros="0" view="pageBreakPreview" topLeftCell="A13" zoomScaleSheetLayoutView="100" workbookViewId="0">
      <selection activeCell="E38" sqref="E38"/>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66" t="s">
        <v>132</v>
      </c>
      <c r="D1" s="108"/>
      <c r="E1" s="108"/>
      <c r="F1" s="254" t="s">
        <v>97</v>
      </c>
      <c r="G1" s="254"/>
      <c r="H1" s="254"/>
      <c r="I1" s="254"/>
    </row>
    <row r="2" spans="1:13" ht="26.25" customHeight="1">
      <c r="A2" s="255" t="s">
        <v>111</v>
      </c>
      <c r="B2" s="255"/>
      <c r="C2" s="255"/>
      <c r="D2" s="255"/>
      <c r="E2" s="255"/>
      <c r="F2" s="255"/>
      <c r="G2" s="255"/>
      <c r="H2" s="255"/>
      <c r="I2" s="255"/>
      <c r="J2" s="2"/>
    </row>
    <row r="3" spans="1:13" ht="26.25" customHeight="1">
      <c r="A3" s="115"/>
      <c r="B3" s="115"/>
      <c r="C3" s="115"/>
      <c r="D3" s="115"/>
      <c r="E3" s="115"/>
      <c r="F3" s="115"/>
      <c r="G3" s="115"/>
      <c r="H3" s="115"/>
      <c r="I3" s="115"/>
      <c r="J3" s="2"/>
    </row>
    <row r="4" spans="1:13" ht="22.5" customHeight="1">
      <c r="A4" s="3" t="s">
        <v>15</v>
      </c>
      <c r="B4" s="256" t="str">
        <f>事業者情報!D4&amp;""</f>
        <v/>
      </c>
      <c r="C4" s="256"/>
      <c r="D4" s="256"/>
      <c r="E4" s="3" t="s">
        <v>16</v>
      </c>
      <c r="F4" s="256" t="str">
        <f>事業者情報!D11&amp;""</f>
        <v/>
      </c>
      <c r="G4" s="256"/>
      <c r="H4" s="256"/>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9" t="s">
        <v>52</v>
      </c>
      <c r="I7" s="13"/>
      <c r="J7" s="4"/>
    </row>
    <row r="8" spans="1:13" ht="17.25" customHeight="1">
      <c r="A8" s="14" t="s">
        <v>7</v>
      </c>
      <c r="B8" s="15"/>
      <c r="C8" s="15"/>
      <c r="D8" s="15"/>
      <c r="E8" s="16"/>
      <c r="F8" s="16"/>
      <c r="G8" s="17"/>
      <c r="H8" s="17"/>
      <c r="I8" s="18"/>
      <c r="J8" s="4"/>
    </row>
    <row r="9" spans="1:13" ht="6" customHeight="1">
      <c r="A9" s="19"/>
      <c r="B9" s="20"/>
      <c r="C9" s="20"/>
      <c r="D9" s="21"/>
      <c r="E9" s="156"/>
      <c r="F9" s="67"/>
      <c r="G9" s="22"/>
      <c r="H9" s="23"/>
      <c r="I9" s="18"/>
    </row>
    <row r="10" spans="1:13" s="28" customFormat="1" ht="36">
      <c r="A10" s="24"/>
      <c r="B10" s="25" t="s">
        <v>0</v>
      </c>
      <c r="C10" s="25" t="s">
        <v>1</v>
      </c>
      <c r="D10" s="26" t="s">
        <v>13</v>
      </c>
      <c r="E10" s="157" t="s">
        <v>107</v>
      </c>
      <c r="F10" s="68" t="s">
        <v>108</v>
      </c>
      <c r="G10" s="26" t="s">
        <v>140</v>
      </c>
      <c r="H10" s="26" t="s">
        <v>17</v>
      </c>
      <c r="I10" s="27"/>
      <c r="K10" s="29"/>
      <c r="L10" s="29"/>
      <c r="M10" s="29"/>
    </row>
    <row r="11" spans="1:13" s="28" customFormat="1" ht="20.149999999999999" customHeight="1">
      <c r="A11" s="30"/>
      <c r="B11" s="31" t="s">
        <v>2</v>
      </c>
      <c r="C11" s="31" t="s">
        <v>3</v>
      </c>
      <c r="D11" s="32" t="s">
        <v>4</v>
      </c>
      <c r="E11" s="158" t="s">
        <v>5</v>
      </c>
      <c r="F11" s="69" t="s">
        <v>8</v>
      </c>
      <c r="G11" s="32" t="s">
        <v>18</v>
      </c>
      <c r="H11" s="32" t="s">
        <v>19</v>
      </c>
      <c r="I11" s="27"/>
      <c r="K11" s="29"/>
      <c r="L11" s="29"/>
      <c r="M11" s="29"/>
    </row>
    <row r="12" spans="1:13" s="28" customFormat="1" ht="22.5" customHeight="1">
      <c r="A12" s="124" t="str">
        <f>IF(事業者情報!D16="","入力不要","")</f>
        <v>入力不要</v>
      </c>
      <c r="B12" s="105"/>
      <c r="C12" s="105">
        <v>0</v>
      </c>
      <c r="D12" s="102">
        <f>B12-C12</f>
        <v>0</v>
      </c>
      <c r="E12" s="105"/>
      <c r="F12" s="103">
        <v>100000</v>
      </c>
      <c r="G12" s="102">
        <f>MIN(D12,E12,F12)</f>
        <v>0</v>
      </c>
      <c r="H12" s="102">
        <f>ROUNDDOWN(G12,-3)</f>
        <v>0</v>
      </c>
      <c r="I12" s="27"/>
      <c r="K12" s="29"/>
      <c r="L12" s="29"/>
      <c r="M12" s="29"/>
    </row>
    <row r="13" spans="1:13" s="28" customFormat="1" ht="17.25" customHeight="1">
      <c r="A13" s="35" t="s">
        <v>70</v>
      </c>
      <c r="B13" s="36"/>
      <c r="C13" s="36"/>
      <c r="D13" s="36"/>
      <c r="E13" s="36"/>
      <c r="F13" s="36"/>
      <c r="G13" s="36"/>
      <c r="H13" s="36"/>
      <c r="I13" s="27"/>
      <c r="K13" s="29"/>
      <c r="L13" s="29"/>
      <c r="M13" s="29"/>
    </row>
    <row r="14" spans="1:13" ht="6" customHeight="1">
      <c r="A14" s="19"/>
      <c r="B14" s="20"/>
      <c r="C14" s="20"/>
      <c r="D14" s="21"/>
      <c r="E14" s="156"/>
      <c r="F14" s="67"/>
      <c r="G14" s="22"/>
      <c r="H14" s="23"/>
      <c r="I14" s="18"/>
    </row>
    <row r="15" spans="1:13" s="28" customFormat="1" ht="36">
      <c r="A15" s="24"/>
      <c r="B15" s="25" t="s">
        <v>0</v>
      </c>
      <c r="C15" s="25" t="s">
        <v>1</v>
      </c>
      <c r="D15" s="26" t="s">
        <v>13</v>
      </c>
      <c r="E15" s="157" t="s">
        <v>107</v>
      </c>
      <c r="F15" s="68" t="s">
        <v>108</v>
      </c>
      <c r="G15" s="26" t="s">
        <v>140</v>
      </c>
      <c r="H15" s="26" t="s">
        <v>17</v>
      </c>
      <c r="I15" s="27"/>
      <c r="K15" s="29"/>
      <c r="L15" s="29"/>
      <c r="M15" s="29"/>
    </row>
    <row r="16" spans="1:13" s="28" customFormat="1" ht="20.149999999999999" customHeight="1">
      <c r="A16" s="30"/>
      <c r="B16" s="31" t="s">
        <v>2</v>
      </c>
      <c r="C16" s="31" t="s">
        <v>3</v>
      </c>
      <c r="D16" s="32" t="s">
        <v>4</v>
      </c>
      <c r="E16" s="158" t="s">
        <v>5</v>
      </c>
      <c r="F16" s="69" t="s">
        <v>8</v>
      </c>
      <c r="G16" s="32" t="s">
        <v>18</v>
      </c>
      <c r="H16" s="32" t="s">
        <v>19</v>
      </c>
      <c r="I16" s="27"/>
      <c r="K16" s="29"/>
      <c r="L16" s="29"/>
      <c r="M16" s="29"/>
    </row>
    <row r="17" spans="1:13" s="28" customFormat="1" ht="22.5" customHeight="1">
      <c r="A17" s="124" t="str">
        <f>IF(事業者情報!D17="","入力不要","")</f>
        <v>入力不要</v>
      </c>
      <c r="B17" s="104"/>
      <c r="C17" s="104">
        <v>0</v>
      </c>
      <c r="D17" s="34">
        <f>B17-C17</f>
        <v>0</v>
      </c>
      <c r="E17" s="104"/>
      <c r="F17" s="70">
        <v>300000</v>
      </c>
      <c r="G17" s="34">
        <f>MIN(D17,E17,F17)</f>
        <v>0</v>
      </c>
      <c r="H17" s="34">
        <f>ROUNDDOWN(G17,-3)</f>
        <v>0</v>
      </c>
      <c r="I17" s="27"/>
      <c r="K17" s="29"/>
      <c r="L17" s="29"/>
      <c r="M17" s="29"/>
    </row>
    <row r="18" spans="1:13" s="39" customFormat="1" ht="17.25" customHeight="1">
      <c r="A18" s="35" t="s">
        <v>9</v>
      </c>
      <c r="B18" s="37"/>
      <c r="C18" s="37"/>
      <c r="D18" s="37"/>
      <c r="E18" s="37"/>
      <c r="F18" s="37"/>
      <c r="G18" s="37"/>
      <c r="H18" s="37"/>
      <c r="I18" s="38"/>
      <c r="J18" s="37"/>
    </row>
    <row r="19" spans="1:13" ht="6" customHeight="1">
      <c r="A19" s="19"/>
      <c r="B19" s="94"/>
      <c r="C19" s="20"/>
      <c r="D19" s="21"/>
      <c r="E19" s="156"/>
      <c r="F19" s="67"/>
      <c r="G19" s="22"/>
      <c r="H19" s="23"/>
      <c r="I19" s="18"/>
    </row>
    <row r="20" spans="1:13" s="28" customFormat="1" ht="36">
      <c r="A20" s="24"/>
      <c r="B20" s="68" t="s">
        <v>0</v>
      </c>
      <c r="C20" s="25" t="s">
        <v>1</v>
      </c>
      <c r="D20" s="26" t="s">
        <v>13</v>
      </c>
      <c r="E20" s="157" t="s">
        <v>107</v>
      </c>
      <c r="F20" s="68" t="s">
        <v>108</v>
      </c>
      <c r="G20" s="26" t="s">
        <v>140</v>
      </c>
      <c r="H20" s="26" t="s">
        <v>17</v>
      </c>
      <c r="I20" s="27"/>
      <c r="K20" s="29"/>
      <c r="L20" s="29"/>
      <c r="M20" s="29"/>
    </row>
    <row r="21" spans="1:13" s="28" customFormat="1" ht="20.149999999999999" customHeight="1">
      <c r="A21" s="30"/>
      <c r="B21" s="95" t="s">
        <v>2</v>
      </c>
      <c r="C21" s="31" t="s">
        <v>3</v>
      </c>
      <c r="D21" s="32" t="s">
        <v>4</v>
      </c>
      <c r="E21" s="158" t="s">
        <v>5</v>
      </c>
      <c r="F21" s="69" t="s">
        <v>8</v>
      </c>
      <c r="G21" s="32" t="s">
        <v>18</v>
      </c>
      <c r="H21" s="32" t="s">
        <v>19</v>
      </c>
      <c r="I21" s="27"/>
      <c r="K21" s="29"/>
      <c r="L21" s="29"/>
      <c r="M21" s="29"/>
    </row>
    <row r="22" spans="1:13" s="28" customFormat="1" ht="22.5" customHeight="1">
      <c r="A22" s="124" t="str">
        <f>IF(事業者情報!D18="","入力不要","")</f>
        <v>入力不要</v>
      </c>
      <c r="B22" s="70">
        <f>IF('別紙(1)事業実績報告書'!N6="該当しない",'別紙(1)事業実績報告書'!M41*2500+'別紙(1)事業実績報告書'!P41*4000,IF('別紙(1)事業実績報告書'!N6="該当する",'別紙(1)事業実績報告書'!M41*3500+'別紙(1)事業実績報告書'!P41*5000,0))</f>
        <v>0</v>
      </c>
      <c r="C22" s="104">
        <v>0</v>
      </c>
      <c r="D22" s="34">
        <f>B22-C22</f>
        <v>0</v>
      </c>
      <c r="E22" s="104"/>
      <c r="F22" s="70">
        <f>IF('別紙(1)事業実績報告書'!N6="該当しない",'別紙(1)事業実績報告書'!M41*2500+'別紙(1)事業実績報告書'!P41*4000,IF('別紙(1)事業実績報告書'!N6="該当する",'別紙(1)事業実績報告書'!M41*3500+'別紙(1)事業実績報告書'!P41*5000,0))</f>
        <v>0</v>
      </c>
      <c r="G22" s="34">
        <f>MIN(D22,E22,F22)</f>
        <v>0</v>
      </c>
      <c r="H22" s="34">
        <f>ROUNDDOWN(G22,-3)</f>
        <v>0</v>
      </c>
      <c r="I22" s="27"/>
      <c r="K22" s="29"/>
      <c r="L22" s="29"/>
      <c r="M22" s="29"/>
    </row>
    <row r="23" spans="1:13" s="28" customFormat="1" ht="6.75" customHeight="1">
      <c r="A23" s="33"/>
      <c r="B23" s="40"/>
      <c r="C23" s="36"/>
      <c r="D23" s="36"/>
      <c r="E23" s="36"/>
      <c r="F23" s="36"/>
      <c r="G23" s="36"/>
      <c r="H23" s="36"/>
      <c r="I23" s="41"/>
      <c r="K23" s="29"/>
      <c r="L23" s="29"/>
      <c r="M23" s="29"/>
    </row>
    <row r="24" spans="1:13" s="28" customFormat="1" ht="22.5" customHeight="1">
      <c r="A24" s="125" t="s">
        <v>11</v>
      </c>
      <c r="B24" s="111">
        <f>H12+H17+H22</f>
        <v>0</v>
      </c>
      <c r="C24" s="126" t="s">
        <v>14</v>
      </c>
      <c r="D24" s="36"/>
      <c r="E24" s="36"/>
      <c r="F24" s="36"/>
      <c r="G24" s="36"/>
      <c r="H24" s="36"/>
      <c r="I24" s="27"/>
      <c r="J24" s="42"/>
      <c r="K24" s="29"/>
      <c r="L24" s="29"/>
      <c r="M24" s="29"/>
    </row>
    <row r="25" spans="1:13" s="39" customFormat="1" ht="7.5" customHeight="1" thickBot="1">
      <c r="A25" s="43"/>
      <c r="B25" s="44"/>
      <c r="C25" s="44"/>
      <c r="D25" s="44"/>
      <c r="E25" s="44"/>
      <c r="F25" s="44"/>
      <c r="G25" s="44"/>
      <c r="H25" s="44"/>
      <c r="I25" s="45"/>
      <c r="J25" s="46"/>
    </row>
    <row r="26" spans="1:13" s="39" customFormat="1" ht="22.5" customHeight="1">
      <c r="A26" s="47" t="s">
        <v>10</v>
      </c>
      <c r="B26" s="48"/>
      <c r="C26" s="48"/>
      <c r="D26" s="48"/>
      <c r="E26" s="48"/>
      <c r="F26" s="48"/>
      <c r="G26" s="48"/>
      <c r="H26" s="89" t="s">
        <v>52</v>
      </c>
      <c r="I26" s="49"/>
      <c r="J26" s="46"/>
    </row>
    <row r="27" spans="1:13" s="53" customFormat="1" ht="17.25" customHeight="1">
      <c r="A27" s="14" t="s">
        <v>116</v>
      </c>
      <c r="B27" s="50"/>
      <c r="C27" s="51"/>
      <c r="D27" s="51"/>
      <c r="E27" s="51"/>
      <c r="F27" s="51"/>
      <c r="G27" s="51"/>
      <c r="H27" s="51"/>
      <c r="I27" s="52"/>
      <c r="K27" s="29"/>
      <c r="L27" s="29"/>
      <c r="M27" s="29"/>
    </row>
    <row r="28" spans="1:13" ht="6" customHeight="1">
      <c r="A28" s="19"/>
      <c r="B28" s="20"/>
      <c r="C28" s="20"/>
      <c r="D28" s="21"/>
      <c r="E28" s="156"/>
      <c r="F28" s="67"/>
      <c r="G28" s="22"/>
      <c r="H28" s="23"/>
      <c r="I28" s="18"/>
    </row>
    <row r="29" spans="1:13" s="28" customFormat="1" ht="36">
      <c r="A29" s="24"/>
      <c r="B29" s="25" t="s">
        <v>0</v>
      </c>
      <c r="C29" s="25" t="s">
        <v>1</v>
      </c>
      <c r="D29" s="26" t="s">
        <v>13</v>
      </c>
      <c r="E29" s="157" t="s">
        <v>107</v>
      </c>
      <c r="F29" s="68" t="s">
        <v>108</v>
      </c>
      <c r="G29" s="26" t="s">
        <v>140</v>
      </c>
      <c r="H29" s="26" t="s">
        <v>17</v>
      </c>
      <c r="I29" s="27"/>
      <c r="K29" s="29"/>
      <c r="L29" s="29"/>
      <c r="M29" s="29"/>
    </row>
    <row r="30" spans="1:13" s="28" customFormat="1" ht="20.149999999999999" customHeight="1">
      <c r="A30" s="30"/>
      <c r="B30" s="31" t="s">
        <v>2</v>
      </c>
      <c r="C30" s="31" t="s">
        <v>3</v>
      </c>
      <c r="D30" s="32" t="s">
        <v>4</v>
      </c>
      <c r="E30" s="158" t="s">
        <v>5</v>
      </c>
      <c r="F30" s="69" t="s">
        <v>8</v>
      </c>
      <c r="G30" s="32" t="s">
        <v>18</v>
      </c>
      <c r="H30" s="32" t="s">
        <v>19</v>
      </c>
      <c r="I30" s="27"/>
      <c r="K30" s="29"/>
      <c r="L30" s="29"/>
      <c r="M30" s="29"/>
    </row>
    <row r="31" spans="1:13" s="28" customFormat="1" ht="22.5" customHeight="1">
      <c r="A31" s="124" t="str">
        <f>IF(事業者情報!D20="","入力不要","")</f>
        <v>入力不要</v>
      </c>
      <c r="B31" s="104"/>
      <c r="C31" s="104">
        <v>0</v>
      </c>
      <c r="D31" s="34">
        <f>B31-C31</f>
        <v>0</v>
      </c>
      <c r="E31" s="104"/>
      <c r="F31" s="70">
        <f>IF('別紙(1)事業実績報告書'!M57&gt;0,'別紙(1)事業実績報告書'!M57*100000,0)</f>
        <v>0</v>
      </c>
      <c r="G31" s="34">
        <f>MIN(D31,E31,F31)</f>
        <v>0</v>
      </c>
      <c r="H31" s="34">
        <f>ROUNDDOWN(G31,-3)</f>
        <v>0</v>
      </c>
      <c r="I31" s="27"/>
      <c r="K31" s="29"/>
      <c r="L31" s="29"/>
      <c r="M31" s="29"/>
    </row>
    <row r="32" spans="1:13" s="53" customFormat="1" ht="17.25" customHeight="1">
      <c r="A32" s="14" t="s">
        <v>117</v>
      </c>
      <c r="B32" s="50"/>
      <c r="C32" s="51"/>
      <c r="D32" s="51"/>
      <c r="E32" s="51"/>
      <c r="F32" s="51"/>
      <c r="G32" s="51"/>
      <c r="H32" s="51"/>
      <c r="I32" s="52"/>
      <c r="K32" s="29"/>
      <c r="L32" s="29"/>
      <c r="M32" s="29"/>
    </row>
    <row r="33" spans="1:13" ht="6" customHeight="1">
      <c r="A33" s="19"/>
      <c r="B33" s="20"/>
      <c r="C33" s="20"/>
      <c r="D33" s="21"/>
      <c r="E33" s="156"/>
      <c r="F33" s="67"/>
      <c r="G33" s="22"/>
      <c r="H33" s="23"/>
      <c r="I33" s="18"/>
    </row>
    <row r="34" spans="1:13" s="28" customFormat="1" ht="36">
      <c r="A34" s="24"/>
      <c r="B34" s="25" t="s">
        <v>0</v>
      </c>
      <c r="C34" s="25" t="s">
        <v>1</v>
      </c>
      <c r="D34" s="26" t="s">
        <v>13</v>
      </c>
      <c r="E34" s="157" t="s">
        <v>107</v>
      </c>
      <c r="F34" s="68" t="s">
        <v>108</v>
      </c>
      <c r="G34" s="26" t="s">
        <v>140</v>
      </c>
      <c r="H34" s="26" t="s">
        <v>17</v>
      </c>
      <c r="I34" s="27"/>
      <c r="K34" s="29"/>
      <c r="L34" s="29"/>
      <c r="M34" s="29"/>
    </row>
    <row r="35" spans="1:13" s="28" customFormat="1" ht="20.149999999999999" customHeight="1">
      <c r="A35" s="30"/>
      <c r="B35" s="31" t="s">
        <v>2</v>
      </c>
      <c r="C35" s="31" t="s">
        <v>3</v>
      </c>
      <c r="D35" s="32" t="s">
        <v>4</v>
      </c>
      <c r="E35" s="158" t="s">
        <v>5</v>
      </c>
      <c r="F35" s="69" t="s">
        <v>8</v>
      </c>
      <c r="G35" s="32" t="s">
        <v>18</v>
      </c>
      <c r="H35" s="32" t="s">
        <v>19</v>
      </c>
      <c r="I35" s="27"/>
      <c r="K35" s="29"/>
      <c r="L35" s="29"/>
      <c r="M35" s="29"/>
    </row>
    <row r="36" spans="1:13" s="28" customFormat="1" ht="22.5" customHeight="1">
      <c r="A36" s="124" t="str">
        <f>IF(事業者情報!D21="","入力不要","")</f>
        <v>入力不要</v>
      </c>
      <c r="B36" s="104"/>
      <c r="C36" s="104">
        <v>0</v>
      </c>
      <c r="D36" s="34">
        <f>B36-C36</f>
        <v>0</v>
      </c>
      <c r="E36" s="104"/>
      <c r="F36" s="70">
        <v>300000</v>
      </c>
      <c r="G36" s="34">
        <f>MIN(D36,E36,F36)</f>
        <v>0</v>
      </c>
      <c r="H36" s="34">
        <f>ROUNDDOWN(G36,-3)</f>
        <v>0</v>
      </c>
      <c r="I36" s="27"/>
      <c r="K36" s="29"/>
      <c r="L36" s="29"/>
      <c r="M36" s="29"/>
    </row>
    <row r="37" spans="1:13" s="28" customFormat="1" ht="6.75" customHeight="1">
      <c r="A37" s="33"/>
      <c r="B37" s="40"/>
      <c r="C37" s="36"/>
      <c r="D37" s="36"/>
      <c r="E37" s="36"/>
      <c r="F37" s="36"/>
      <c r="G37" s="36"/>
      <c r="H37" s="36"/>
      <c r="I37" s="27"/>
      <c r="K37" s="29"/>
      <c r="L37" s="29"/>
      <c r="M37" s="29"/>
    </row>
    <row r="38" spans="1:13" s="28" customFormat="1" ht="22.5" customHeight="1">
      <c r="A38" s="125" t="s">
        <v>12</v>
      </c>
      <c r="B38" s="111">
        <f>+H31+H36</f>
        <v>0</v>
      </c>
      <c r="C38" s="126" t="s">
        <v>14</v>
      </c>
      <c r="D38" s="36"/>
      <c r="E38" s="36"/>
      <c r="F38" s="36"/>
      <c r="G38" s="54"/>
      <c r="H38" s="54"/>
      <c r="I38" s="55"/>
      <c r="K38" s="29"/>
      <c r="L38" s="29"/>
      <c r="M38" s="29"/>
    </row>
    <row r="39" spans="1:13" s="28" customFormat="1" ht="7.5" customHeight="1" thickBot="1">
      <c r="A39" s="56"/>
      <c r="B39" s="57"/>
      <c r="C39" s="58"/>
      <c r="D39" s="57"/>
      <c r="E39" s="57"/>
      <c r="F39" s="57"/>
      <c r="G39" s="59"/>
      <c r="H39" s="59"/>
      <c r="I39" s="60"/>
      <c r="K39" s="29"/>
      <c r="L39" s="29"/>
      <c r="M39" s="29"/>
    </row>
    <row r="40" spans="1:13" s="28" customFormat="1" ht="6.75" customHeight="1">
      <c r="A40" s="61"/>
      <c r="B40" s="40"/>
      <c r="C40" s="36"/>
      <c r="D40" s="36"/>
      <c r="E40" s="36"/>
      <c r="F40" s="36"/>
      <c r="G40" s="54"/>
      <c r="H40" s="54"/>
      <c r="I40" s="36"/>
      <c r="K40" s="29"/>
      <c r="L40" s="29"/>
      <c r="M40" s="29"/>
    </row>
    <row r="41" spans="1:13" s="28" customFormat="1" ht="22.5" customHeight="1" thickBot="1">
      <c r="A41" s="127" t="s">
        <v>106</v>
      </c>
      <c r="B41" s="128"/>
      <c r="C41" s="129">
        <f>B24+B38</f>
        <v>0</v>
      </c>
      <c r="D41" s="130" t="s">
        <v>14</v>
      </c>
      <c r="E41" s="36"/>
      <c r="F41" s="36"/>
      <c r="G41" s="54"/>
      <c r="H41" s="54"/>
      <c r="I41" s="36"/>
      <c r="K41" s="29"/>
      <c r="L41" s="29"/>
      <c r="M41" s="29"/>
    </row>
    <row r="42" spans="1:13" s="39" customFormat="1" ht="5.25" customHeight="1" thickTop="1">
      <c r="A42" s="62"/>
      <c r="B42" s="46"/>
      <c r="C42" s="46"/>
      <c r="D42" s="46"/>
      <c r="E42" s="46"/>
      <c r="F42" s="46"/>
      <c r="G42" s="46"/>
      <c r="H42" s="46"/>
      <c r="I42" s="46"/>
      <c r="J42" s="46"/>
    </row>
    <row r="43" spans="1:13" s="39" customFormat="1" ht="16.5" customHeight="1">
      <c r="A43" s="150" t="s">
        <v>126</v>
      </c>
      <c r="B43" s="84"/>
      <c r="C43" s="84"/>
      <c r="D43" s="63"/>
      <c r="E43" s="63"/>
      <c r="F43" s="63"/>
      <c r="G43" s="63"/>
      <c r="H43" s="63"/>
      <c r="I43" s="63"/>
      <c r="J43" s="63"/>
      <c r="K43" s="63"/>
      <c r="L43" s="63"/>
      <c r="M43" s="63"/>
    </row>
    <row r="44" spans="1:13" ht="18.75" customHeight="1">
      <c r="A44" s="151" t="s">
        <v>125</v>
      </c>
      <c r="B44" s="85"/>
      <c r="C44" s="85"/>
      <c r="D44" s="64"/>
      <c r="E44" s="64"/>
      <c r="F44" s="64"/>
      <c r="G44" s="64"/>
      <c r="H44" s="64"/>
      <c r="I44" s="64"/>
      <c r="J44" s="64"/>
      <c r="K44" s="64"/>
      <c r="L44" s="64"/>
      <c r="M44" s="64"/>
    </row>
    <row r="45" spans="1:13" ht="18.75" customHeight="1">
      <c r="A45" s="151" t="s">
        <v>129</v>
      </c>
      <c r="B45" s="85"/>
      <c r="C45" s="85"/>
      <c r="D45" s="64"/>
      <c r="E45" s="64"/>
      <c r="F45" s="64"/>
      <c r="G45" s="64"/>
      <c r="H45" s="64"/>
      <c r="I45" s="64"/>
      <c r="J45" s="64"/>
      <c r="K45" s="64"/>
      <c r="L45" s="64"/>
      <c r="M45" s="64"/>
    </row>
    <row r="46" spans="1:13" ht="18.75" customHeight="1">
      <c r="A46" s="151" t="s">
        <v>127</v>
      </c>
      <c r="B46" s="86"/>
      <c r="C46" s="86"/>
      <c r="D46" s="8"/>
      <c r="E46" s="8"/>
      <c r="F46" s="8"/>
      <c r="G46" s="8"/>
      <c r="H46" s="8"/>
      <c r="I46" s="8"/>
      <c r="J46" s="8"/>
      <c r="K46" s="8"/>
      <c r="L46" s="8"/>
      <c r="M46" s="8"/>
    </row>
    <row r="47" spans="1:13" ht="18.75" customHeight="1">
      <c r="A47" s="152" t="s">
        <v>128</v>
      </c>
      <c r="B47" s="87"/>
      <c r="C47" s="87"/>
      <c r="D47" s="65"/>
      <c r="E47" s="65"/>
      <c r="F47" s="65"/>
      <c r="G47" s="65"/>
      <c r="H47" s="65"/>
      <c r="I47" s="65"/>
      <c r="J47" s="65"/>
      <c r="K47" s="8"/>
      <c r="L47" s="8"/>
      <c r="M47" s="8"/>
    </row>
    <row r="48" spans="1:13" ht="18.75" customHeight="1">
      <c r="A48" s="257"/>
      <c r="B48" s="257"/>
      <c r="C48" s="257"/>
      <c r="D48" s="257"/>
      <c r="E48" s="257"/>
      <c r="F48" s="257"/>
      <c r="G48" s="257"/>
      <c r="H48" s="257"/>
      <c r="I48" s="257"/>
    </row>
    <row r="49" spans="1:10" ht="18.75" customHeight="1">
      <c r="A49" s="258"/>
      <c r="B49" s="258"/>
      <c r="C49" s="258"/>
      <c r="D49" s="258"/>
      <c r="E49" s="258"/>
      <c r="F49" s="258"/>
      <c r="G49" s="258"/>
      <c r="H49" s="258"/>
      <c r="I49" s="258"/>
    </row>
    <row r="50" spans="1:10" ht="18.75" customHeight="1">
      <c r="A50" s="259"/>
      <c r="B50" s="259"/>
      <c r="C50" s="259"/>
      <c r="D50" s="259"/>
      <c r="E50" s="259"/>
      <c r="F50" s="259"/>
      <c r="G50" s="259"/>
      <c r="H50" s="259"/>
      <c r="I50" s="259"/>
    </row>
    <row r="51" spans="1:10" ht="18.75" customHeight="1">
      <c r="A51" s="253"/>
      <c r="B51" s="253"/>
      <c r="C51" s="253"/>
      <c r="D51" s="253"/>
      <c r="E51" s="253"/>
      <c r="F51" s="253"/>
      <c r="G51" s="253"/>
      <c r="H51" s="253"/>
      <c r="I51" s="253"/>
    </row>
    <row r="52" spans="1:10" ht="18.75" customHeight="1">
      <c r="A52" s="253"/>
      <c r="B52" s="253"/>
      <c r="C52" s="253"/>
      <c r="D52" s="253"/>
      <c r="E52" s="253"/>
      <c r="F52" s="253"/>
      <c r="G52" s="253"/>
      <c r="H52" s="253"/>
      <c r="I52" s="253"/>
    </row>
    <row r="53" spans="1:10" ht="18.75" customHeight="1">
      <c r="A53" s="253"/>
      <c r="B53" s="253"/>
      <c r="C53" s="253"/>
      <c r="D53" s="253"/>
      <c r="E53" s="253"/>
      <c r="F53" s="253"/>
      <c r="G53" s="253"/>
      <c r="H53" s="253"/>
      <c r="I53" s="253"/>
    </row>
    <row r="54" spans="1:10" ht="18.75" customHeight="1">
      <c r="A54" s="253"/>
      <c r="B54" s="253"/>
      <c r="C54" s="253"/>
      <c r="D54" s="253"/>
      <c r="E54" s="253"/>
      <c r="F54" s="253"/>
      <c r="G54" s="253"/>
      <c r="H54" s="253"/>
      <c r="I54" s="253"/>
      <c r="J54" s="253"/>
    </row>
    <row r="55" spans="1:10" ht="18.75" customHeight="1">
      <c r="A55" s="253"/>
      <c r="B55" s="253"/>
      <c r="C55" s="253"/>
      <c r="D55" s="253"/>
      <c r="E55" s="253"/>
      <c r="F55" s="253"/>
      <c r="G55" s="253"/>
      <c r="H55" s="253"/>
      <c r="I55" s="253"/>
    </row>
    <row r="56" spans="1:10" ht="18.75" customHeight="1"/>
    <row r="57" spans="1:10" ht="18.75" customHeight="1"/>
    <row r="58" spans="1:10" ht="18.75" customHeight="1"/>
    <row r="59" spans="1:10" ht="18.75" customHeight="1"/>
    <row r="60" spans="1:10" ht="18.75" customHeight="1"/>
    <row r="61" spans="1:10" ht="18.75" customHeight="1"/>
    <row r="62" spans="1:10" ht="18.75" customHeight="1"/>
    <row r="63" spans="1:10" ht="18.75" customHeight="1"/>
    <row r="64" spans="1:10" ht="18.75" customHeight="1"/>
    <row r="65" ht="18.75" customHeight="1"/>
  </sheetData>
  <mergeCells count="12">
    <mergeCell ref="A55:I55"/>
    <mergeCell ref="F1:I1"/>
    <mergeCell ref="A2:I2"/>
    <mergeCell ref="B4:D4"/>
    <mergeCell ref="F4:H4"/>
    <mergeCell ref="A48:I48"/>
    <mergeCell ref="A49:I49"/>
    <mergeCell ref="A50:I50"/>
    <mergeCell ref="A51:I51"/>
    <mergeCell ref="A52:I52"/>
    <mergeCell ref="A53:I53"/>
    <mergeCell ref="A54:J54"/>
  </mergeCells>
  <phoneticPr fontId="3"/>
  <printOptions horizontalCentered="1"/>
  <pageMargins left="0.19685039370078741" right="0.19685039370078741" top="0.43307086614173229" bottom="0.43307086614173229" header="0.11811023622047245" footer="0"/>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I43"/>
  <sheetViews>
    <sheetView showGridLines="0" showZeros="0" view="pageBreakPreview" topLeftCell="A4" zoomScaleNormal="85" zoomScaleSheetLayoutView="100" workbookViewId="0">
      <selection activeCell="L20" sqref="L20"/>
    </sheetView>
  </sheetViews>
  <sheetFormatPr defaultColWidth="9" defaultRowHeight="12.5"/>
  <cols>
    <col min="1" max="1" width="7.6640625" style="132" customWidth="1"/>
    <col min="2" max="2" width="4.75" style="132" customWidth="1"/>
    <col min="3" max="3" width="15.4140625" style="132" customWidth="1"/>
    <col min="4" max="4" width="18.33203125" style="132" customWidth="1"/>
    <col min="5" max="5" width="9.4140625" style="132" customWidth="1"/>
    <col min="6" max="6" width="7.6640625" style="132" customWidth="1"/>
    <col min="7" max="7" width="11.9140625" style="132" customWidth="1"/>
    <col min="8" max="8" width="8.4140625" style="132" customWidth="1"/>
    <col min="9" max="16384" width="9" style="132"/>
  </cols>
  <sheetData>
    <row r="1" spans="1:9" ht="17.25" customHeight="1">
      <c r="A1" s="142" t="s">
        <v>130</v>
      </c>
      <c r="B1" s="142"/>
      <c r="C1" s="142"/>
      <c r="D1" s="285" t="s">
        <v>97</v>
      </c>
      <c r="E1" s="285"/>
      <c r="F1" s="285"/>
      <c r="G1" s="285"/>
      <c r="H1" s="285"/>
    </row>
    <row r="2" spans="1:9" ht="25.5" customHeight="1">
      <c r="A2" s="286" t="s">
        <v>137</v>
      </c>
      <c r="B2" s="286"/>
      <c r="C2" s="286"/>
      <c r="D2" s="287"/>
      <c r="E2" s="287"/>
      <c r="F2" s="287"/>
      <c r="G2" s="287"/>
      <c r="H2" s="287"/>
      <c r="I2" s="133"/>
    </row>
    <row r="3" spans="1:9" ht="17.25" customHeight="1">
      <c r="A3" s="287"/>
      <c r="B3" s="287"/>
      <c r="C3" s="287"/>
      <c r="D3" s="287"/>
      <c r="E3" s="287"/>
      <c r="F3" s="287"/>
      <c r="G3" s="287"/>
      <c r="H3" s="287"/>
      <c r="I3" s="133"/>
    </row>
    <row r="4" spans="1:9" ht="17.25" customHeight="1">
      <c r="A4" s="134" t="s">
        <v>87</v>
      </c>
      <c r="B4" s="134"/>
      <c r="C4" s="134"/>
      <c r="D4" s="135" t="s">
        <v>83</v>
      </c>
      <c r="E4" s="135"/>
      <c r="F4" s="135"/>
      <c r="G4" s="135"/>
      <c r="H4" s="135" t="s">
        <v>83</v>
      </c>
      <c r="I4" s="132" t="s">
        <v>83</v>
      </c>
    </row>
    <row r="5" spans="1:9" ht="17.25" customHeight="1">
      <c r="A5" s="273" t="s">
        <v>84</v>
      </c>
      <c r="B5" s="274"/>
      <c r="C5" s="275"/>
      <c r="D5" s="273" t="s">
        <v>89</v>
      </c>
      <c r="E5" s="275"/>
      <c r="F5" s="273" t="s">
        <v>85</v>
      </c>
      <c r="G5" s="274"/>
      <c r="H5" s="275"/>
    </row>
    <row r="6" spans="1:9" ht="17.25" customHeight="1">
      <c r="A6" s="276" t="s">
        <v>83</v>
      </c>
      <c r="B6" s="277"/>
      <c r="C6" s="278"/>
      <c r="D6" s="281"/>
      <c r="E6" s="282"/>
      <c r="F6" s="276"/>
      <c r="G6" s="277"/>
      <c r="H6" s="278"/>
    </row>
    <row r="7" spans="1:9" ht="17.25" customHeight="1">
      <c r="A7" s="267" t="s">
        <v>83</v>
      </c>
      <c r="B7" s="268"/>
      <c r="C7" s="269"/>
      <c r="D7" s="279"/>
      <c r="E7" s="280"/>
      <c r="F7" s="267"/>
      <c r="G7" s="268"/>
      <c r="H7" s="269"/>
    </row>
    <row r="8" spans="1:9" ht="17.25" customHeight="1">
      <c r="A8" s="267" t="s">
        <v>83</v>
      </c>
      <c r="B8" s="268"/>
      <c r="C8" s="269"/>
      <c r="D8" s="279"/>
      <c r="E8" s="280"/>
      <c r="F8" s="267"/>
      <c r="G8" s="268"/>
      <c r="H8" s="269"/>
    </row>
    <row r="9" spans="1:9" ht="17.25" customHeight="1">
      <c r="A9" s="267" t="s">
        <v>83</v>
      </c>
      <c r="B9" s="268"/>
      <c r="C9" s="269"/>
      <c r="D9" s="279"/>
      <c r="E9" s="280"/>
      <c r="F9" s="267"/>
      <c r="G9" s="268"/>
      <c r="H9" s="269"/>
    </row>
    <row r="10" spans="1:9" ht="17.25" customHeight="1">
      <c r="A10" s="267" t="s">
        <v>83</v>
      </c>
      <c r="B10" s="268"/>
      <c r="C10" s="269"/>
      <c r="D10" s="279"/>
      <c r="E10" s="280"/>
      <c r="F10" s="267"/>
      <c r="G10" s="268"/>
      <c r="H10" s="269"/>
    </row>
    <row r="11" spans="1:9" ht="17.25" customHeight="1">
      <c r="A11" s="267" t="s">
        <v>83</v>
      </c>
      <c r="B11" s="268"/>
      <c r="C11" s="269"/>
      <c r="D11" s="279"/>
      <c r="E11" s="280"/>
      <c r="F11" s="267"/>
      <c r="G11" s="268"/>
      <c r="H11" s="269"/>
    </row>
    <row r="12" spans="1:9" ht="17.25" customHeight="1">
      <c r="A12" s="267" t="s">
        <v>83</v>
      </c>
      <c r="B12" s="268"/>
      <c r="C12" s="269"/>
      <c r="D12" s="279"/>
      <c r="E12" s="280"/>
      <c r="F12" s="267"/>
      <c r="G12" s="268"/>
      <c r="H12" s="269"/>
    </row>
    <row r="13" spans="1:9" ht="17.25" customHeight="1">
      <c r="A13" s="270" t="s">
        <v>83</v>
      </c>
      <c r="B13" s="271"/>
      <c r="C13" s="272"/>
      <c r="D13" s="283"/>
      <c r="E13" s="284"/>
      <c r="F13" s="270"/>
      <c r="G13" s="271"/>
      <c r="H13" s="272"/>
    </row>
    <row r="14" spans="1:9" ht="17.25" customHeight="1">
      <c r="A14" s="273" t="s">
        <v>86</v>
      </c>
      <c r="B14" s="274"/>
      <c r="C14" s="275"/>
      <c r="D14" s="262">
        <f>SUM(D6:D13)</f>
        <v>0</v>
      </c>
      <c r="E14" s="263"/>
      <c r="F14" s="273"/>
      <c r="G14" s="274"/>
      <c r="H14" s="275"/>
    </row>
    <row r="15" spans="1:9" ht="17.25" customHeight="1">
      <c r="A15" s="136" t="s">
        <v>83</v>
      </c>
      <c r="B15" s="136"/>
      <c r="C15" s="136"/>
      <c r="D15" s="136"/>
      <c r="E15" s="136"/>
      <c r="F15" s="136"/>
      <c r="G15" s="136"/>
      <c r="H15" s="136"/>
    </row>
    <row r="16" spans="1:9" ht="17.25" customHeight="1">
      <c r="A16" s="137"/>
      <c r="B16" s="137"/>
      <c r="C16" s="137"/>
      <c r="D16" s="137"/>
      <c r="E16" s="137"/>
      <c r="F16" s="137"/>
      <c r="G16" s="137"/>
      <c r="H16" s="137"/>
    </row>
    <row r="17" spans="1:8" ht="17.25" customHeight="1">
      <c r="A17" s="138" t="s">
        <v>88</v>
      </c>
      <c r="B17" s="138"/>
      <c r="C17" s="138"/>
      <c r="D17" s="138"/>
      <c r="E17" s="137"/>
      <c r="F17" s="137"/>
      <c r="G17" s="137"/>
      <c r="H17" s="139"/>
    </row>
    <row r="18" spans="1:8" ht="17.25" customHeight="1">
      <c r="A18" s="273" t="s">
        <v>84</v>
      </c>
      <c r="B18" s="274"/>
      <c r="C18" s="275"/>
      <c r="D18" s="273" t="s">
        <v>89</v>
      </c>
      <c r="E18" s="275"/>
      <c r="F18" s="273" t="s">
        <v>85</v>
      </c>
      <c r="G18" s="274"/>
      <c r="H18" s="275"/>
    </row>
    <row r="19" spans="1:8" ht="17.25" customHeight="1">
      <c r="A19" s="276" t="s">
        <v>83</v>
      </c>
      <c r="B19" s="277"/>
      <c r="C19" s="278"/>
      <c r="D19" s="281"/>
      <c r="E19" s="282"/>
      <c r="F19" s="276"/>
      <c r="G19" s="277"/>
      <c r="H19" s="278"/>
    </row>
    <row r="20" spans="1:8" ht="17.25" customHeight="1">
      <c r="A20" s="267" t="s">
        <v>83</v>
      </c>
      <c r="B20" s="268"/>
      <c r="C20" s="269"/>
      <c r="D20" s="279"/>
      <c r="E20" s="280"/>
      <c r="F20" s="267"/>
      <c r="G20" s="268"/>
      <c r="H20" s="269"/>
    </row>
    <row r="21" spans="1:8" ht="17.25" customHeight="1">
      <c r="A21" s="267" t="s">
        <v>83</v>
      </c>
      <c r="B21" s="268"/>
      <c r="C21" s="269"/>
      <c r="D21" s="279"/>
      <c r="E21" s="280"/>
      <c r="F21" s="267"/>
      <c r="G21" s="268"/>
      <c r="H21" s="269"/>
    </row>
    <row r="22" spans="1:8" ht="17.25" customHeight="1">
      <c r="A22" s="267" t="s">
        <v>83</v>
      </c>
      <c r="B22" s="268"/>
      <c r="C22" s="269"/>
      <c r="D22" s="279"/>
      <c r="E22" s="280"/>
      <c r="F22" s="267"/>
      <c r="G22" s="268"/>
      <c r="H22" s="269"/>
    </row>
    <row r="23" spans="1:8" ht="17.25" customHeight="1">
      <c r="A23" s="267" t="s">
        <v>83</v>
      </c>
      <c r="B23" s="268"/>
      <c r="C23" s="269"/>
      <c r="D23" s="279"/>
      <c r="E23" s="280"/>
      <c r="F23" s="267"/>
      <c r="G23" s="268"/>
      <c r="H23" s="269"/>
    </row>
    <row r="24" spans="1:8" ht="17.25" customHeight="1">
      <c r="A24" s="267" t="s">
        <v>83</v>
      </c>
      <c r="B24" s="268"/>
      <c r="C24" s="269"/>
      <c r="D24" s="279"/>
      <c r="E24" s="280"/>
      <c r="F24" s="267"/>
      <c r="G24" s="268"/>
      <c r="H24" s="269"/>
    </row>
    <row r="25" spans="1:8" ht="17.25" customHeight="1">
      <c r="A25" s="267" t="s">
        <v>83</v>
      </c>
      <c r="B25" s="268"/>
      <c r="C25" s="269"/>
      <c r="D25" s="279"/>
      <c r="E25" s="280"/>
      <c r="F25" s="267"/>
      <c r="G25" s="268"/>
      <c r="H25" s="269"/>
    </row>
    <row r="26" spans="1:8" ht="17.25" customHeight="1">
      <c r="A26" s="270" t="s">
        <v>83</v>
      </c>
      <c r="B26" s="271"/>
      <c r="C26" s="272"/>
      <c r="D26" s="283"/>
      <c r="E26" s="284"/>
      <c r="F26" s="270"/>
      <c r="G26" s="271"/>
      <c r="H26" s="272"/>
    </row>
    <row r="27" spans="1:8" ht="17.25" customHeight="1">
      <c r="A27" s="273" t="s">
        <v>86</v>
      </c>
      <c r="B27" s="274"/>
      <c r="C27" s="275"/>
      <c r="D27" s="262">
        <f>SUM(D19:D26)</f>
        <v>0</v>
      </c>
      <c r="E27" s="263"/>
      <c r="F27" s="273"/>
      <c r="G27" s="274"/>
      <c r="H27" s="275"/>
    </row>
    <row r="28" spans="1:8" ht="17.25" customHeight="1">
      <c r="A28" s="265" t="s">
        <v>90</v>
      </c>
      <c r="B28" s="265"/>
      <c r="C28" s="265"/>
      <c r="D28" s="265"/>
      <c r="E28" s="265"/>
      <c r="F28" s="265"/>
      <c r="G28" s="265"/>
      <c r="H28" s="265"/>
    </row>
    <row r="29" spans="1:8" ht="17.25" customHeight="1">
      <c r="A29" s="145"/>
      <c r="B29" s="145"/>
      <c r="C29" s="145"/>
      <c r="D29" s="145"/>
      <c r="E29" s="145"/>
      <c r="F29" s="145"/>
      <c r="G29" s="145"/>
      <c r="H29" s="145"/>
    </row>
    <row r="30" spans="1:8" ht="17.25" customHeight="1">
      <c r="A30" s="145"/>
      <c r="B30" s="145"/>
      <c r="C30" s="145"/>
      <c r="D30" s="145"/>
      <c r="E30" s="145"/>
      <c r="F30" s="145"/>
      <c r="G30" s="145"/>
      <c r="H30" s="145"/>
    </row>
    <row r="31" spans="1:8" ht="17.25" customHeight="1">
      <c r="A31" s="143" t="s">
        <v>91</v>
      </c>
      <c r="B31" s="143"/>
      <c r="C31" s="143"/>
      <c r="D31" s="131"/>
      <c r="E31" s="131"/>
      <c r="F31" s="131"/>
      <c r="G31" s="131"/>
      <c r="H31" s="131"/>
    </row>
    <row r="32" spans="1:8" ht="17.25" customHeight="1">
      <c r="A32" s="140"/>
      <c r="B32" s="140"/>
      <c r="C32" s="140"/>
      <c r="D32" s="131"/>
      <c r="E32" s="131"/>
      <c r="F32" s="131"/>
      <c r="G32" s="131"/>
      <c r="H32" s="131"/>
    </row>
    <row r="33" spans="1:8" ht="17.25" customHeight="1">
      <c r="A33" s="140"/>
      <c r="B33" s="266" t="s">
        <v>136</v>
      </c>
      <c r="C33" s="266"/>
      <c r="D33" s="266"/>
      <c r="E33" s="131"/>
      <c r="F33" s="131"/>
      <c r="G33" s="131"/>
      <c r="H33" s="131"/>
    </row>
    <row r="34" spans="1:8" ht="17.25" customHeight="1">
      <c r="A34" s="140"/>
      <c r="B34" s="140"/>
      <c r="C34" s="140"/>
      <c r="D34" s="131"/>
      <c r="E34" s="131"/>
      <c r="F34" s="131"/>
      <c r="G34" s="131"/>
      <c r="H34" s="131"/>
    </row>
    <row r="35" spans="1:8" ht="17.25" customHeight="1">
      <c r="A35" s="261" t="s">
        <v>94</v>
      </c>
      <c r="B35" s="261"/>
      <c r="C35" s="261"/>
      <c r="D35" s="266" t="str">
        <f>事業者情報!D4&amp;""</f>
        <v/>
      </c>
      <c r="E35" s="266"/>
      <c r="F35" s="266"/>
      <c r="G35" s="266"/>
      <c r="H35" s="266"/>
    </row>
    <row r="36" spans="1:8" ht="17.25" customHeight="1">
      <c r="A36" s="140"/>
      <c r="B36" s="140"/>
      <c r="C36" s="140"/>
      <c r="D36" s="131"/>
      <c r="E36" s="131"/>
      <c r="F36" s="131"/>
      <c r="G36" s="131"/>
      <c r="H36" s="131"/>
    </row>
    <row r="37" spans="1:8" ht="17.25" customHeight="1">
      <c r="A37" s="261" t="s">
        <v>95</v>
      </c>
      <c r="B37" s="261"/>
      <c r="C37" s="261"/>
      <c r="D37" s="266" t="str">
        <f>事業者情報!E5&amp;"　"&amp;事業者情報!J5</f>
        <v>　</v>
      </c>
      <c r="E37" s="266"/>
      <c r="F37" s="266"/>
      <c r="G37" s="266"/>
      <c r="H37" s="266"/>
    </row>
    <row r="38" spans="1:8" ht="17.25" customHeight="1">
      <c r="A38" s="137"/>
      <c r="B38" s="137"/>
      <c r="C38" s="137"/>
      <c r="D38" s="141"/>
      <c r="E38" s="141"/>
      <c r="F38" s="141"/>
      <c r="G38" s="141"/>
      <c r="H38" s="141"/>
    </row>
    <row r="39" spans="1:8">
      <c r="A39" s="137"/>
      <c r="B39" s="137"/>
      <c r="C39" s="137"/>
      <c r="D39" s="137"/>
      <c r="E39" s="137"/>
      <c r="F39" s="137"/>
      <c r="G39" s="137"/>
      <c r="H39" s="131"/>
    </row>
    <row r="41" spans="1:8" ht="23" customHeight="1">
      <c r="B41" s="155" t="s">
        <v>139</v>
      </c>
    </row>
    <row r="42" spans="1:8" s="153" customFormat="1" ht="24.5" customHeight="1">
      <c r="B42" s="264" t="s">
        <v>133</v>
      </c>
      <c r="C42" s="264"/>
      <c r="D42" s="154"/>
      <c r="E42" s="264" t="s">
        <v>135</v>
      </c>
      <c r="F42" s="264"/>
      <c r="G42" s="260"/>
      <c r="H42" s="260"/>
    </row>
    <row r="43" spans="1:8" s="153" customFormat="1" ht="24.5" customHeight="1">
      <c r="B43" s="264" t="s">
        <v>134</v>
      </c>
      <c r="C43" s="264"/>
      <c r="D43" s="154"/>
      <c r="E43" s="264" t="s">
        <v>135</v>
      </c>
      <c r="F43" s="264"/>
      <c r="G43" s="260"/>
      <c r="H43" s="260"/>
    </row>
  </sheetData>
  <mergeCells count="74">
    <mergeCell ref="A24:C24"/>
    <mergeCell ref="A25:C25"/>
    <mergeCell ref="A26:C26"/>
    <mergeCell ref="A27:C27"/>
    <mergeCell ref="D26:E26"/>
    <mergeCell ref="A19:C19"/>
    <mergeCell ref="A20:C20"/>
    <mergeCell ref="A21:C21"/>
    <mergeCell ref="A22:C22"/>
    <mergeCell ref="A23:C23"/>
    <mergeCell ref="A10:C10"/>
    <mergeCell ref="A11:C11"/>
    <mergeCell ref="A12:C12"/>
    <mergeCell ref="D1:H1"/>
    <mergeCell ref="A2:H3"/>
    <mergeCell ref="A5:C5"/>
    <mergeCell ref="A6:C6"/>
    <mergeCell ref="A7:C7"/>
    <mergeCell ref="F5:H5"/>
    <mergeCell ref="F6:H6"/>
    <mergeCell ref="F7:H7"/>
    <mergeCell ref="A13:C13"/>
    <mergeCell ref="A14:C14"/>
    <mergeCell ref="D5:E5"/>
    <mergeCell ref="D18:E18"/>
    <mergeCell ref="D6:E6"/>
    <mergeCell ref="D7:E7"/>
    <mergeCell ref="D8:E8"/>
    <mergeCell ref="D9:E9"/>
    <mergeCell ref="D10:E10"/>
    <mergeCell ref="D11:E11"/>
    <mergeCell ref="D12:E12"/>
    <mergeCell ref="D13:E13"/>
    <mergeCell ref="D14:E14"/>
    <mergeCell ref="A18:C18"/>
    <mergeCell ref="A8:C8"/>
    <mergeCell ref="A9:C9"/>
    <mergeCell ref="D25:E25"/>
    <mergeCell ref="D19:E19"/>
    <mergeCell ref="F21:H21"/>
    <mergeCell ref="F22:H22"/>
    <mergeCell ref="F23:H23"/>
    <mergeCell ref="F24:H24"/>
    <mergeCell ref="F25:H25"/>
    <mergeCell ref="D20:E20"/>
    <mergeCell ref="D21:E21"/>
    <mergeCell ref="D22:E22"/>
    <mergeCell ref="D23:E23"/>
    <mergeCell ref="D24:E24"/>
    <mergeCell ref="F8:H8"/>
    <mergeCell ref="F9:H9"/>
    <mergeCell ref="F26:H26"/>
    <mergeCell ref="F27:H27"/>
    <mergeCell ref="G42:H42"/>
    <mergeCell ref="F10:H10"/>
    <mergeCell ref="F11:H11"/>
    <mergeCell ref="F12:H12"/>
    <mergeCell ref="F13:H13"/>
    <mergeCell ref="F14:H14"/>
    <mergeCell ref="F18:H18"/>
    <mergeCell ref="F19:H19"/>
    <mergeCell ref="F20:H20"/>
    <mergeCell ref="G43:H43"/>
    <mergeCell ref="A37:C37"/>
    <mergeCell ref="A35:C35"/>
    <mergeCell ref="D27:E27"/>
    <mergeCell ref="E42:F42"/>
    <mergeCell ref="E43:F43"/>
    <mergeCell ref="A28:H28"/>
    <mergeCell ref="D35:H35"/>
    <mergeCell ref="D37:H37"/>
    <mergeCell ref="B42:C42"/>
    <mergeCell ref="B43:C43"/>
    <mergeCell ref="B33:D33"/>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E653-196A-4BBF-ADD8-0FD74493F681}">
  <sheetPr>
    <tabColor rgb="FFFFC000"/>
  </sheetPr>
  <dimension ref="A1:I43"/>
  <sheetViews>
    <sheetView showGridLines="0" showZeros="0" view="pageBreakPreview" topLeftCell="A10" zoomScaleNormal="85" zoomScaleSheetLayoutView="100" workbookViewId="0">
      <selection activeCell="O26" sqref="O26"/>
    </sheetView>
  </sheetViews>
  <sheetFormatPr defaultColWidth="9" defaultRowHeight="12.5"/>
  <cols>
    <col min="1" max="1" width="7.6640625" style="132" customWidth="1"/>
    <col min="2" max="2" width="4.75" style="132" customWidth="1"/>
    <col min="3" max="3" width="15.4140625" style="132" customWidth="1"/>
    <col min="4" max="4" width="18.33203125" style="132" customWidth="1"/>
    <col min="5" max="5" width="9.4140625" style="132" customWidth="1"/>
    <col min="6" max="6" width="7.6640625" style="132" customWidth="1"/>
    <col min="7" max="7" width="11.9140625" style="132" customWidth="1"/>
    <col min="8" max="8" width="8.4140625" style="132" customWidth="1"/>
    <col min="9" max="16384" width="9" style="132"/>
  </cols>
  <sheetData>
    <row r="1" spans="1:9" ht="17.25" customHeight="1">
      <c r="A1" s="142" t="s">
        <v>130</v>
      </c>
      <c r="B1" s="142"/>
      <c r="C1" s="142"/>
      <c r="D1" s="285" t="s">
        <v>97</v>
      </c>
      <c r="E1" s="285"/>
      <c r="F1" s="285"/>
      <c r="G1" s="285"/>
      <c r="H1" s="285"/>
    </row>
    <row r="2" spans="1:9" ht="25.5" customHeight="1">
      <c r="A2" s="286" t="s">
        <v>137</v>
      </c>
      <c r="B2" s="286"/>
      <c r="C2" s="286"/>
      <c r="D2" s="287"/>
      <c r="E2" s="287"/>
      <c r="F2" s="287"/>
      <c r="G2" s="287"/>
      <c r="H2" s="287"/>
      <c r="I2" s="133"/>
    </row>
    <row r="3" spans="1:9" ht="17.25" customHeight="1">
      <c r="A3" s="287"/>
      <c r="B3" s="287"/>
      <c r="C3" s="287"/>
      <c r="D3" s="287"/>
      <c r="E3" s="287"/>
      <c r="F3" s="287"/>
      <c r="G3" s="287"/>
      <c r="H3" s="287"/>
      <c r="I3" s="133"/>
    </row>
    <row r="4" spans="1:9" ht="17.25" customHeight="1">
      <c r="A4" s="134" t="s">
        <v>87</v>
      </c>
      <c r="B4" s="134"/>
      <c r="C4" s="134"/>
      <c r="D4" s="135" t="s">
        <v>83</v>
      </c>
      <c r="E4" s="135"/>
      <c r="F4" s="135"/>
      <c r="G4" s="135"/>
      <c r="H4" s="135" t="s">
        <v>83</v>
      </c>
      <c r="I4" s="132" t="s">
        <v>83</v>
      </c>
    </row>
    <row r="5" spans="1:9" ht="17.25" customHeight="1">
      <c r="A5" s="273" t="s">
        <v>84</v>
      </c>
      <c r="B5" s="274"/>
      <c r="C5" s="275"/>
      <c r="D5" s="273" t="s">
        <v>89</v>
      </c>
      <c r="E5" s="275"/>
      <c r="F5" s="273" t="s">
        <v>85</v>
      </c>
      <c r="G5" s="274"/>
      <c r="H5" s="275"/>
    </row>
    <row r="6" spans="1:9" ht="17.25" customHeight="1">
      <c r="A6" s="276" t="s">
        <v>83</v>
      </c>
      <c r="B6" s="277"/>
      <c r="C6" s="278"/>
      <c r="D6" s="281"/>
      <c r="E6" s="282"/>
      <c r="F6" s="276"/>
      <c r="G6" s="277"/>
      <c r="H6" s="278"/>
    </row>
    <row r="7" spans="1:9" ht="17.25" customHeight="1">
      <c r="A7" s="267" t="s">
        <v>143</v>
      </c>
      <c r="B7" s="268"/>
      <c r="C7" s="269"/>
      <c r="D7" s="279">
        <v>55000</v>
      </c>
      <c r="E7" s="280"/>
      <c r="F7" s="267"/>
      <c r="G7" s="268"/>
      <c r="H7" s="269"/>
    </row>
    <row r="8" spans="1:9" ht="17.25" customHeight="1">
      <c r="A8" s="267" t="s">
        <v>83</v>
      </c>
      <c r="B8" s="268"/>
      <c r="C8" s="269"/>
      <c r="D8" s="279"/>
      <c r="E8" s="280"/>
      <c r="F8" s="267"/>
      <c r="G8" s="268"/>
      <c r="H8" s="269"/>
    </row>
    <row r="9" spans="1:9" ht="17.25" customHeight="1">
      <c r="A9" s="267" t="s">
        <v>144</v>
      </c>
      <c r="B9" s="268"/>
      <c r="C9" s="269"/>
      <c r="D9" s="279">
        <v>100000</v>
      </c>
      <c r="E9" s="280"/>
      <c r="F9" s="288" t="s">
        <v>145</v>
      </c>
      <c r="G9" s="289"/>
      <c r="H9" s="290"/>
    </row>
    <row r="10" spans="1:9" ht="17.25" customHeight="1">
      <c r="A10" s="267" t="s">
        <v>83</v>
      </c>
      <c r="B10" s="268"/>
      <c r="C10" s="269"/>
      <c r="D10" s="279"/>
      <c r="E10" s="280"/>
      <c r="F10" s="288"/>
      <c r="G10" s="289"/>
      <c r="H10" s="290"/>
    </row>
    <row r="11" spans="1:9" ht="17.25" customHeight="1">
      <c r="A11" s="267" t="s">
        <v>83</v>
      </c>
      <c r="B11" s="268"/>
      <c r="C11" s="269"/>
      <c r="D11" s="279"/>
      <c r="E11" s="280"/>
      <c r="F11" s="267"/>
      <c r="G11" s="268"/>
      <c r="H11" s="269"/>
    </row>
    <row r="12" spans="1:9" ht="17.25" customHeight="1">
      <c r="A12" s="267" t="s">
        <v>83</v>
      </c>
      <c r="B12" s="268"/>
      <c r="C12" s="269"/>
      <c r="D12" s="279"/>
      <c r="E12" s="280"/>
      <c r="F12" s="267"/>
      <c r="G12" s="268"/>
      <c r="H12" s="269"/>
    </row>
    <row r="13" spans="1:9" ht="17.25" customHeight="1">
      <c r="A13" s="270" t="s">
        <v>83</v>
      </c>
      <c r="B13" s="271"/>
      <c r="C13" s="272"/>
      <c r="D13" s="283"/>
      <c r="E13" s="284"/>
      <c r="F13" s="270"/>
      <c r="G13" s="271"/>
      <c r="H13" s="272"/>
    </row>
    <row r="14" spans="1:9" ht="17.25" customHeight="1">
      <c r="A14" s="273" t="s">
        <v>86</v>
      </c>
      <c r="B14" s="274"/>
      <c r="C14" s="275"/>
      <c r="D14" s="262">
        <f>SUM(D6:D13)</f>
        <v>155000</v>
      </c>
      <c r="E14" s="263"/>
      <c r="F14" s="273"/>
      <c r="G14" s="274"/>
      <c r="H14" s="275"/>
    </row>
    <row r="15" spans="1:9" ht="17.25" customHeight="1">
      <c r="A15" s="136" t="s">
        <v>83</v>
      </c>
      <c r="B15" s="136"/>
      <c r="C15" s="136"/>
      <c r="D15" s="136"/>
      <c r="E15" s="136"/>
      <c r="F15" s="136"/>
      <c r="G15" s="136"/>
      <c r="H15" s="136"/>
    </row>
    <row r="16" spans="1:9" ht="17.25" customHeight="1">
      <c r="A16" s="137"/>
      <c r="B16" s="137"/>
      <c r="C16" s="137"/>
      <c r="D16" s="137"/>
      <c r="E16" s="137"/>
      <c r="F16" s="137"/>
      <c r="G16" s="137"/>
      <c r="H16" s="137"/>
    </row>
    <row r="17" spans="1:8" ht="17.25" customHeight="1">
      <c r="A17" s="138" t="s">
        <v>88</v>
      </c>
      <c r="B17" s="138"/>
      <c r="C17" s="138"/>
      <c r="D17" s="138"/>
      <c r="E17" s="137"/>
      <c r="F17" s="137"/>
      <c r="G17" s="137"/>
      <c r="H17" s="139"/>
    </row>
    <row r="18" spans="1:8" ht="17.25" customHeight="1">
      <c r="A18" s="273" t="s">
        <v>84</v>
      </c>
      <c r="B18" s="274"/>
      <c r="C18" s="275"/>
      <c r="D18" s="273" t="s">
        <v>89</v>
      </c>
      <c r="E18" s="275"/>
      <c r="F18" s="273" t="s">
        <v>85</v>
      </c>
      <c r="G18" s="274"/>
      <c r="H18" s="275"/>
    </row>
    <row r="19" spans="1:8" ht="17.25" customHeight="1">
      <c r="A19" s="276" t="s">
        <v>83</v>
      </c>
      <c r="B19" s="277"/>
      <c r="C19" s="278"/>
      <c r="D19" s="281"/>
      <c r="E19" s="282"/>
      <c r="F19" s="276"/>
      <c r="G19" s="277"/>
      <c r="H19" s="278"/>
    </row>
    <row r="20" spans="1:8" ht="17.25" customHeight="1">
      <c r="A20" s="267" t="s">
        <v>146</v>
      </c>
      <c r="B20" s="268"/>
      <c r="C20" s="269"/>
      <c r="D20" s="279">
        <v>155000</v>
      </c>
      <c r="E20" s="280"/>
      <c r="F20" s="267" t="s">
        <v>147</v>
      </c>
      <c r="G20" s="268"/>
      <c r="H20" s="269"/>
    </row>
    <row r="21" spans="1:8" ht="17.25" customHeight="1">
      <c r="A21" s="267" t="s">
        <v>83</v>
      </c>
      <c r="B21" s="268"/>
      <c r="C21" s="269"/>
      <c r="D21" s="279"/>
      <c r="E21" s="280"/>
      <c r="F21" s="267"/>
      <c r="G21" s="268"/>
      <c r="H21" s="269"/>
    </row>
    <row r="22" spans="1:8" ht="17.25" customHeight="1">
      <c r="A22" s="267" t="s">
        <v>83</v>
      </c>
      <c r="B22" s="268"/>
      <c r="C22" s="269"/>
      <c r="D22" s="279"/>
      <c r="E22" s="280"/>
      <c r="F22" s="267"/>
      <c r="G22" s="268"/>
      <c r="H22" s="269"/>
    </row>
    <row r="23" spans="1:8" ht="17.25" customHeight="1">
      <c r="A23" s="267" t="s">
        <v>83</v>
      </c>
      <c r="B23" s="268"/>
      <c r="C23" s="269"/>
      <c r="D23" s="279"/>
      <c r="E23" s="280"/>
      <c r="F23" s="267"/>
      <c r="G23" s="268"/>
      <c r="H23" s="269"/>
    </row>
    <row r="24" spans="1:8" ht="17.25" customHeight="1">
      <c r="A24" s="267" t="s">
        <v>83</v>
      </c>
      <c r="B24" s="268"/>
      <c r="C24" s="269"/>
      <c r="D24" s="279"/>
      <c r="E24" s="280"/>
      <c r="F24" s="267"/>
      <c r="G24" s="268"/>
      <c r="H24" s="269"/>
    </row>
    <row r="25" spans="1:8" ht="17.25" customHeight="1">
      <c r="A25" s="267" t="s">
        <v>83</v>
      </c>
      <c r="B25" s="268"/>
      <c r="C25" s="269"/>
      <c r="D25" s="279"/>
      <c r="E25" s="280"/>
      <c r="F25" s="267"/>
      <c r="G25" s="268"/>
      <c r="H25" s="269"/>
    </row>
    <row r="26" spans="1:8" ht="17.25" customHeight="1">
      <c r="A26" s="270" t="s">
        <v>83</v>
      </c>
      <c r="B26" s="271"/>
      <c r="C26" s="272"/>
      <c r="D26" s="283"/>
      <c r="E26" s="284"/>
      <c r="F26" s="270"/>
      <c r="G26" s="271"/>
      <c r="H26" s="272"/>
    </row>
    <row r="27" spans="1:8" ht="17.25" customHeight="1">
      <c r="A27" s="273" t="s">
        <v>86</v>
      </c>
      <c r="B27" s="274"/>
      <c r="C27" s="275"/>
      <c r="D27" s="262">
        <f>SUM(D19:D26)</f>
        <v>155000</v>
      </c>
      <c r="E27" s="263"/>
      <c r="F27" s="273"/>
      <c r="G27" s="274"/>
      <c r="H27" s="275"/>
    </row>
    <row r="28" spans="1:8" ht="17.25" customHeight="1">
      <c r="A28" s="265" t="s">
        <v>90</v>
      </c>
      <c r="B28" s="265"/>
      <c r="C28" s="265"/>
      <c r="D28" s="265"/>
      <c r="E28" s="265"/>
      <c r="F28" s="265"/>
      <c r="G28" s="265"/>
      <c r="H28" s="265"/>
    </row>
    <row r="29" spans="1:8" ht="17.25" customHeight="1">
      <c r="A29" s="145"/>
      <c r="B29" s="145"/>
      <c r="C29" s="145"/>
      <c r="D29" s="145"/>
      <c r="E29" s="145"/>
      <c r="F29" s="145"/>
      <c r="G29" s="145"/>
      <c r="H29" s="145"/>
    </row>
    <row r="30" spans="1:8" ht="17.25" customHeight="1">
      <c r="A30" s="145"/>
      <c r="B30" s="145"/>
      <c r="C30" s="145"/>
      <c r="D30" s="145"/>
      <c r="E30" s="145"/>
      <c r="F30" s="145"/>
      <c r="G30" s="145"/>
      <c r="H30" s="145"/>
    </row>
    <row r="31" spans="1:8" ht="17.25" customHeight="1">
      <c r="A31" s="143" t="s">
        <v>91</v>
      </c>
      <c r="B31" s="143"/>
      <c r="C31" s="143"/>
      <c r="D31" s="131"/>
      <c r="E31" s="131"/>
      <c r="F31" s="131"/>
      <c r="G31" s="131"/>
      <c r="H31" s="131"/>
    </row>
    <row r="32" spans="1:8" ht="17.25" customHeight="1">
      <c r="A32" s="140"/>
      <c r="B32" s="140"/>
      <c r="C32" s="140"/>
      <c r="D32" s="131"/>
      <c r="E32" s="131"/>
      <c r="F32" s="131"/>
      <c r="G32" s="131"/>
      <c r="H32" s="131"/>
    </row>
    <row r="33" spans="1:8" ht="17.25" customHeight="1">
      <c r="A33" s="140"/>
      <c r="B33" s="291" t="s">
        <v>136</v>
      </c>
      <c r="C33" s="291"/>
      <c r="D33" s="131"/>
      <c r="E33" s="131"/>
      <c r="F33" s="131"/>
      <c r="G33" s="131"/>
      <c r="H33" s="131"/>
    </row>
    <row r="34" spans="1:8" ht="17.25" customHeight="1">
      <c r="A34" s="140"/>
      <c r="B34" s="140"/>
      <c r="C34" s="140"/>
      <c r="D34" s="131"/>
      <c r="E34" s="131"/>
      <c r="F34" s="131"/>
      <c r="G34" s="131"/>
      <c r="H34" s="131"/>
    </row>
    <row r="35" spans="1:8" ht="17.25" customHeight="1">
      <c r="A35" s="261" t="s">
        <v>94</v>
      </c>
      <c r="B35" s="261"/>
      <c r="C35" s="261"/>
      <c r="D35" s="266" t="str">
        <f>事業者情報!D4&amp;""</f>
        <v/>
      </c>
      <c r="E35" s="266"/>
      <c r="F35" s="266"/>
      <c r="G35" s="266"/>
      <c r="H35" s="266"/>
    </row>
    <row r="36" spans="1:8" ht="17.25" customHeight="1">
      <c r="A36" s="140"/>
      <c r="B36" s="140"/>
      <c r="C36" s="140"/>
      <c r="D36" s="131"/>
      <c r="E36" s="131"/>
      <c r="F36" s="131"/>
      <c r="G36" s="131"/>
      <c r="H36" s="131"/>
    </row>
    <row r="37" spans="1:8" ht="17.25" customHeight="1">
      <c r="A37" s="261" t="s">
        <v>95</v>
      </c>
      <c r="B37" s="261"/>
      <c r="C37" s="261"/>
      <c r="D37" s="266" t="str">
        <f>事業者情報!E5&amp;"　"&amp;事業者情報!J5</f>
        <v>　</v>
      </c>
      <c r="E37" s="266"/>
      <c r="F37" s="266"/>
      <c r="G37" s="266"/>
      <c r="H37" s="266"/>
    </row>
    <row r="38" spans="1:8" ht="17.25" customHeight="1">
      <c r="A38" s="137"/>
      <c r="B38" s="137"/>
      <c r="C38" s="137"/>
      <c r="D38" s="141"/>
      <c r="E38" s="141"/>
      <c r="F38" s="141"/>
      <c r="G38" s="141"/>
      <c r="H38" s="141"/>
    </row>
    <row r="39" spans="1:8">
      <c r="A39" s="137"/>
      <c r="B39" s="137"/>
      <c r="C39" s="137"/>
      <c r="D39" s="137"/>
      <c r="E39" s="137"/>
      <c r="F39" s="137"/>
      <c r="G39" s="137"/>
      <c r="H39" s="131"/>
    </row>
    <row r="41" spans="1:8" ht="23" customHeight="1">
      <c r="B41" s="155" t="s">
        <v>139</v>
      </c>
    </row>
    <row r="42" spans="1:8" s="153" customFormat="1" ht="24.5" customHeight="1">
      <c r="B42" s="264" t="s">
        <v>133</v>
      </c>
      <c r="C42" s="264"/>
      <c r="D42" s="154"/>
      <c r="E42" s="264" t="s">
        <v>135</v>
      </c>
      <c r="F42" s="264"/>
      <c r="G42" s="260"/>
      <c r="H42" s="260"/>
    </row>
    <row r="43" spans="1:8" s="153" customFormat="1" ht="24.5" customHeight="1">
      <c r="B43" s="264" t="s">
        <v>134</v>
      </c>
      <c r="C43" s="264"/>
      <c r="D43" s="154"/>
      <c r="E43" s="264" t="s">
        <v>135</v>
      </c>
      <c r="F43" s="264"/>
      <c r="G43" s="260"/>
      <c r="H43" s="260"/>
    </row>
  </sheetData>
  <mergeCells count="73">
    <mergeCell ref="B42:C42"/>
    <mergeCell ref="E42:F42"/>
    <mergeCell ref="G42:H42"/>
    <mergeCell ref="B43:C43"/>
    <mergeCell ref="E43:F43"/>
    <mergeCell ref="G43:H43"/>
    <mergeCell ref="A28:H28"/>
    <mergeCell ref="B33:C33"/>
    <mergeCell ref="A35:C35"/>
    <mergeCell ref="D35:H35"/>
    <mergeCell ref="A37:C37"/>
    <mergeCell ref="D37:H37"/>
    <mergeCell ref="A26:C26"/>
    <mergeCell ref="D26:E26"/>
    <mergeCell ref="F26:H26"/>
    <mergeCell ref="A27:C27"/>
    <mergeCell ref="D27:E27"/>
    <mergeCell ref="F27:H27"/>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3:C13"/>
    <mergeCell ref="D13:E13"/>
    <mergeCell ref="F13:H13"/>
    <mergeCell ref="A14:C14"/>
    <mergeCell ref="D14:E14"/>
    <mergeCell ref="F14:H14"/>
    <mergeCell ref="A11:C11"/>
    <mergeCell ref="D11:E11"/>
    <mergeCell ref="F11:H11"/>
    <mergeCell ref="A12:C12"/>
    <mergeCell ref="D12:E12"/>
    <mergeCell ref="F12:H12"/>
    <mergeCell ref="A9:C9"/>
    <mergeCell ref="D9:E9"/>
    <mergeCell ref="A10:C10"/>
    <mergeCell ref="D10:E10"/>
    <mergeCell ref="F9:H10"/>
    <mergeCell ref="A7:C7"/>
    <mergeCell ref="D7:E7"/>
    <mergeCell ref="F7:H7"/>
    <mergeCell ref="A8:C8"/>
    <mergeCell ref="D8:E8"/>
    <mergeCell ref="F8:H8"/>
    <mergeCell ref="A6:C6"/>
    <mergeCell ref="D6:E6"/>
    <mergeCell ref="F6:H6"/>
    <mergeCell ref="D1:H1"/>
    <mergeCell ref="A2:H3"/>
    <mergeCell ref="A5:C5"/>
    <mergeCell ref="D5:E5"/>
    <mergeCell ref="F5:H5"/>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事業者情報</vt:lpstr>
      <vt:lpstr>別紙(1)事業実績報告書</vt:lpstr>
      <vt:lpstr>別紙(2)精算額調書</vt:lpstr>
      <vt:lpstr>（第6号様式）収支決算書</vt:lpstr>
      <vt:lpstr>【記載例】（第6号様式）収支決算書</vt:lpstr>
      <vt:lpstr>'（第6号様式）収支決算書'!Print_Area</vt:lpstr>
      <vt:lpstr>'【記載例】（第6号様式）収支決算書'!Print_Area</vt:lpstr>
      <vt:lpstr>事業者情報!Print_Area</vt:lpstr>
      <vt:lpstr>'別紙(1)事業実績報告書'!Print_Area</vt:lpstr>
      <vt:lpstr>'別紙(2)精算額調書'!Print_Area</vt:lpstr>
      <vt:lpstr>'別紙(2)精算額調書'!Print_Titles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2026-01-29T23:33:43Z</dcterms:modified>
</cp:coreProperties>
</file>