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6DAAA072-D98F-411B-B56B-9540B4A96BCB}" xr6:coauthVersionLast="47" xr6:coauthVersionMax="47" xr10:uidLastSave="{00000000-0000-0000-0000-000000000000}"/>
  <bookViews>
    <workbookView xWindow="-110" yWindow="-110" windowWidth="19420" windowHeight="1030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BE35" i="10"/>
  <c r="BE34" i="10"/>
  <c r="C34" i="10"/>
  <c r="C35" i="10" s="1"/>
  <c r="C36" i="10" s="1"/>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CO34" i="10"/>
  <c r="CO35" i="10" s="1"/>
</calcChain>
</file>

<file path=xl/sharedStrings.xml><?xml version="1.0" encoding="utf-8"?>
<sst xmlns="http://schemas.openxmlformats.org/spreadsheetml/2006/main" count="1119" uniqueCount="573">
  <si>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</si>
  <si>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</si>
  <si>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</si>
  <si>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</si>
  <si>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</si>
  <si>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</si>
  <si>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</si>
  <si>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</si>
  <si>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</si>
  <si>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</si>
  <si>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</si>
  <si>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</si>
  <si>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</si>
  <si>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</si>
  <si>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</si>
  <si>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</si>
  <si>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</si>
  <si>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</si>
  <si>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</si>
  <si>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</si>
  <si>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</si>
  <si>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</si>
  <si>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</si>
  <si>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</si>
  <si>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</si>
  <si>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</si>
  <si>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</si>
  <si>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</si>
  <si>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</si>
  <si>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</si>
  <si>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</si>
  <si>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</si>
  <si>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</si>
  <si>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</si>
  <si>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</si>
  <si>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</si>
  <si>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</si>
  <si>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</si>
  <si>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</si>
  <si>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</si>
  <si>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</si>
  <si>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</si>
  <si>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</si>
  <si>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</si>
  <si>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</si>
  <si>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</si>
  <si>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</si>
  <si>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</si>
  <si>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</si>
  <si>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</si>
  <si>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</si>
  <si>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</si>
  <si>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</si>
  <si>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</si>
  <si>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</si>
  <si>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</si>
  <si>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</si>
  <si>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</si>
  <si>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</si>
  <si>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</si>
  <si>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</si>
  <si>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</si>
  <si>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</si>
  <si>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</si>
  <si>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</si>
  <si>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</si>
  <si>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</si>
  <si>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</si>
  <si>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</si>
  <si>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</si>
  <si>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</si>
  <si>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</si>
  <si>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</si>
  <si>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</si>
  <si>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</si>
  <si>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</si>
  <si>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</si>
  <si>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</si>
  <si>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</si>
  <si>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</si>
  <si>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</si>
  <si>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</si>
  <si>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</si>
  <si>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</si>
  <si>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</si>
  <si>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</si>
  <si>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</si>
  <si>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</si>
  <si>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</si>
  <si>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</si>
  <si>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</si>
  <si>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</si>
  <si>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</si>
  <si>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</si>
  <si>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あさぎり町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</si>
  <si>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</si>
  <si>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</si>
  <si>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</si>
  <si>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</si>
  <si>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</si>
  <si>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</si>
  <si>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</si>
  <si>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</si>
  <si>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</si>
  <si>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</si>
  <si>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</si>
  <si>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</si>
  <si>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</si>
  <si>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</si>
  <si>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</si>
  <si>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</si>
  <si>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</si>
  <si>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</si>
  <si>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</si>
  <si>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</si>
  <si>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</si>
  <si>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</si>
  <si>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</si>
  <si>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</si>
  <si>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</si>
  <si>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</si>
  <si>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</si>
  <si>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</si>
  <si>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</si>
  <si>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</si>
  <si>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</si>
  <si>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</si>
  <si>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</si>
  <si>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</si>
  <si>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</si>
  <si>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</si>
  <si>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</si>
  <si>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</si>
  <si>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</si>
  <si>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</si>
  <si>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</si>
  <si>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</si>
  <si>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</si>
  <si>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</si>
  <si>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</si>
  <si>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</si>
  <si>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</si>
  <si>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</si>
  <si>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</si>
  <si>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</si>
  <si>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</si>
  <si>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</si>
  <si>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</si>
  <si>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</si>
  <si>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</si>
  <si>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</si>
  <si>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</si>
  <si>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</si>
  <si>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</si>
  <si>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</si>
  <si>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</si>
  <si>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</si>
  <si>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</si>
  <si>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</si>
  <si>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</si>
  <si>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</si>
  <si>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</si>
  <si>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</si>
  <si>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</si>
  <si>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</si>
  <si>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</si>
  <si>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</si>
  <si>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</si>
  <si>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</si>
  <si>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</si>
  <si>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</si>
  <si>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</si>
  <si>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</si>
  <si>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</si>
  <si>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</si>
  <si>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</si>
  <si>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</si>
  <si>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</si>
  <si>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</si>
  <si>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</si>
  <si>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</si>
  <si>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</si>
  <si>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</si>
  <si>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</si>
  <si>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</si>
  <si>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</si>
  <si>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</si>
  <si>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</si>
  <si>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</si>
  <si>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</si>
  <si>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</si>
  <si>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</si>
  <si>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</si>
  <si>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</si>
  <si>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</si>
  <si>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</si>
  <si>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</si>
  <si>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</si>
  <si>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</si>
  <si>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</si>
  <si>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</si>
  <si>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</si>
  <si>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</si>
  <si>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</si>
  <si>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熊本県あさぎり町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</si>
  <si>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</si>
  <si>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</si>
  <si>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</si>
  <si>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</si>
  <si>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</si>
  <si>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</si>
  <si>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</si>
  <si>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</si>
  <si>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</si>
  <si>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</si>
  <si>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</si>
  <si>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</si>
  <si>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</si>
  <si>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</si>
  <si>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</si>
  <si>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</si>
  <si>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</si>
  <si>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</si>
  <si>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</si>
  <si>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</si>
  <si>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</si>
  <si>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</si>
  <si>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</si>
  <si>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</si>
  <si>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</si>
  <si>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</si>
  <si>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</si>
  <si>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</si>
  <si>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</si>
  <si>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</si>
  <si>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</si>
  <si>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</si>
  <si>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</si>
  <si>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</si>
  <si>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</si>
  <si>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</si>
  <si>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</si>
  <si>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</si>
  <si>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</si>
  <si>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</si>
  <si>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</si>
  <si>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</si>
  <si>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</si>
  <si>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</si>
  <si>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</si>
  <si>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</si>
  <si>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</si>
  <si>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</si>
  <si>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</si>
  <si>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</si>
  <si>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</si>
  <si>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</si>
  <si>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</si>
  <si>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</si>
  <si>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</si>
  <si>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</si>
  <si>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</si>
  <si>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</si>
  <si>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</si>
  <si>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</si>
  <si>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</si>
  <si>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</si>
  <si>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</si>
  <si>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</si>
  <si>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</si>
  <si>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</si>
  <si>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</si>
  <si>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</si>
  <si>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</si>
  <si>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</si>
  <si>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</si>
  <si>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</si>
  <si>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</si>
  <si>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</si>
  <si>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</si>
  <si>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</si>
  <si>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</si>
  <si>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</si>
  <si>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</si>
  <si>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</si>
  <si>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</si>
  <si>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</si>
  <si>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</si>
  <si>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</si>
  <si>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</si>
  <si>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</si>
  <si>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</si>
  <si>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</si>
  <si>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</si>
  <si>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</si>
  <si>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</si>
  <si>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</si>
  <si>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</si>
  <si>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</si>
  <si>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</si>
  <si>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</si>
  <si>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</si>
  <si>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</si>
  <si>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</si>
  <si>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</si>
  <si>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</si>
  <si>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</si>
  <si>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</si>
  <si>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</si>
  <si>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</si>
  <si>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</si>
  <si>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</si>
  <si>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</si>
  <si>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</si>
  <si>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</si>
  <si>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</si>
  <si>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</si>
  <si>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</si>
  <si>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</si>
  <si>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</si>
  <si>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</si>
  <si>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</si>
  <si>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</si>
  <si>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</si>
  <si>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</si>
  <si>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</si>
  <si>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</si>
  <si>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</si>
  <si>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</si>
  <si>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</si>
  <si>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</si>
  <si>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</si>
  <si>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</si>
  <si>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</si>
  <si>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</si>
  <si>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</si>
  <si>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</si>
  <si>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</si>
  <si>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</si>
  <si>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</si>
  <si>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</si>
  <si>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</si>
  <si>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</si>
  <si>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</si>
  <si>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</si>
  <si>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</si>
  <si>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</si>
  <si>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</si>
  <si>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</si>
  <si>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</si>
  <si>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</si>
  <si>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</si>
  <si>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</si>
  <si>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</si>
  <si>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</si>
  <si>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熊本県あさぎり町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</si>
  <si>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</si>
  <si>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</si>
  <si>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</si>
  <si>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</si>
  <si>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</si>
  <si>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</si>
  <si>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</si>
  <si>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</si>
  <si>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</si>
  <si>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</si>
  <si>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</si>
  <si>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</si>
  <si>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</si>
  <si>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</si>
  <si>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</si>
  <si>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</si>
  <si>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</si>
  <si>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</si>
  <si>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</si>
  <si>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</si>
  <si>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球磨郡障害認定審査事業特別会計</t>
    <phoneticPr fontId="5"/>
  </si>
  <si>
    <t>球磨郡介護認定審査事業特別会計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</si>
  <si>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</si>
  <si>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</si>
  <si>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</si>
  <si>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</si>
  <si>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</si>
  <si>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</si>
  <si>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</si>
  <si>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</si>
  <si>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</si>
  <si>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</si>
  <si>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</si>
  <si>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</si>
  <si>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</si>
  <si>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</si>
  <si>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</si>
  <si>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</si>
  <si>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</si>
  <si>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</si>
  <si>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</si>
  <si>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</si>
  <si>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</si>
  <si>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</si>
  <si>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</si>
  <si>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</si>
  <si>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</si>
  <si>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</si>
  <si>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</si>
  <si>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</si>
  <si>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</si>
  <si>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</si>
  <si>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</si>
  <si>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</si>
  <si>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</si>
  <si>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</si>
  <si>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</si>
  <si>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</si>
  <si>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</si>
  <si>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</si>
  <si>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</si>
  <si>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</si>
  <si>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</si>
  <si>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</si>
  <si>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</si>
  <si>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</si>
  <si>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</si>
  <si>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</si>
  <si>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</si>
  <si>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</si>
  <si>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</si>
  <si>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</si>
  <si>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</si>
  <si>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</si>
  <si>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</si>
  <si>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</si>
  <si>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</si>
  <si>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</si>
  <si>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</si>
  <si>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</si>
  <si>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</si>
  <si>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</si>
  <si>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</si>
  <si>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</si>
  <si>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</si>
  <si>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</si>
  <si>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</si>
  <si>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</si>
  <si>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</si>
  <si>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</si>
  <si>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</si>
  <si>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</si>
  <si>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</si>
  <si>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</si>
  <si>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</si>
  <si>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</si>
  <si>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</si>
  <si>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</si>
  <si>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</si>
  <si>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</si>
  <si>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</si>
  <si>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</si>
  <si>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</si>
  <si>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</si>
  <si>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</si>
  <si>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</si>
  <si>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</si>
  <si>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</si>
  <si>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</si>
  <si>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</si>
  <si>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</si>
  <si>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</si>
  <si>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</si>
  <si>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</si>
  <si>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</si>
  <si>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</si>
  <si>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</si>
  <si>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</si>
  <si>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</si>
  <si>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</si>
  <si>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</si>
  <si>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</si>
  <si>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</si>
  <si>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</si>
  <si>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</si>
  <si>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</si>
  <si>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</si>
  <si>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</si>
  <si>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</si>
  <si>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</si>
  <si>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</si>
  <si>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</si>
  <si>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</si>
  <si>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</si>
  <si>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</si>
  <si>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</si>
  <si>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</si>
  <si>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</si>
  <si>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</si>
  <si>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</si>
  <si>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</si>
  <si>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</si>
  <si>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</si>
  <si>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</si>
  <si>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</si>
  <si>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</si>
  <si>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</si>
  <si>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</si>
  <si>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</si>
  <si>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</si>
  <si>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</si>
  <si>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</si>
  <si>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</si>
  <si>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</si>
  <si>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</si>
  <si>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</si>
  <si>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</si>
  <si>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</si>
  <si>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</si>
  <si>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</si>
  <si>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</si>
  <si>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</si>
  <si>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</si>
  <si>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</si>
  <si>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</si>
  <si>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</si>
  <si>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</si>
  <si>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</si>
  <si>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</si>
  <si>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</si>
  <si>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</si>
  <si>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</si>
  <si>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</si>
  <si>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</si>
  <si>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</si>
  <si>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</si>
  <si>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23.54</t>
  </si>
  <si>
    <t>一般会計</t>
  </si>
  <si>
    <t>水道事業会計</t>
  </si>
  <si>
    <t>介護保険特別会計</t>
  </si>
  <si>
    <t>下水道事業会計</t>
  </si>
  <si>
    <t>後期高齢者医療特別会計</t>
  </si>
  <si>
    <t>球磨郡介護認定審査事業特別会計</t>
  </si>
  <si>
    <t>国民健康保険特別会計</t>
  </si>
  <si>
    <t>球磨郡障害認定審査事業特別会計</t>
  </si>
  <si>
    <t>その他会計（赤字）</t>
  </si>
  <si>
    <t>その他会計（黒字）</t>
  </si>
  <si>
    <t>R01</t>
    <phoneticPr fontId="5"/>
  </si>
  <si>
    <t>R02</t>
    <phoneticPr fontId="5"/>
  </si>
  <si>
    <t>R03</t>
    <phoneticPr fontId="5"/>
  </si>
  <si>
    <t>R04</t>
    <phoneticPr fontId="5"/>
  </si>
  <si>
    <t>R05</t>
    <phoneticPr fontId="5"/>
  </si>
  <si>
    <t>球磨郡公立多良木病院</t>
    <rPh sb="0" eb="10">
      <t>クマグンコウリツタラギビョウイン</t>
    </rPh>
    <phoneticPr fontId="10"/>
  </si>
  <si>
    <t>上球磨消防組合</t>
    <rPh sb="0" eb="1">
      <t>カミ</t>
    </rPh>
    <rPh sb="1" eb="3">
      <t>クマ</t>
    </rPh>
    <rPh sb="3" eb="5">
      <t>ショウボウ</t>
    </rPh>
    <rPh sb="5" eb="7">
      <t>クミアイ</t>
    </rPh>
    <phoneticPr fontId="10"/>
  </si>
  <si>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10"/>
  </si>
  <si>
    <t>熊本県後期高齢者医療広域連合（一般会計）</t>
    <rPh sb="0" eb="3">
      <t>クマモトケン</t>
    </rPh>
    <rPh sb="3" eb="5">
      <t>コウキ</t>
    </rPh>
    <rPh sb="5" eb="8">
      <t>コウレイシャ</t>
    </rPh>
    <rPh sb="8" eb="10">
      <t>イリョウ</t>
    </rPh>
    <rPh sb="10" eb="12">
      <t>コウイキ</t>
    </rPh>
    <rPh sb="12" eb="14">
      <t>レンゴウ</t>
    </rPh>
    <rPh sb="15" eb="19">
      <t>イッパンカイケイ</t>
    </rPh>
    <phoneticPr fontId="1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</si>
  <si>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</si>
  <si>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株式会社あさぎり商社</t>
    <rPh sb="0" eb="2">
      <t>カブシキ</t>
    </rPh>
    <rPh sb="2" eb="4">
      <t>カイシャ</t>
    </rPh>
    <rPh sb="8" eb="10">
      <t>ショウシャ</t>
    </rPh>
    <phoneticPr fontId="10"/>
  </si>
  <si>
    <t>くま川鉄道（株）</t>
    <rPh sb="2" eb="3">
      <t>カワ</t>
    </rPh>
    <rPh sb="3" eb="5">
      <t>テツドウ</t>
    </rPh>
    <rPh sb="6" eb="7">
      <t>カブ</t>
    </rPh>
    <phoneticPr fontId="10"/>
  </si>
  <si>
    <t>-</t>
    <phoneticPr fontId="2"/>
  </si>
  <si>
    <t>-</t>
    <phoneticPr fontId="2"/>
  </si>
  <si>
    <t>公共施設整備基金</t>
    <rPh sb="0" eb="2">
      <t>コウキョウ</t>
    </rPh>
    <rPh sb="2" eb="4">
      <t>シセツ</t>
    </rPh>
    <rPh sb="4" eb="6">
      <t>セイビ</t>
    </rPh>
    <rPh sb="6" eb="8">
      <t>キキン</t>
    </rPh>
    <phoneticPr fontId="5"/>
  </si>
  <si>
    <t>まちづくり基金</t>
    <rPh sb="5" eb="7">
      <t>キキン</t>
    </rPh>
    <phoneticPr fontId="2"/>
  </si>
  <si>
    <t>ふるさと基金</t>
    <rPh sb="4" eb="6">
      <t>キキン</t>
    </rPh>
    <phoneticPr fontId="2"/>
  </si>
  <si>
    <t>産業活性化基金</t>
    <rPh sb="0" eb="2">
      <t>サンギョウ</t>
    </rPh>
    <rPh sb="2" eb="5">
      <t>カッセイカ</t>
    </rPh>
    <rPh sb="5" eb="7">
      <t>キキン</t>
    </rPh>
    <phoneticPr fontId="2"/>
  </si>
  <si>
    <t>林業振興基金</t>
    <rPh sb="0" eb="2">
      <t>リンギョウ</t>
    </rPh>
    <rPh sb="2" eb="4">
      <t>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</si>
  <si>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</si>
  <si>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</si>
  <si>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本町の将来負担比率は、平成２８年度を最後に発生していない。これは充当可能財源額が将来負担額を上回っているためである。
今後は、公共施設等総合管理計画に基づく事業の財源として地方債の借入が進み、地方債現在高が増えることが予想されるため、充当可能財源額と将来負担額との差は縮まる見込みではあるが、すぐに将来負担比率が発生するものではないと思われる。
有形固定資産減価償却率は、類似団体平均値を下回っている。今後も、公共施設等総合管理計画に基づいた事業を実施していくことにより、同比率は、横ばいで推移すると見込まれる。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</si>
  <si>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</si>
  <si>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</si>
  <si>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</si>
  <si>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</si>
  <si>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</si>
  <si>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</si>
  <si>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５年度の実質公債費比率は、類似団体平均値よりは下回っているものの、前年度と比較して0.2％増加している。実質公債費比率が増加した要因は、令和５年度の元利償還金の額が、前年度より増加したため、比率も同様に減少したと思われる。将来負担比率は発生していない。
今後の実質公債費比率は、公共施設等総合管理計画に基づいた事業の財源として、地方債を借り入れることとしており、その元利償還金が増える見込みであるため、同比率は上昇していくことが見込まれる。引き続き公債費の適正化に取り組む必要がある。</t>
    <rPh sb="47" eb="49">
      <t>ゾウカ</t>
    </rPh>
    <rPh sb="62" eb="64">
      <t>ゾウカ</t>
    </rPh>
    <rPh sb="90" eb="92">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</si>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</sst>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AB229D9-B675-44EE-B771-8F8C3CF61FF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120302</c:v>
                </c:pt>
                <c:pt idx="2">
                  <c:v>114841</c:v>
                </c:pt>
                <c:pt idx="3">
                  <c:v>124145</c:v>
                </c:pt>
                <c:pt idx="4">
                  <c:v>131480</c:v>
                </c:pt>
              </c:numCache>
            </c:numRef>
          </c:val>
          <c:smooth val="0"/>
          <c:extLst>
            <c:ext xmlns:c16="http://schemas.microsoft.com/office/drawing/2014/chart" uri="{C3380CC4-5D6E-409C-BE32-E72D297353CC}">
              <c16:uniqueId val="{00000000-D161-4966-8992-F3B3919E52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111615</c:v>
                </c:pt>
                <c:pt idx="1">
                  <c:v>109686</c:v>
                </c:pt>
                <c:pt idx="2">
                  <c:v>64109</c:v>
                </c:pt>
                <c:pt idx="3">
                  <c:v>163825</c:v>
                </c:pt>
                <c:pt idx="4">
                  <c:v>125123</c:v>
                </c:pt>
              </c:numCache>
            </c:numRef>
          </c:val>
          <c:smooth val="0"/>
          <c:extLst>
            <c:ext xmlns:c16="http://schemas.microsoft.com/office/drawing/2014/chart" uri="{C3380CC4-5D6E-409C-BE32-E72D297353CC}">
              <c16:uniqueId val="{00000001-D161-4966-8992-F3B3919E52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9.81</c:v>
                </c:pt>
                <c:pt idx="1">
                  <c:v>15.94</c:v>
                </c:pt>
                <c:pt idx="2">
                  <c:v>10.039999999999999</c:v>
                </c:pt>
                <c:pt idx="3">
                  <c:v>11.02</c:v>
                </c:pt>
                <c:pt idx="4">
                  <c:v>12.97</c:v>
                </c:pt>
              </c:numCache>
            </c:numRef>
          </c:val>
          <c:extLst>
            <c:ext xmlns:c16="http://schemas.microsoft.com/office/drawing/2014/chart" uri="{C3380CC4-5D6E-409C-BE32-E72D297353CC}">
              <c16:uniqueId val="{00000000-0AAC-4C75-98B1-426EE4DB08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89.44</c:v>
                </c:pt>
                <c:pt idx="1">
                  <c:v>87.71</c:v>
                </c:pt>
                <c:pt idx="2">
                  <c:v>65.89</c:v>
                </c:pt>
                <c:pt idx="3">
                  <c:v>72.260000000000005</c:v>
                </c:pt>
                <c:pt idx="4">
                  <c:v>73.489999999999995</c:v>
                </c:pt>
              </c:numCache>
            </c:numRef>
          </c:val>
          <c:extLst>
            <c:ext xmlns:c16="http://schemas.microsoft.com/office/drawing/2014/chart" uri="{C3380CC4-5D6E-409C-BE32-E72D297353CC}">
              <c16:uniqueId val="{00000001-0AAC-4C75-98B1-426EE4DB08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1.21</c:v>
                </c:pt>
                <c:pt idx="1">
                  <c:v>6.34</c:v>
                </c:pt>
                <c:pt idx="2">
                  <c:v>-23.54</c:v>
                </c:pt>
                <c:pt idx="3">
                  <c:v>6.07</c:v>
                </c:pt>
                <c:pt idx="4">
                  <c:v>2.98</c:v>
                </c:pt>
              </c:numCache>
            </c:numRef>
          </c:val>
          <c:smooth val="0"/>
          <c:extLst>
            <c:ext xmlns:c16="http://schemas.microsoft.com/office/drawing/2014/chart" uri="{C3380CC4-5D6E-409C-BE32-E72D297353CC}">
              <c16:uniqueId val="{00000002-0AAC-4C75-98B1-426EE4DB08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0.56000000000000005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D81-4D77-AB16-B3E826CBCF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81-4D77-AB16-B3E826CBCF1E}"/>
            </c:ext>
          </c:extLst>
        </c:ser>
        <c:ser>
          <c:idx val="2"/>
          <c:order val="2"/>
          <c:tx>
            <c:strRef>
              <c:f>データシート!$A$29</c:f>
              <c:strCache>
                <c:ptCount val="1"/>
                <c:pt idx="0">
                  <c:v>球磨郡障害認定審査事業特別会計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0.03</c:v>
                </c:pt>
                <c:pt idx="4">
                  <c:v>#N/A</c:v>
                </c:pt>
                <c:pt idx="5">
                  <c:v>0.04</c:v>
                </c:pt>
                <c:pt idx="6">
                  <c:v>#N/A</c:v>
                </c:pt>
                <c:pt idx="7">
                  <c:v>0.05</c:v>
                </c:pt>
                <c:pt idx="8">
                  <c:v>#N/A</c:v>
                </c:pt>
                <c:pt idx="9">
                  <c:v>0.06</c:v>
                </c:pt>
              </c:numCache>
            </c:numRef>
          </c:val>
          <c:extLst>
            <c:ext xmlns:c16="http://schemas.microsoft.com/office/drawing/2014/chart" uri="{C3380CC4-5D6E-409C-BE32-E72D297353CC}">
              <c16:uniqueId val="{00000002-9D81-4D77-AB16-B3E826CBCF1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2.29</c:v>
                </c:pt>
                <c:pt idx="2">
                  <c:v>#N/A</c:v>
                </c:pt>
                <c:pt idx="3">
                  <c:v>1.59</c:v>
                </c:pt>
                <c:pt idx="4">
                  <c:v>#N/A</c:v>
                </c:pt>
                <c:pt idx="5">
                  <c:v>0.92</c:v>
                </c:pt>
                <c:pt idx="6">
                  <c:v>#N/A</c:v>
                </c:pt>
                <c:pt idx="7">
                  <c:v>0.34</c:v>
                </c:pt>
                <c:pt idx="8">
                  <c:v>#N/A</c:v>
                </c:pt>
                <c:pt idx="9">
                  <c:v>0.22</c:v>
                </c:pt>
              </c:numCache>
            </c:numRef>
          </c:val>
          <c:extLst>
            <c:ext xmlns:c16="http://schemas.microsoft.com/office/drawing/2014/chart" uri="{C3380CC4-5D6E-409C-BE32-E72D297353CC}">
              <c16:uniqueId val="{00000003-9D81-4D77-AB16-B3E826CBCF1E}"/>
            </c:ext>
          </c:extLst>
        </c:ser>
        <c:ser>
          <c:idx val="4"/>
          <c:order val="4"/>
          <c:tx>
            <c:strRef>
              <c:f>データシート!$A$31</c:f>
              <c:strCache>
                <c:ptCount val="1"/>
                <c:pt idx="0">
                  <c:v>球磨郡介護認定審査事業特別会計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0.12</c:v>
                </c:pt>
                <c:pt idx="4">
                  <c:v>#N/A</c:v>
                </c:pt>
                <c:pt idx="5">
                  <c:v>0.13</c:v>
                </c:pt>
                <c:pt idx="6">
                  <c:v>#N/A</c:v>
                </c:pt>
                <c:pt idx="7">
                  <c:v>0.19</c:v>
                </c:pt>
                <c:pt idx="8">
                  <c:v>#N/A</c:v>
                </c:pt>
                <c:pt idx="9">
                  <c:v>0.22</c:v>
                </c:pt>
              </c:numCache>
            </c:numRef>
          </c:val>
          <c:extLst>
            <c:ext xmlns:c16="http://schemas.microsoft.com/office/drawing/2014/chart" uri="{C3380CC4-5D6E-409C-BE32-E72D297353CC}">
              <c16:uniqueId val="{00000004-9D81-4D77-AB16-B3E826CBCF1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0.04</c:v>
                </c:pt>
                <c:pt idx="4">
                  <c:v>#N/A</c:v>
                </c:pt>
                <c:pt idx="5">
                  <c:v>0.05</c:v>
                </c:pt>
                <c:pt idx="6">
                  <c:v>#N/A</c:v>
                </c:pt>
                <c:pt idx="7">
                  <c:v>0.45</c:v>
                </c:pt>
                <c:pt idx="8">
                  <c:v>#N/A</c:v>
                </c:pt>
                <c:pt idx="9">
                  <c:v>0.45</c:v>
                </c:pt>
              </c:numCache>
            </c:numRef>
          </c:val>
          <c:extLst>
            <c:ext xmlns:c16="http://schemas.microsoft.com/office/drawing/2014/chart" uri="{C3380CC4-5D6E-409C-BE32-E72D297353CC}">
              <c16:uniqueId val="{00000005-9D81-4D77-AB16-B3E826CBCF1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1.52</c:v>
                </c:pt>
                <c:pt idx="4">
                  <c:v>#N/A</c:v>
                </c:pt>
                <c:pt idx="5">
                  <c:v>0.11</c:v>
                </c:pt>
                <c:pt idx="6">
                  <c:v>#N/A</c:v>
                </c:pt>
                <c:pt idx="7">
                  <c:v>0.62</c:v>
                </c:pt>
                <c:pt idx="8">
                  <c:v>#N/A</c:v>
                </c:pt>
                <c:pt idx="9">
                  <c:v>0.93</c:v>
                </c:pt>
              </c:numCache>
            </c:numRef>
          </c:val>
          <c:extLst>
            <c:ext xmlns:c16="http://schemas.microsoft.com/office/drawing/2014/chart" uri="{C3380CC4-5D6E-409C-BE32-E72D297353CC}">
              <c16:uniqueId val="{00000006-9D81-4D77-AB16-B3E826CBCF1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2.84</c:v>
                </c:pt>
                <c:pt idx="2">
                  <c:v>#N/A</c:v>
                </c:pt>
                <c:pt idx="3">
                  <c:v>1.76</c:v>
                </c:pt>
                <c:pt idx="4">
                  <c:v>#N/A</c:v>
                </c:pt>
                <c:pt idx="5">
                  <c:v>1.41</c:v>
                </c:pt>
                <c:pt idx="6">
                  <c:v>#N/A</c:v>
                </c:pt>
                <c:pt idx="7">
                  <c:v>2.52</c:v>
                </c:pt>
                <c:pt idx="8">
                  <c:v>#N/A</c:v>
                </c:pt>
                <c:pt idx="9">
                  <c:v>2.66</c:v>
                </c:pt>
              </c:numCache>
            </c:numRef>
          </c:val>
          <c:extLst>
            <c:ext xmlns:c16="http://schemas.microsoft.com/office/drawing/2014/chart" uri="{C3380CC4-5D6E-409C-BE32-E72D297353CC}">
              <c16:uniqueId val="{00000007-9D81-4D77-AB16-B3E826CBCF1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7.73</c:v>
                </c:pt>
                <c:pt idx="2">
                  <c:v>#N/A</c:v>
                </c:pt>
                <c:pt idx="3">
                  <c:v>8.2100000000000009</c:v>
                </c:pt>
                <c:pt idx="4">
                  <c:v>#N/A</c:v>
                </c:pt>
                <c:pt idx="5">
                  <c:v>8.89</c:v>
                </c:pt>
                <c:pt idx="6">
                  <c:v>#N/A</c:v>
                </c:pt>
                <c:pt idx="7">
                  <c:v>9.34</c:v>
                </c:pt>
                <c:pt idx="8">
                  <c:v>#N/A</c:v>
                </c:pt>
                <c:pt idx="9">
                  <c:v>10.41</c:v>
                </c:pt>
              </c:numCache>
            </c:numRef>
          </c:val>
          <c:extLst>
            <c:ext xmlns:c16="http://schemas.microsoft.com/office/drawing/2014/chart" uri="{C3380CC4-5D6E-409C-BE32-E72D297353CC}">
              <c16:uniqueId val="{00000008-9D81-4D77-AB16-B3E826CBCF1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9.6999999999999993</c:v>
                </c:pt>
                <c:pt idx="2">
                  <c:v>#N/A</c:v>
                </c:pt>
                <c:pt idx="3">
                  <c:v>15.78</c:v>
                </c:pt>
                <c:pt idx="4">
                  <c:v>#N/A</c:v>
                </c:pt>
                <c:pt idx="5">
                  <c:v>9.85</c:v>
                </c:pt>
                <c:pt idx="6">
                  <c:v>#N/A</c:v>
                </c:pt>
                <c:pt idx="7">
                  <c:v>10.78</c:v>
                </c:pt>
                <c:pt idx="8">
                  <c:v>#N/A</c:v>
                </c:pt>
                <c:pt idx="9">
                  <c:v>12.71</c:v>
                </c:pt>
              </c:numCache>
            </c:numRef>
          </c:val>
          <c:extLst>
            <c:ext xmlns:c16="http://schemas.microsoft.com/office/drawing/2014/chart" uri="{C3380CC4-5D6E-409C-BE32-E72D297353CC}">
              <c16:uniqueId val="{00000009-9D81-4D77-AB16-B3E826CBCF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1327</c:v>
                </c:pt>
                <c:pt idx="5">
                  <c:v>1251</c:v>
                </c:pt>
                <c:pt idx="8">
                  <c:v>1255</c:v>
                </c:pt>
                <c:pt idx="11">
                  <c:v>1227</c:v>
                </c:pt>
                <c:pt idx="14">
                  <c:v>1181</c:v>
                </c:pt>
              </c:numCache>
            </c:numRef>
          </c:val>
          <c:extLst>
            <c:ext xmlns:c16="http://schemas.microsoft.com/office/drawing/2014/chart" uri="{C3380CC4-5D6E-409C-BE32-E72D297353CC}">
              <c16:uniqueId val="{00000000-9499-4195-B387-540AD24407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99-4195-B387-540AD24407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2</c:v>
                </c:pt>
                <c:pt idx="9">
                  <c:v>5</c:v>
                </c:pt>
                <c:pt idx="12">
                  <c:v>5</c:v>
                </c:pt>
              </c:numCache>
            </c:numRef>
          </c:val>
          <c:extLst>
            <c:ext xmlns:c16="http://schemas.microsoft.com/office/drawing/2014/chart" uri="{C3380CC4-5D6E-409C-BE32-E72D297353CC}">
              <c16:uniqueId val="{00000002-9499-4195-B387-540AD24407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78</c:v>
                </c:pt>
                <c:pt idx="3">
                  <c:v>86</c:v>
                </c:pt>
                <c:pt idx="6">
                  <c:v>99</c:v>
                </c:pt>
                <c:pt idx="9">
                  <c:v>68</c:v>
                </c:pt>
                <c:pt idx="12">
                  <c:v>69</c:v>
                </c:pt>
              </c:numCache>
            </c:numRef>
          </c:val>
          <c:extLst>
            <c:ext xmlns:c16="http://schemas.microsoft.com/office/drawing/2014/chart" uri="{C3380CC4-5D6E-409C-BE32-E72D297353CC}">
              <c16:uniqueId val="{00000003-9499-4195-B387-540AD24407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437</c:v>
                </c:pt>
                <c:pt idx="3">
                  <c:v>384</c:v>
                </c:pt>
                <c:pt idx="6">
                  <c:v>365</c:v>
                </c:pt>
                <c:pt idx="9">
                  <c:v>389</c:v>
                </c:pt>
                <c:pt idx="12">
                  <c:v>417</c:v>
                </c:pt>
              </c:numCache>
            </c:numRef>
          </c:val>
          <c:extLst>
            <c:ext xmlns:c16="http://schemas.microsoft.com/office/drawing/2014/chart" uri="{C3380CC4-5D6E-409C-BE32-E72D297353CC}">
              <c16:uniqueId val="{00000004-9499-4195-B387-540AD24407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99-4195-B387-540AD24407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99-4195-B387-540AD24407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1246</c:v>
                </c:pt>
                <c:pt idx="3">
                  <c:v>1203</c:v>
                </c:pt>
                <c:pt idx="6">
                  <c:v>1254</c:v>
                </c:pt>
                <c:pt idx="9">
                  <c:v>1189</c:v>
                </c:pt>
                <c:pt idx="12">
                  <c:v>1168</c:v>
                </c:pt>
              </c:numCache>
            </c:numRef>
          </c:val>
          <c:extLst>
            <c:ext xmlns:c16="http://schemas.microsoft.com/office/drawing/2014/chart" uri="{C3380CC4-5D6E-409C-BE32-E72D297353CC}">
              <c16:uniqueId val="{00000007-9499-4195-B387-540AD24407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434</c:v>
                </c:pt>
                <c:pt idx="2">
                  <c:v>#N/A</c:v>
                </c:pt>
                <c:pt idx="3">
                  <c:v>#N/A</c:v>
                </c:pt>
                <c:pt idx="4">
                  <c:v>422</c:v>
                </c:pt>
                <c:pt idx="5">
                  <c:v>#N/A</c:v>
                </c:pt>
                <c:pt idx="6">
                  <c:v>#N/A</c:v>
                </c:pt>
                <c:pt idx="7">
                  <c:v>465</c:v>
                </c:pt>
                <c:pt idx="8">
                  <c:v>#N/A</c:v>
                </c:pt>
                <c:pt idx="9">
                  <c:v>#N/A</c:v>
                </c:pt>
                <c:pt idx="10">
                  <c:v>424</c:v>
                </c:pt>
                <c:pt idx="11">
                  <c:v>#N/A</c:v>
                </c:pt>
                <c:pt idx="12">
                  <c:v>#N/A</c:v>
                </c:pt>
                <c:pt idx="13">
                  <c:v>478</c:v>
                </c:pt>
                <c:pt idx="14">
                  <c:v>#N/A</c:v>
                </c:pt>
              </c:numCache>
            </c:numRef>
          </c:val>
          <c:smooth val="0"/>
          <c:extLst>
            <c:ext xmlns:c16="http://schemas.microsoft.com/office/drawing/2014/chart" uri="{C3380CC4-5D6E-409C-BE32-E72D297353CC}">
              <c16:uniqueId val="{00000008-9499-4195-B387-540AD24407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11745</c:v>
                </c:pt>
                <c:pt idx="5">
                  <c:v>11635</c:v>
                </c:pt>
                <c:pt idx="8">
                  <c:v>11153</c:v>
                </c:pt>
                <c:pt idx="11">
                  <c:v>11452</c:v>
                </c:pt>
                <c:pt idx="14">
                  <c:v>11580</c:v>
                </c:pt>
              </c:numCache>
            </c:numRef>
          </c:val>
          <c:extLst>
            <c:ext xmlns:c16="http://schemas.microsoft.com/office/drawing/2014/chart" uri="{C3380CC4-5D6E-409C-BE32-E72D297353CC}">
              <c16:uniqueId val="{00000000-8F66-46C9-A528-EED507C782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156</c:v>
                </c:pt>
                <c:pt idx="5">
                  <c:v>110</c:v>
                </c:pt>
                <c:pt idx="8">
                  <c:v>69</c:v>
                </c:pt>
                <c:pt idx="11">
                  <c:v>44</c:v>
                </c:pt>
                <c:pt idx="14">
                  <c:v>28</c:v>
                </c:pt>
              </c:numCache>
            </c:numRef>
          </c:val>
          <c:extLst>
            <c:ext xmlns:c16="http://schemas.microsoft.com/office/drawing/2014/chart" uri="{C3380CC4-5D6E-409C-BE32-E72D297353CC}">
              <c16:uniqueId val="{00000001-8F66-46C9-A528-EED507C782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7668</c:v>
                </c:pt>
                <c:pt idx="5">
                  <c:v>7864</c:v>
                </c:pt>
                <c:pt idx="8">
                  <c:v>8643</c:v>
                </c:pt>
                <c:pt idx="11">
                  <c:v>9177</c:v>
                </c:pt>
                <c:pt idx="14">
                  <c:v>9446</c:v>
                </c:pt>
              </c:numCache>
            </c:numRef>
          </c:val>
          <c:extLst>
            <c:ext xmlns:c16="http://schemas.microsoft.com/office/drawing/2014/chart" uri="{C3380CC4-5D6E-409C-BE32-E72D297353CC}">
              <c16:uniqueId val="{00000002-8F66-46C9-A528-EED507C782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66-46C9-A528-EED507C782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66-46C9-A528-EED507C782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66-46C9-A528-EED507C782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2092</c:v>
                </c:pt>
                <c:pt idx="3">
                  <c:v>2098</c:v>
                </c:pt>
                <c:pt idx="6">
                  <c:v>1993</c:v>
                </c:pt>
                <c:pt idx="9">
                  <c:v>1874</c:v>
                </c:pt>
                <c:pt idx="12">
                  <c:v>1958</c:v>
                </c:pt>
              </c:numCache>
            </c:numRef>
          </c:val>
          <c:extLst>
            <c:ext xmlns:c16="http://schemas.microsoft.com/office/drawing/2014/chart" uri="{C3380CC4-5D6E-409C-BE32-E72D297353CC}">
              <c16:uniqueId val="{00000006-8F66-46C9-A528-EED507C782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811</c:v>
                </c:pt>
                <c:pt idx="3">
                  <c:v>865</c:v>
                </c:pt>
                <c:pt idx="6">
                  <c:v>758</c:v>
                </c:pt>
                <c:pt idx="9">
                  <c:v>721</c:v>
                </c:pt>
                <c:pt idx="12">
                  <c:v>713</c:v>
                </c:pt>
              </c:numCache>
            </c:numRef>
          </c:val>
          <c:extLst>
            <c:ext xmlns:c16="http://schemas.microsoft.com/office/drawing/2014/chart" uri="{C3380CC4-5D6E-409C-BE32-E72D297353CC}">
              <c16:uniqueId val="{00000007-8F66-46C9-A528-EED507C782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5478</c:v>
                </c:pt>
                <c:pt idx="3">
                  <c:v>4898</c:v>
                </c:pt>
                <c:pt idx="6">
                  <c:v>4335</c:v>
                </c:pt>
                <c:pt idx="9">
                  <c:v>3836</c:v>
                </c:pt>
                <c:pt idx="12">
                  <c:v>3638</c:v>
                </c:pt>
              </c:numCache>
            </c:numRef>
          </c:val>
          <c:extLst>
            <c:ext xmlns:c16="http://schemas.microsoft.com/office/drawing/2014/chart" uri="{C3380CC4-5D6E-409C-BE32-E72D297353CC}">
              <c16:uniqueId val="{00000008-8F66-46C9-A528-EED507C782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60</c:v>
                </c:pt>
                <c:pt idx="6">
                  <c:v>59</c:v>
                </c:pt>
                <c:pt idx="9">
                  <c:v>54</c:v>
                </c:pt>
                <c:pt idx="12">
                  <c:v>49</c:v>
                </c:pt>
              </c:numCache>
            </c:numRef>
          </c:val>
          <c:extLst>
            <c:ext xmlns:c16="http://schemas.microsoft.com/office/drawing/2014/chart" uri="{C3380CC4-5D6E-409C-BE32-E72D297353CC}">
              <c16:uniqueId val="{00000009-8F66-46C9-A528-EED507C782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10417</c:v>
                </c:pt>
                <c:pt idx="3">
                  <c:v>10536</c:v>
                </c:pt>
                <c:pt idx="6">
                  <c:v>10130</c:v>
                </c:pt>
                <c:pt idx="9">
                  <c:v>11044</c:v>
                </c:pt>
                <c:pt idx="12">
                  <c:v>11382</c:v>
                </c:pt>
              </c:numCache>
            </c:numRef>
          </c:val>
          <c:extLst>
            <c:ext xmlns:c16="http://schemas.microsoft.com/office/drawing/2014/chart" uri="{C3380CC4-5D6E-409C-BE32-E72D297353CC}">
              <c16:uniqueId val="{0000000A-8F66-46C9-A528-EED507C782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F66-46C9-A528-EED507C782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4414</c:v>
                </c:pt>
                <c:pt idx="1">
                  <c:v>4760</c:v>
                </c:pt>
                <c:pt idx="2">
                  <c:v>4829</c:v>
                </c:pt>
              </c:numCache>
            </c:numRef>
          </c:val>
          <c:extLst>
            <c:ext xmlns:c16="http://schemas.microsoft.com/office/drawing/2014/chart" uri="{C3380CC4-5D6E-409C-BE32-E72D297353CC}">
              <c16:uniqueId val="{00000000-1F7E-4489-8C49-8ECBCA615A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1035</c:v>
                </c:pt>
                <c:pt idx="1">
                  <c:v>1046</c:v>
                </c:pt>
                <c:pt idx="2">
                  <c:v>1284</c:v>
                </c:pt>
              </c:numCache>
            </c:numRef>
          </c:val>
          <c:extLst>
            <c:ext xmlns:c16="http://schemas.microsoft.com/office/drawing/2014/chart" uri="{C3380CC4-5D6E-409C-BE32-E72D297353CC}">
              <c16:uniqueId val="{00000001-1F7E-4489-8C49-8ECBCA615A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4018</c:v>
                </c:pt>
                <c:pt idx="1">
                  <c:v>4024</c:v>
                </c:pt>
                <c:pt idx="2">
                  <c:v>3890</c:v>
                </c:pt>
              </c:numCache>
            </c:numRef>
          </c:val>
          <c:extLst>
            <c:ext xmlns:c16="http://schemas.microsoft.com/office/drawing/2014/chart" uri="{C3380CC4-5D6E-409C-BE32-E72D297353CC}">
              <c16:uniqueId val="{00000002-1F7E-4489-8C49-8ECBCA615A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{4AA042B0-022B-4C0F-80CE-127974CDB55A}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023-4D37-89F5-BDBFD7232F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{095F4DCC-13C0-423E-B831-2F26EF8E5A9F}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23-4D37-89F5-BDBFD7232F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{B11778B0-52D5-4FB9-A81B-95CEF9F6E838}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23-4D37-89F5-BDBFD7232F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{1AE8DFD6-17D4-4278-9860-FF7FE24F8BAC}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23-4D37-89F5-BDBFD7232F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{B4568066-98CF-44D9-B7EF-EA0CE126067B}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23-4D37-89F5-BDBFD7232FB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{62B1413E-32A9-44BE-85FF-D3D2685E2702}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023-4D37-89F5-BDBFD7232FB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{BF30031E-9E37-4159-B045-F736442618D8}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023-4D37-89F5-BDBFD7232FB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{89558AF0-4310-4566-B13B-080F2F7A9C6E}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023-4D37-89F5-BDBFD7232FB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{8C2F9D5A-E943-473C-B9C8-2A1085126430}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023-4D37-89F5-BDBFD7232F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59</c:v>
                </c:pt>
                <c:pt idx="16">
                  <c:v>60.6</c:v>
                </c:pt>
                <c:pt idx="24">
                  <c:v>61.6</c:v>
                </c:pt>
                <c:pt idx="32">
                  <c:v>62.4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023-4D37-89F5-BDBFD7232F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{0964707F-6BDE-4BA3-8F63-9A9FC456C3E5}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023-4D37-89F5-BDBFD7232F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{82B0E874-6EF2-4691-AE24-2BC539BA143E}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23-4D37-89F5-BDBFD7232F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{7A9742C5-30DC-4224-A21C-05892F79105F}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23-4D37-89F5-BDBFD7232F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{9039E909-9308-4266-8EC6-900CB11DF0AB}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23-4D37-89F5-BDBFD7232F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{1BF854E7-DE68-49CE-9119-E524F47E5B69}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23-4D37-89F5-BDBFD7232FB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{41860F51-4ED7-4CA9-90C8-A302C48B5C44}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023-4D37-89F5-BDBFD7232FB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{7F5D239D-1709-4D1A-AB85-860DECBF085A}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023-4D37-89F5-BDBFD7232FB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{37290318-0B0C-4CCD-93F4-666C899D53EF}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023-4D37-89F5-BDBFD7232FB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{8A1417CB-04BD-4019-A239-ADB0D2AA611B}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023-4D37-89F5-BDBFD7232F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20</c:v>
                </c:pt>
                <c:pt idx="8">
                  <c:v>32.4</c:v>
                </c:pt>
                <c:pt idx="16">
                  <c:v>20</c:v>
                </c:pt>
                <c:pt idx="24">
                  <c:v>7.4</c:v>
                </c:pt>
                <c:pt idx="32">
                  <c:v>0</c:v>
                </c:pt>
              </c:numCache>
            </c:numRef>
          </c:yVal>
          <c:smooth val="0"/>
          <c:extLst>
            <c:ext xmlns:c16="http://schemas.microsoft.com/office/drawing/2014/chart" uri="{C3380CC4-5D6E-409C-BE32-E72D297353CC}">
              <c16:uniqueId val="{00000013-2023-4D37-89F5-BDBFD7232FBD}"/>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{E604E8FA-AE2B-47C6-995B-27764E3A807D}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06D-4AB1-8ADE-98C98D6CFC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{C2983355-9770-495E-974F-1D0167D43E9F}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6D-4AB1-8ADE-98C98D6CFC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{225B2D83-17EB-4D54-8622-D8682D54506A}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6D-4AB1-8ADE-98C98D6CFC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{3B468E66-3843-46B4-94C6-2579868DEDE7}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6D-4AB1-8ADE-98C98D6CFC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{6B0DBCB0-D515-4836-8B4B-219A3F56CEBF}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6D-4AB1-8ADE-98C98D6CFC1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{4989391A-9882-4EDC-B2BD-D3D41CF486B4}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06D-4AB1-8ADE-98C98D6CFC1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{66101455-869F-4EBC-B154-6DB8788C9F3B}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06D-4AB1-8ADE-98C98D6CFC1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{315975EC-1A2E-45F6-8D9C-B1FE5E62B7AE}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06D-4AB1-8ADE-98C98D6CFC1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{972AF9D4-BD1D-41B7-A7BF-933E444D777A}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06D-4AB1-8ADE-98C98D6CFC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8.3000000000000007</c:v>
                </c:pt>
                <c:pt idx="16">
                  <c:v>8.3000000000000007</c:v>
                </c:pt>
                <c:pt idx="24">
                  <c:v>8.1</c:v>
                </c:pt>
                <c:pt idx="32">
                  <c:v>8.3000000000000007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06D-4AB1-8ADE-98C98D6CFC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{1E235056-5EF7-4AC5-B611-4E2AA652A9F7}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06D-4AB1-8ADE-98C98D6CFC1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{364E9A45-C174-4CFE-85D7-F7BA47AD00D0}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6D-4AB1-8ADE-98C98D6CFC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{74DB5CEA-B08B-43C5-94A2-6CD60549B873}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6D-4AB1-8ADE-98C98D6CFC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{89B75504-B028-4587-96AF-1865B3EF2BCD}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6D-4AB1-8ADE-98C98D6CFC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{A2983B3E-A813-4572-AFA7-4A0D7C55E3FE}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6D-4AB1-8ADE-98C98D6CFC1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{DC570404-2AEA-45B0-A5F6-E30E9F90359B}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06D-4AB1-8ADE-98C98D6CFC1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{78838FCE-9FB7-48C6-8D91-465CB5D15135}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06D-4AB1-8ADE-98C98D6CFC1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{A1EBC1AA-66E3-49BD-AD6A-EE5D60B06AB0}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06D-4AB1-8ADE-98C98D6CFC1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{A7E4515F-B5E9-4DD3-B02E-3C6309DADEBA}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06D-4AB1-8ADE-98C98D6CFC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9.5</c:v>
                </c:pt>
                <c:pt idx="16">
                  <c:v>9.5</c:v>
                </c:pt>
                <c:pt idx="24">
                  <c:v>9.4</c:v>
                </c:pt>
                <c:pt idx="32">
                  <c:v>9.3000000000000007</c:v>
                </c:pt>
              </c:numCache>
            </c:numRef>
          </c:xVal>
          <c:yVal>
            <c:numRef>
              <c:f>公会計指標分析・財政指標組合せ分析表!$BP$77:$DC$77</c:f>
              <c:numCache>
                <c:formatCode>#,##0.0;"▲ "#,##0.0</c:formatCode>
                <c:ptCount val="40"/>
                <c:pt idx="0">
                  <c:v>20</c:v>
                </c:pt>
                <c:pt idx="8">
                  <c:v>32.4</c:v>
                </c:pt>
                <c:pt idx="16">
                  <c:v>20</c:v>
                </c:pt>
                <c:pt idx="24">
                  <c:v>7.4</c:v>
                </c:pt>
                <c:pt idx="32">
                  <c:v>0</c:v>
                </c:pt>
              </c:numCache>
            </c:numRef>
          </c:yVal>
          <c:smooth val="0"/>
          <c:extLst>
            <c:ext xmlns:c16="http://schemas.microsoft.com/office/drawing/2014/chart" uri="{C3380CC4-5D6E-409C-BE32-E72D297353CC}">
              <c16:uniqueId val="{00000013-B06D-4AB1-8ADE-98C98D6CFC13}"/>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傾向にある。これは、</a:t>
          </a:r>
          <a:r>
            <a:rPr kumimoji="1" lang="ja-JP" altLang="en-US" sz="1100">
              <a:solidFill>
                <a:schemeClr val="dk1"/>
              </a:solidFill>
              <a:effectLst/>
              <a:latin typeface="+mn-lt"/>
              <a:ea typeface="+mn-ea"/>
              <a:cs typeface="+mn-cs"/>
            </a:rPr>
            <a:t>公共施設総合管理計画に基づく改修や除却などの償還が始まったことによるものである。</a:t>
          </a:r>
          <a:endParaRPr lang="ja-JP" altLang="ja-JP" sz="1400">
            <a:effectLst/>
          </a:endParaRPr>
        </a:p>
        <a:p>
          <a:r>
            <a:rPr kumimoji="1" lang="ja-JP" altLang="ja-JP" sz="1100">
              <a:solidFill>
                <a:schemeClr val="dk1"/>
              </a:solidFill>
              <a:effectLst/>
              <a:latin typeface="+mn-lt"/>
              <a:ea typeface="+mn-ea"/>
              <a:cs typeface="+mn-cs"/>
            </a:rPr>
            <a:t>　今後数年は、公共施設総合管理計画に基づく改修や大型事業を計画しており、償還額を超える借入が必要となることから、実質公債費比率は増加に転じると見込んでいる。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将来負担比率（分子）は</a:t>
          </a:r>
          <a:r>
            <a:rPr kumimoji="1" lang="ja-JP" altLang="en-US" sz="1100">
              <a:solidFill>
                <a:schemeClr val="dk1"/>
              </a:solidFill>
              <a:effectLst/>
              <a:latin typeface="+mn-lt"/>
              <a:ea typeface="+mn-ea"/>
              <a:cs typeface="+mn-cs"/>
            </a:rPr>
            <a:t>増加傾向にある</a:t>
          </a:r>
          <a:r>
            <a:rPr kumimoji="1" lang="ja-JP" altLang="ja-JP" sz="1100">
              <a:solidFill>
                <a:schemeClr val="dk1"/>
              </a:solidFill>
              <a:effectLst/>
              <a:latin typeface="+mn-lt"/>
              <a:ea typeface="+mn-ea"/>
              <a:cs typeface="+mn-cs"/>
            </a:rPr>
            <a:t>。主な要因として、</a:t>
          </a:r>
          <a:r>
            <a:rPr kumimoji="1" lang="ja-JP" altLang="en-US" sz="1100">
              <a:solidFill>
                <a:schemeClr val="dk1"/>
              </a:solidFill>
              <a:effectLst/>
              <a:latin typeface="+mn-lt"/>
              <a:ea typeface="+mn-ea"/>
              <a:cs typeface="+mn-cs"/>
            </a:rPr>
            <a:t>公共施設総合管理計画に基づく改修や第二庁舎建設事業の償還が始まったことにより</a:t>
          </a:r>
          <a:r>
            <a:rPr kumimoji="1" lang="ja-JP" altLang="ja-JP" sz="1100">
              <a:solidFill>
                <a:schemeClr val="dk1"/>
              </a:solidFill>
              <a:effectLst/>
              <a:latin typeface="+mn-lt"/>
              <a:ea typeface="+mn-ea"/>
              <a:cs typeface="+mn-cs"/>
            </a:rPr>
            <a:t>地方債現在高や</a:t>
          </a:r>
          <a:r>
            <a:rPr kumimoji="1" lang="ja-JP" altLang="en-US" sz="1100">
              <a:solidFill>
                <a:schemeClr val="dk1"/>
              </a:solidFill>
              <a:effectLst/>
              <a:latin typeface="+mn-lt"/>
              <a:ea typeface="+mn-ea"/>
              <a:cs typeface="+mn-cs"/>
            </a:rPr>
            <a:t>退職手当負担</a:t>
          </a:r>
          <a:r>
            <a:rPr kumimoji="1" lang="ja-JP" altLang="ja-JP" sz="1100">
              <a:solidFill>
                <a:schemeClr val="dk1"/>
              </a:solidFill>
              <a:effectLst/>
              <a:latin typeface="+mn-lt"/>
              <a:ea typeface="+mn-ea"/>
              <a:cs typeface="+mn-cs"/>
            </a:rPr>
            <a:t>見込額が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とがあげられる。今後数年は、公共施設総合管理計画に基づく改修や大型事業により新規債の発行額が伸びることが予想されることから、引き続き事業実施の適正化を図り、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熊本県あさぎり町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・財政調整基金については、</a:t>
          </a:r>
          <a:r>
            <a:rPr kumimoji="1" lang="ja-JP" altLang="en-US" sz="1300">
              <a:solidFill>
                <a:schemeClr val="dk1"/>
              </a:solidFill>
              <a:effectLst/>
              <a:latin typeface="+mn-lt"/>
              <a:ea typeface="+mn-ea"/>
              <a:cs typeface="+mn-cs"/>
            </a:rPr>
            <a:t>第４次行財政改革プラン（Ｒ３～Ｒ５）において、実質収支を３億円を確保するよう規律を定め財政運営を行っている。</a:t>
          </a:r>
          <a:r>
            <a:rPr kumimoji="1" lang="ja-JP" altLang="ja-JP" sz="1300">
              <a:solidFill>
                <a:schemeClr val="dk1"/>
              </a:solidFill>
              <a:effectLst/>
              <a:latin typeface="+mn-lt"/>
              <a:ea typeface="+mn-ea"/>
              <a:cs typeface="+mn-cs"/>
            </a:rPr>
            <a:t>財源不足分として３億円の</a:t>
          </a:r>
          <a:r>
            <a:rPr kumimoji="1" lang="ja-JP" altLang="en-US" sz="1300">
              <a:solidFill>
                <a:schemeClr val="dk1"/>
              </a:solidFill>
              <a:effectLst/>
              <a:latin typeface="+mn-lt"/>
              <a:ea typeface="+mn-ea"/>
              <a:cs typeface="+mn-cs"/>
            </a:rPr>
            <a:t>取り崩しを行った。また</a:t>
          </a:r>
          <a:r>
            <a:rPr kumimoji="1" lang="ja-JP" altLang="ja-JP" sz="1300">
              <a:solidFill>
                <a:schemeClr val="dk1"/>
              </a:solidFill>
              <a:effectLst/>
              <a:latin typeface="+mn-lt"/>
              <a:ea typeface="+mn-ea"/>
              <a:cs typeface="+mn-cs"/>
            </a:rPr>
            <a:t>前年度繰越金、基金運用収入により３．</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億円の積立てを行っ</a:t>
          </a:r>
          <a:r>
            <a:rPr kumimoji="1" lang="ja-JP" altLang="en-US" sz="1300">
              <a:solidFill>
                <a:schemeClr val="dk1"/>
              </a:solidFill>
              <a:effectLst/>
              <a:latin typeface="+mn-lt"/>
              <a:ea typeface="+mn-ea"/>
              <a:cs typeface="+mn-cs"/>
            </a:rPr>
            <a:t>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町民の連帯強化及び地域振興を目的とした事業の財源として「まちづくり基金」を２億円、ふるさと寄附の指定事項に沿ったソフト事業の財源として「ふるさと基金」を１．３億円、産業活性化や雇用対策など地域経済の振興に係る事業の財源として「産業活性化基金」を</a:t>
          </a:r>
          <a:r>
            <a:rPr kumimoji="1" lang="ja-JP" altLang="en-US" sz="1300">
              <a:solidFill>
                <a:schemeClr val="dk1"/>
              </a:solidFill>
              <a:effectLst/>
              <a:latin typeface="+mn-lt"/>
              <a:ea typeface="+mn-ea"/>
              <a:cs typeface="+mn-cs"/>
            </a:rPr>
            <a:t>０．４</a:t>
          </a:r>
          <a:r>
            <a:rPr kumimoji="1" lang="ja-JP" altLang="ja-JP" sz="1300">
              <a:solidFill>
                <a:schemeClr val="dk1"/>
              </a:solidFill>
              <a:effectLst/>
              <a:latin typeface="+mn-lt"/>
              <a:ea typeface="+mn-ea"/>
              <a:cs typeface="+mn-cs"/>
            </a:rPr>
            <a:t>億円を取り崩した。</a:t>
          </a:r>
          <a:endParaRPr lang="ja-JP" altLang="ja-JP" sz="1300">
            <a:effectLst/>
          </a:endParaRPr>
        </a:p>
        <a:p>
          <a:r>
            <a:rPr kumimoji="1" lang="ja-JP" altLang="ja-JP" sz="1300">
              <a:solidFill>
                <a:schemeClr val="dk1"/>
              </a:solidFill>
              <a:effectLst/>
              <a:latin typeface="+mn-lt"/>
              <a:ea typeface="+mn-ea"/>
              <a:cs typeface="+mn-cs"/>
            </a:rPr>
            <a:t>　その他、ふるさと寄付金</a:t>
          </a:r>
          <a:r>
            <a:rPr kumimoji="1" lang="ja-JP" altLang="en-US" sz="1300">
              <a:solidFill>
                <a:schemeClr val="dk1"/>
              </a:solidFill>
              <a:effectLst/>
              <a:latin typeface="+mn-lt"/>
              <a:ea typeface="+mn-ea"/>
              <a:cs typeface="+mn-cs"/>
            </a:rPr>
            <a:t>１．１</a:t>
          </a:r>
          <a:r>
            <a:rPr kumimoji="1" lang="ja-JP" altLang="ja-JP" sz="1300">
              <a:solidFill>
                <a:schemeClr val="dk1"/>
              </a:solidFill>
              <a:effectLst/>
              <a:latin typeface="+mn-lt"/>
              <a:ea typeface="+mn-ea"/>
              <a:cs typeface="+mn-cs"/>
            </a:rPr>
            <a:t>億円、各種基金の運用収入として０．</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億円の積み立てを行ったことにより、基金全体として</a:t>
          </a:r>
          <a:r>
            <a:rPr kumimoji="1" lang="ja-JP" altLang="en-US" sz="1300">
              <a:solidFill>
                <a:schemeClr val="dk1"/>
              </a:solidFill>
              <a:effectLst/>
              <a:latin typeface="+mn-lt"/>
              <a:ea typeface="+mn-ea"/>
              <a:cs typeface="+mn-cs"/>
            </a:rPr>
            <a:t>１．７</a:t>
          </a:r>
          <a:r>
            <a:rPr kumimoji="1" lang="ja-JP" altLang="ja-JP" sz="1300">
              <a:solidFill>
                <a:schemeClr val="dk1"/>
              </a:solidFill>
              <a:effectLst/>
              <a:latin typeface="+mn-lt"/>
              <a:ea typeface="+mn-ea"/>
              <a:cs typeface="+mn-cs"/>
            </a:rPr>
            <a:t>億円の増となった。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・財政需要が見込まれる公共施設の適正化対策の財源として、公共施設整備基金や減債基金への積立を検討していく。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chemeClr val="dk1"/>
              </a:solidFill>
              <a:effectLst/>
              <a:latin typeface="+mn-lt"/>
              <a:ea typeface="+mn-ea"/>
              <a:cs typeface="+mn-cs"/>
            </a:rPr>
            <a:t>・まちづくり基金：新町建設計画に基づく、町民の連帯強化及び地域振興を目的とする事業の推進</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・ふるさと基金：ふるさと寄付金を財源とし、寄付者の思いを実現化することにより、多様な人々の参加による活力に満ちたふるさとづくりに資することを目的とする。</a:t>
          </a:r>
          <a:endParaRPr lang="ja-JP" altLang="ja-JP" sz="1000">
            <a:effectLst/>
          </a:endParaRPr>
        </a:p>
        <a:p>
          <a:r>
            <a:rPr kumimoji="1" lang="ja-JP" altLang="ja-JP" sz="1000">
              <a:solidFill>
                <a:schemeClr val="dk1"/>
              </a:solidFill>
              <a:effectLst/>
              <a:latin typeface="+mn-lt"/>
              <a:ea typeface="+mn-ea"/>
              <a:cs typeface="+mn-cs"/>
            </a:rPr>
            <a:t>・まち・ひと・しごと創生推進基金：若者が活躍するまちづくり、豊かなまちづくり、幸せ感じるまちづくり事業</a:t>
          </a:r>
          <a:endParaRPr lang="ja-JP" altLang="ja-JP" sz="1000">
            <a:effectLst/>
          </a:endParaRPr>
        </a:p>
        <a:p>
          <a:r>
            <a:rPr kumimoji="1" lang="ja-JP" altLang="ja-JP" sz="1000">
              <a:solidFill>
                <a:schemeClr val="dk1"/>
              </a:solidFill>
              <a:effectLst/>
              <a:latin typeface="+mn-lt"/>
              <a:ea typeface="+mn-ea"/>
              <a:cs typeface="+mn-cs"/>
            </a:rPr>
            <a:t>・公共施設整備基金：公共施設整備事業の推進</a:t>
          </a:r>
          <a:endParaRPr lang="ja-JP" altLang="ja-JP" sz="1000">
            <a:effectLst/>
          </a:endParaRPr>
        </a:p>
        <a:p>
          <a:r>
            <a:rPr kumimoji="1" lang="ja-JP" altLang="ja-JP" sz="1000">
              <a:solidFill>
                <a:schemeClr val="dk1"/>
              </a:solidFill>
              <a:effectLst/>
              <a:latin typeface="+mn-lt"/>
              <a:ea typeface="+mn-ea"/>
              <a:cs typeface="+mn-cs"/>
            </a:rPr>
            <a:t>・林業振興基金：地域林業の振興及び森林の有する多面的機能の維持増進を図る。</a:t>
          </a:r>
          <a:endParaRPr lang="ja-JP" altLang="ja-JP" sz="1000">
            <a:effectLst/>
          </a:endParaRPr>
        </a:p>
        <a:p>
          <a:r>
            <a:rPr kumimoji="1" lang="ja-JP" altLang="ja-JP" sz="1000">
              <a:solidFill>
                <a:schemeClr val="dk1"/>
              </a:solidFill>
              <a:effectLst/>
              <a:latin typeface="+mn-lt"/>
              <a:ea typeface="+mn-ea"/>
              <a:cs typeface="+mn-cs"/>
            </a:rPr>
            <a:t>・産業活性化基金：産業活性化対策や雇用対策等による地域経済の振興に係る事業の推進</a:t>
          </a:r>
          <a:endParaRPr lang="ja-JP" altLang="ja-JP" sz="1000">
            <a:effectLst/>
          </a:endParaRPr>
        </a:p>
        <a:p>
          <a:r>
            <a:rPr kumimoji="1" lang="ja-JP" altLang="ja-JP" sz="1000">
              <a:solidFill>
                <a:schemeClr val="dk1"/>
              </a:solidFill>
              <a:effectLst/>
              <a:latin typeface="+mn-lt"/>
              <a:ea typeface="+mn-ea"/>
              <a:cs typeface="+mn-cs"/>
            </a:rPr>
            <a:t>・学校教育施設整備基金：学校教育施設整備に係る事業</a:t>
          </a:r>
          <a:endParaRPr lang="ja-JP" altLang="ja-JP" sz="1000">
            <a:effectLst/>
          </a:endParaRPr>
        </a:p>
        <a:p>
          <a:r>
            <a:rPr kumimoji="1" lang="ja-JP" altLang="ja-JP" sz="1000">
              <a:solidFill>
                <a:schemeClr val="dk1"/>
              </a:solidFill>
              <a:effectLst/>
              <a:latin typeface="+mn-lt"/>
              <a:ea typeface="+mn-ea"/>
              <a:cs typeface="+mn-cs"/>
            </a:rPr>
            <a:t>・森林環境譲与税基金：間伐や路網といった森林整備に加え、森林整備を促進するための人材育成、担い手確保、木材利用の促進や普及啓発等の事業</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chemeClr val="dk1"/>
              </a:solidFill>
              <a:effectLst/>
              <a:latin typeface="+mn-lt"/>
              <a:ea typeface="+mn-ea"/>
              <a:cs typeface="+mn-cs"/>
            </a:rPr>
            <a:t>・まちづくり基金：基金の運用益</a:t>
          </a:r>
          <a:r>
            <a:rPr kumimoji="1" lang="ja-JP" altLang="en-US" sz="1000">
              <a:solidFill>
                <a:schemeClr val="dk1"/>
              </a:solidFill>
              <a:effectLst/>
              <a:latin typeface="+mn-lt"/>
              <a:ea typeface="+mn-ea"/>
              <a:cs typeface="+mn-cs"/>
            </a:rPr>
            <a:t>３．６</a:t>
          </a:r>
          <a:r>
            <a:rPr kumimoji="1" lang="ja-JP" altLang="ja-JP" sz="1000">
              <a:solidFill>
                <a:schemeClr val="dk1"/>
              </a:solidFill>
              <a:effectLst/>
              <a:latin typeface="+mn-lt"/>
              <a:ea typeface="+mn-ea"/>
              <a:cs typeface="+mn-cs"/>
            </a:rPr>
            <a:t>百万円を積み立てた一方で、新町建設計画に基づく事業の財源として２億円を充当したことにより減額となった。</a:t>
          </a:r>
          <a:endParaRPr lang="ja-JP" altLang="ja-JP" sz="1000">
            <a:effectLst/>
          </a:endParaRPr>
        </a:p>
        <a:p>
          <a:r>
            <a:rPr kumimoji="1" lang="ja-JP" altLang="ja-JP" sz="1000">
              <a:solidFill>
                <a:schemeClr val="dk1"/>
              </a:solidFill>
              <a:effectLst/>
              <a:latin typeface="+mn-lt"/>
              <a:ea typeface="+mn-ea"/>
              <a:cs typeface="+mn-cs"/>
            </a:rPr>
            <a:t>・公共施設整備基金：基金の運用益</a:t>
          </a:r>
          <a:r>
            <a:rPr kumimoji="1" lang="ja-JP" altLang="en-US" sz="1000">
              <a:solidFill>
                <a:schemeClr val="dk1"/>
              </a:solidFill>
              <a:effectLst/>
              <a:latin typeface="+mn-lt"/>
              <a:ea typeface="+mn-ea"/>
              <a:cs typeface="+mn-cs"/>
            </a:rPr>
            <a:t>１１．４</a:t>
          </a:r>
          <a:r>
            <a:rPr kumimoji="1" lang="ja-JP" altLang="ja-JP" sz="10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公共・インフラ施設整備事業の財源として２億円の積立て、</a:t>
          </a:r>
          <a:r>
            <a:rPr kumimoji="1" lang="ja-JP" altLang="ja-JP" sz="1000">
              <a:solidFill>
                <a:schemeClr val="dk1"/>
              </a:solidFill>
              <a:effectLst/>
              <a:latin typeface="+mn-lt"/>
              <a:ea typeface="+mn-ea"/>
              <a:cs typeface="+mn-cs"/>
            </a:rPr>
            <a:t>公共事業の財源として</a:t>
          </a:r>
          <a:r>
            <a:rPr kumimoji="1" lang="ja-JP" altLang="en-US" sz="1000">
              <a:solidFill>
                <a:schemeClr val="dk1"/>
              </a:solidFill>
              <a:effectLst/>
              <a:latin typeface="+mn-lt"/>
              <a:ea typeface="+mn-ea"/>
              <a:cs typeface="+mn-cs"/>
            </a:rPr>
            <a:t>８５</a:t>
          </a:r>
          <a:r>
            <a:rPr kumimoji="1" lang="ja-JP" altLang="ja-JP" sz="1000">
              <a:solidFill>
                <a:schemeClr val="dk1"/>
              </a:solidFill>
              <a:effectLst/>
              <a:latin typeface="+mn-lt"/>
              <a:ea typeface="+mn-ea"/>
              <a:cs typeface="+mn-cs"/>
            </a:rPr>
            <a:t>百万円を充当したことにより</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増</a:t>
          </a:r>
          <a:r>
            <a:rPr kumimoji="1" lang="ja-JP" altLang="ja-JP" sz="1000">
              <a:solidFill>
                <a:schemeClr val="dk1"/>
              </a:solidFill>
              <a:effectLst/>
              <a:latin typeface="+mn-lt"/>
              <a:ea typeface="+mn-ea"/>
              <a:cs typeface="+mn-cs"/>
            </a:rPr>
            <a:t>額となった。</a:t>
          </a:r>
          <a:endParaRPr lang="ja-JP" altLang="ja-JP" sz="1000">
            <a:effectLst/>
          </a:endParaRPr>
        </a:p>
        <a:p>
          <a:r>
            <a:rPr kumimoji="1" lang="ja-JP" altLang="ja-JP" sz="1000">
              <a:solidFill>
                <a:schemeClr val="dk1"/>
              </a:solidFill>
              <a:effectLst/>
              <a:latin typeface="+mn-lt"/>
              <a:ea typeface="+mn-ea"/>
              <a:cs typeface="+mn-cs"/>
            </a:rPr>
            <a:t>・ふるさと基金：ソフト事業の財源として１．３億円を充当した一方で、ふるさと寄付金、運用益として</a:t>
          </a:r>
          <a:r>
            <a:rPr kumimoji="1" lang="ja-JP" altLang="en-US" sz="1000">
              <a:solidFill>
                <a:schemeClr val="dk1"/>
              </a:solidFill>
              <a:effectLst/>
              <a:latin typeface="+mn-lt"/>
              <a:ea typeface="+mn-ea"/>
              <a:cs typeface="+mn-cs"/>
            </a:rPr>
            <a:t>１．１</a:t>
          </a:r>
          <a:r>
            <a:rPr kumimoji="1" lang="ja-JP" altLang="ja-JP" sz="1000">
              <a:solidFill>
                <a:schemeClr val="dk1"/>
              </a:solidFill>
              <a:effectLst/>
              <a:latin typeface="+mn-lt"/>
              <a:ea typeface="+mn-ea"/>
              <a:cs typeface="+mn-cs"/>
            </a:rPr>
            <a:t>億円を積立てたことにより</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額となった。</a:t>
          </a:r>
          <a:endParaRPr lang="ja-JP" altLang="ja-JP" sz="1000">
            <a:effectLst/>
          </a:endParaRPr>
        </a:p>
        <a:p>
          <a:r>
            <a:rPr kumimoji="1" lang="ja-JP" altLang="ja-JP" sz="1000">
              <a:solidFill>
                <a:schemeClr val="dk1"/>
              </a:solidFill>
              <a:effectLst/>
              <a:latin typeface="+mn-lt"/>
              <a:ea typeface="+mn-ea"/>
              <a:cs typeface="+mn-cs"/>
            </a:rPr>
            <a:t>・林業振興基金：基金の運用益０．</a:t>
          </a:r>
          <a:r>
            <a:rPr kumimoji="1" lang="ja-JP" altLang="en-US" sz="1000">
              <a:solidFill>
                <a:schemeClr val="dk1"/>
              </a:solidFill>
              <a:effectLst/>
              <a:latin typeface="+mn-lt"/>
              <a:ea typeface="+mn-ea"/>
              <a:cs typeface="+mn-cs"/>
            </a:rPr>
            <a:t>７</a:t>
          </a:r>
          <a:r>
            <a:rPr kumimoji="1" lang="ja-JP" altLang="ja-JP" sz="1000">
              <a:solidFill>
                <a:schemeClr val="dk1"/>
              </a:solidFill>
              <a:effectLst/>
              <a:latin typeface="+mn-lt"/>
              <a:ea typeface="+mn-ea"/>
              <a:cs typeface="+mn-cs"/>
            </a:rPr>
            <a:t>百万円を</a:t>
          </a:r>
          <a:r>
            <a:rPr kumimoji="1" lang="ja-JP" altLang="en-US" sz="1000">
              <a:solidFill>
                <a:schemeClr val="dk1"/>
              </a:solidFill>
              <a:effectLst/>
              <a:latin typeface="+mn-lt"/>
              <a:ea typeface="+mn-ea"/>
              <a:cs typeface="+mn-cs"/>
            </a:rPr>
            <a:t>積立てを行った</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・産業活性化基金：産業活性化に資する事業の財源として</a:t>
          </a:r>
          <a:r>
            <a:rPr kumimoji="1" lang="ja-JP" altLang="en-US" sz="1000">
              <a:solidFill>
                <a:schemeClr val="dk1"/>
              </a:solidFill>
              <a:effectLst/>
              <a:latin typeface="+mn-lt"/>
              <a:ea typeface="+mn-ea"/>
              <a:cs typeface="+mn-cs"/>
            </a:rPr>
            <a:t>３６</a:t>
          </a:r>
          <a:r>
            <a:rPr kumimoji="1" lang="ja-JP" altLang="ja-JP" sz="1000">
              <a:solidFill>
                <a:schemeClr val="dk1"/>
              </a:solidFill>
              <a:effectLst/>
              <a:latin typeface="+mn-lt"/>
              <a:ea typeface="+mn-ea"/>
              <a:cs typeface="+mn-cs"/>
            </a:rPr>
            <a:t>百万円を充当したことにより減額となった。</a:t>
          </a:r>
          <a:endParaRPr lang="ja-JP" altLang="ja-JP" sz="1000">
            <a:effectLst/>
          </a:endParaRPr>
        </a:p>
        <a:p>
          <a:r>
            <a:rPr kumimoji="1" lang="ja-JP" altLang="ja-JP" sz="1000">
              <a:solidFill>
                <a:schemeClr val="dk1"/>
              </a:solidFill>
              <a:effectLst/>
              <a:latin typeface="+mn-lt"/>
              <a:ea typeface="+mn-ea"/>
              <a:cs typeface="+mn-cs"/>
            </a:rPr>
            <a:t>・学校教育施設整備基金：学校教育施設整備の財源として</a:t>
          </a:r>
          <a:r>
            <a:rPr kumimoji="1" lang="ja-JP" altLang="en-US" sz="1000">
              <a:solidFill>
                <a:schemeClr val="dk1"/>
              </a:solidFill>
              <a:effectLst/>
              <a:latin typeface="+mn-lt"/>
              <a:ea typeface="+mn-ea"/>
              <a:cs typeface="+mn-cs"/>
            </a:rPr>
            <a:t>４４．２</a:t>
          </a:r>
          <a:r>
            <a:rPr kumimoji="1" lang="ja-JP" altLang="ja-JP" sz="1000">
              <a:solidFill>
                <a:schemeClr val="dk1"/>
              </a:solidFill>
              <a:effectLst/>
              <a:latin typeface="+mn-lt"/>
              <a:ea typeface="+mn-ea"/>
              <a:cs typeface="+mn-cs"/>
            </a:rPr>
            <a:t>百万円を充当したことにより減額となった。</a:t>
          </a:r>
          <a:endParaRPr lang="ja-JP" altLang="ja-JP" sz="10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chemeClr val="dk1"/>
              </a:solidFill>
              <a:effectLst/>
              <a:latin typeface="+mn-lt"/>
              <a:ea typeface="+mn-ea"/>
              <a:cs typeface="+mn-cs"/>
            </a:rPr>
            <a:t>・まちづくり基金、ふるさと基金については、ソフト事業の財源として定額を取り崩していく予定である。</a:t>
          </a:r>
          <a:endParaRPr lang="ja-JP" altLang="ja-JP" sz="1000">
            <a:effectLst/>
          </a:endParaRPr>
        </a:p>
        <a:p>
          <a:r>
            <a:rPr kumimoji="1" lang="ja-JP" altLang="ja-JP" sz="1000">
              <a:solidFill>
                <a:schemeClr val="dk1"/>
              </a:solidFill>
              <a:effectLst/>
              <a:latin typeface="+mn-lt"/>
              <a:ea typeface="+mn-ea"/>
              <a:cs typeface="+mn-cs"/>
            </a:rPr>
            <a:t>・その他の基金の活用については、毎年度検討することとしている。</a:t>
          </a:r>
          <a:endParaRPr lang="ja-JP" altLang="ja-JP" sz="1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財源不足分の</a:t>
          </a:r>
          <a:r>
            <a:rPr kumimoji="1" lang="ja-JP" altLang="ja-JP" sz="1300">
              <a:solidFill>
                <a:schemeClr val="dk1"/>
              </a:solidFill>
              <a:effectLst/>
              <a:latin typeface="+mn-lt"/>
              <a:ea typeface="+mn-ea"/>
              <a:cs typeface="+mn-cs"/>
            </a:rPr>
            <a:t>３億円</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取り崩し、前年度繰越金・基金運用収入により３．</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億円の積立てを行った。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・令和８年度までの中期財政計画に基づき、標準財政規模の５０％程度を災害等の不測の事態への備えや公共施設の適正化対策として積み立ててきた。</a:t>
          </a:r>
          <a:endParaRPr lang="ja-JP" altLang="ja-JP" sz="1300">
            <a:effectLst/>
          </a:endParaRPr>
        </a:p>
        <a:p>
          <a:r>
            <a:rPr kumimoji="1" lang="ja-JP" altLang="ja-JP" sz="1300">
              <a:solidFill>
                <a:schemeClr val="dk1"/>
              </a:solidFill>
              <a:effectLst/>
              <a:latin typeface="+mn-lt"/>
              <a:ea typeface="+mn-ea"/>
              <a:cs typeface="+mn-cs"/>
            </a:rPr>
            <a:t>　また、令和元年度からは、実質単年度収支が赤字となる見通しを立てていたことから、収支の安定を図るため２４億円程度を積み立ててきた。</a:t>
          </a:r>
          <a:endParaRPr lang="ja-JP" altLang="ja-JP" sz="1300">
            <a:effectLst/>
          </a:endParaRPr>
        </a:p>
        <a:p>
          <a:r>
            <a:rPr kumimoji="1" lang="ja-JP" altLang="ja-JP" sz="1300">
              <a:solidFill>
                <a:schemeClr val="dk1"/>
              </a:solidFill>
              <a:effectLst/>
              <a:latin typeface="+mn-lt"/>
              <a:ea typeface="+mn-ea"/>
              <a:cs typeface="+mn-cs"/>
            </a:rPr>
            <a:t>　今後は、毎年度３億円程度を取り崩し、収支の安定を図りながら、実質単年度収支の黒字化へ向けた取り組みを進めていく。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・取崩しに額については、公共施設等総合管理計画に基づく</a:t>
          </a:r>
          <a:r>
            <a:rPr kumimoji="1" lang="ja-JP" altLang="en-US" sz="1300">
              <a:solidFill>
                <a:schemeClr val="dk1"/>
              </a:solidFill>
              <a:effectLst/>
              <a:latin typeface="+mn-lt"/>
              <a:ea typeface="+mn-ea"/>
              <a:cs typeface="+mn-cs"/>
            </a:rPr>
            <a:t>更新、</a:t>
          </a:r>
          <a:r>
            <a:rPr kumimoji="1" lang="ja-JP" altLang="ja-JP" sz="1300">
              <a:solidFill>
                <a:schemeClr val="dk1"/>
              </a:solidFill>
              <a:effectLst/>
              <a:latin typeface="+mn-lt"/>
              <a:ea typeface="+mn-ea"/>
              <a:cs typeface="+mn-cs"/>
            </a:rPr>
            <a:t>長寿命化、耐震化、除却事業といった</a:t>
          </a:r>
          <a:r>
            <a:rPr kumimoji="1" lang="ja-JP" altLang="en-US" sz="1300">
              <a:solidFill>
                <a:schemeClr val="dk1"/>
              </a:solidFill>
              <a:effectLst/>
              <a:latin typeface="+mn-lt"/>
              <a:ea typeface="+mn-ea"/>
              <a:cs typeface="+mn-cs"/>
            </a:rPr>
            <a:t>３３</a:t>
          </a:r>
          <a:r>
            <a:rPr kumimoji="1" lang="ja-JP" altLang="ja-JP" sz="1300">
              <a:solidFill>
                <a:schemeClr val="dk1"/>
              </a:solidFill>
              <a:effectLst/>
              <a:latin typeface="+mn-lt"/>
              <a:ea typeface="+mn-ea"/>
              <a:cs typeface="+mn-cs"/>
            </a:rPr>
            <a:t>事業の地方債償還金に</a:t>
          </a:r>
          <a:r>
            <a:rPr kumimoji="1" lang="ja-JP" altLang="en-US" sz="1300">
              <a:solidFill>
                <a:schemeClr val="dk1"/>
              </a:solidFill>
              <a:effectLst/>
              <a:latin typeface="+mn-lt"/>
              <a:ea typeface="+mn-ea"/>
              <a:cs typeface="+mn-cs"/>
            </a:rPr>
            <a:t>１０</a:t>
          </a:r>
          <a:r>
            <a:rPr kumimoji="1" lang="ja-JP" altLang="ja-JP" sz="1300">
              <a:solidFill>
                <a:schemeClr val="dk1"/>
              </a:solidFill>
              <a:effectLst/>
              <a:latin typeface="+mn-lt"/>
              <a:ea typeface="+mn-ea"/>
              <a:cs typeface="+mn-cs"/>
            </a:rPr>
            <a:t>百万円の充当を行</a:t>
          </a:r>
          <a:r>
            <a:rPr kumimoji="1" lang="ja-JP" altLang="en-US" sz="1300">
              <a:solidFill>
                <a:schemeClr val="dk1"/>
              </a:solidFill>
              <a:effectLst/>
              <a:latin typeface="+mn-lt"/>
              <a:ea typeface="+mn-ea"/>
              <a:cs typeface="+mn-cs"/>
            </a:rPr>
            <a:t>い、</a:t>
          </a:r>
          <a:r>
            <a:rPr kumimoji="1" lang="ja-JP" altLang="ja-JP" sz="1300">
              <a:solidFill>
                <a:schemeClr val="dk1"/>
              </a:solidFill>
              <a:effectLst/>
              <a:latin typeface="+mn-lt"/>
              <a:ea typeface="+mn-ea"/>
              <a:cs typeface="+mn-cs"/>
            </a:rPr>
            <a:t>積立額は運用収入</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百万円の積立</a:t>
          </a:r>
          <a:r>
            <a:rPr kumimoji="1" lang="ja-JP" altLang="en-US" sz="1300">
              <a:solidFill>
                <a:schemeClr val="dk1"/>
              </a:solidFill>
              <a:effectLst/>
              <a:latin typeface="+mn-lt"/>
              <a:ea typeface="+mn-ea"/>
              <a:cs typeface="+mn-cs"/>
            </a:rPr>
            <a:t>てや余剰金及び財政調整基金残高の適正化を図るため２００百万円の積立てを行った。また、普通交付税再算定（臨時財政対策債償還基金分）で措置された２９百万円の積立ても行った。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・今後は公共施設等総合管理計画に基づく</a:t>
          </a:r>
          <a:r>
            <a:rPr kumimoji="1" lang="ja-JP" altLang="en-US" sz="1300">
              <a:solidFill>
                <a:schemeClr val="dk1"/>
              </a:solidFill>
              <a:effectLst/>
              <a:latin typeface="+mn-lt"/>
              <a:ea typeface="+mn-ea"/>
              <a:cs typeface="+mn-cs"/>
            </a:rPr>
            <a:t>更新、統廃合、長寿命化、耐震化</a:t>
          </a:r>
          <a:r>
            <a:rPr kumimoji="1" lang="ja-JP" altLang="ja-JP" sz="1300">
              <a:solidFill>
                <a:schemeClr val="dk1"/>
              </a:solidFill>
              <a:effectLst/>
              <a:latin typeface="+mn-lt"/>
              <a:ea typeface="+mn-ea"/>
              <a:cs typeface="+mn-cs"/>
            </a:rPr>
            <a:t>事業といった新たな財政需要による公債費に必要な財源として活用を行って</a:t>
          </a:r>
          <a:endParaRPr lang="ja-JP" altLang="ja-JP" sz="1300">
            <a:effectLst/>
          </a:endParaRPr>
        </a:p>
        <a:p>
          <a:r>
            <a:rPr kumimoji="1" lang="ja-JP" altLang="ja-JP" sz="1300">
              <a:solidFill>
                <a:schemeClr val="dk1"/>
              </a:solidFill>
              <a:effectLst/>
              <a:latin typeface="+mn-lt"/>
              <a:ea typeface="+mn-ea"/>
              <a:cs typeface="+mn-cs"/>
            </a:rPr>
            <a:t>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728AE13-83DF-4C79-BBEF-45A2D6DB11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9C11D60-E0C2-4094-A911-9B14D558CA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C6984E8-CBF3-4598-8452-8B1C10902F06}"/>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861850F-3DA4-4220-B117-BBB15C8E61B9}"/>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898A7B9-F036-4A34-BA34-B18306337CAB}"/>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17F3B86-9599-4563-ADD9-4A449A42801E}"/>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835B7F6-E6FF-406F-BA6E-8DC324171D7A}"/>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B6CFD3B-0304-48B1-83FD-3D96E3D8ECE3}"/>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73AF6E6-CDF3-4631-8ED2-D30E1FAAC407}"/>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5204D77-A254-42DA-B4AF-7ADCE0A6E8FF}"/>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A3E1330-6C76-47CA-879D-DDC2A358B5BA}"/>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3259B36-680A-4C7E-A615-EB2EE387987B}"/>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C9BD0DB-53C7-4BF7-BBE7-45A4036A363F}"/>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3460552-654F-4D86-8E44-D4C3579987F0}"/>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27422A1-E382-4AC8-A8AE-A21C94C55F5D}"/>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083F1EB-CBE1-4DE6-8464-5D2D95216F6F}"/>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7F616AD-A613-4D52-8BD7-F2180B9FBB42}"/>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F938961-D3C3-43F0-8EA3-807051E2D91B}"/>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91224CD-6752-47ED-A8D1-D0D0E4C1ADD4}"/>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56A4F19-38B8-4377-94F8-12DA74230F53}"/>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11BE9C8-3554-4B83-97D7-67A04309883A}"/>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7B0AA7F-775C-4CEE-9CB7-282C459BF36D}"/>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14,341
14,127
159.56
14,040,972
12,812,391
852,408
6,570,890
11,382,171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0D1402B-9D25-4809-A18A-A4BEB12D6C77}"/>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30F098F-DB49-4783-AFE7-20D2E7CE9304}"/>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A198A99-7084-4AE3-A602-57D9993B8108}"/>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832BCE1-B547-45B8-9374-8D82D1242578}"/>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33F2FEB-3EFF-41D1-9117-7580CB2E1C44}"/>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4AE253D-3A32-4A61-BB34-E778FA613E4D}"/>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E8B1701-E4D0-4484-9DEC-D208D08EA696}"/>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9AC4D51-8A98-4B9B-BF75-59E44EF9E058}"/>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4782BC6-D2FB-412E-A238-03C0C3AA1743}"/>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E5FADA3-1794-4A24-B580-AEC7E2FA19E0}"/>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9E53963-C524-4743-A242-552A40CC2C0E}"/>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B6818BE-1607-4125-BA56-FCD9EF360679}"/>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FC86F86-7CE4-4E95-960C-57EB2DC910E3}"/>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4E571A9-5E5B-480A-9368-ADD73FC15560}"/>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73D2F49-586D-44BF-9907-B829353E758C}"/>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D782301-A91F-4F57-9FB1-045F22519076}"/>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959D5D2-22DD-4F9B-B2C4-4DA03E304CFB}"/>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7F2E2CB-6A37-4B0C-806D-B458D372F1E6}"/>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1C6CCE1-0A58-4352-BD68-372BE0C4D932}"/>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EE9C1FA-FFD6-4A39-A389-9E2396B094FE}"/>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CC712F2-15FD-4115-BB59-888C4046AD00}"/>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5DD7419-38D0-43F4-BEE7-D9E35F47EE50}"/>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BCD3136-F75D-468F-92DE-227BE0836B4A}"/>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ED39CF2-96F5-4FA0-98C0-57BB233212E1}"/>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1CF80EC-71FA-44D2-AF3B-19BFDE18DEA3}"/>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E7ABCD2-C6F1-4910-8CF2-0A6DBAD2A18F}"/>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222FB2B-AF23-409D-B757-81C7F8017BC8}"/>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B27631B-1E02-4B1C-81FC-BAE983CA8DE7}"/>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57696FD-22E3-48B5-A7CC-C807B953F195}"/>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C90C443-9F2B-45B5-A25A-9434146CC0B4}"/>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CF980AA-B045-4DC4-B79F-7E88746491DA}"/>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D1019D0-78FC-4600-A8F5-E1B626861DB1}"/>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5BF1B63-2DB5-47FA-AC82-70CC6F0A8A75}"/>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86778BD-8BF1-463C-AE95-F7676968237A}"/>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6784404-400C-4A70-A13B-C7C52938991F}"/>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有形固定資産減価償却率は、施設の老朽化度合の参考になる指標である。同比率は例年上昇傾向にあるものの、類似団体平均と比較すると下回っている。</a:t>
          </a:r>
        </a:p>
        <a:p>
          <a:r>
            <a:rPr kumimoji="1" lang="ja-JP" altLang="en-US" sz="1100">
              <a:latin typeface="ＭＳ Ｐゴシック" panose="020B0600070205080204" pitchFamily="50" charset="-128"/>
              <a:ea typeface="ＭＳ Ｐゴシック" panose="020B0600070205080204" pitchFamily="50" charset="-128"/>
            </a:rPr>
            <a:t>現在は、公共施設等総合管理計画に基づき、老朽化した施設の除却事業や長寿命化事業を行っているが、将来の人口や財政規模にあった公共施設の統廃合、更新等を行っていく必要がある。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4E84E3F-BD35-47F8-B2AB-0B1CFC14B1F2}"/>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5E4220A-D5DC-47A8-8F62-F5F89DBD7525}"/>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286BFCB-D7A2-4A0B-9020-470C60195910}"/>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F1CE4E7-AE25-4C5D-A547-80D98DA58D0E}"/>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2C6C42AC-61EA-476C-8207-8776CF1F6018}"/>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67B13C8-A9CA-4056-BB55-62AE22C5DDC0}"/>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59E02E2-407A-4E21-9AEA-496046FEF6A4}"/>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DF4773A-C218-4B84-8A6A-84D5AA72A9A1}"/>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FCCD30EE-888D-4EBE-9296-1154F3411EAD}"/>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310A08A-A3DE-4595-B6E8-511025BA86F3}"/>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6DAF52A-EC6A-4057-83A5-7F3AAE631097}"/>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57D7FDC-5F99-4571-BC37-EB035DF2F49C}"/>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4E8EE83-E6C5-49ED-8AFF-A20B70F02162}"/>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7CAAF54-0B34-47B5-8006-A7E29898881D}"/>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CE3BEE2-8935-45B0-AAF6-EC49E8D6B09E}"/>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ABAF246-4B8C-4785-A6FA-A6E0BE43EA61}"/>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75" name="直線コネクタ 74">
          <a:extLst>
            <a:ext uri="{FF2B5EF4-FFF2-40B4-BE49-F238E27FC236}">
              <a16:creationId xmlns:a16="http://schemas.microsoft.com/office/drawing/2014/main" id="{7ADB748B-87B0-4430-A020-8E7B46570263}"/>
            </a:ext>
          </a:extLst>
        </xdr:cNvPr>
        <xdr:cNvCxnSpPr/>
      </xdr:nvCxnSpPr>
      <xdr:spPr>
        <a:xfrm flipV="1">
          <a:off x="4306570" y="5265208"/>
          <a:ext cx="1270" cy="125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6" name="有形固定資産減価償却率最小値テキスト">
          <a:extLst>
            <a:ext uri="{FF2B5EF4-FFF2-40B4-BE49-F238E27FC236}">
              <a16:creationId xmlns:a16="http://schemas.microsoft.com/office/drawing/2014/main" id="{9D9458A0-24CD-4594-8258-15663EB8F513}"/>
            </a:ext>
          </a:extLst>
        </xdr:cNvPr>
        <xdr:cNvSpPr txBox="1"/>
      </xdr:nvSpPr>
      <xdr:spPr>
        <a:xfrm>
          <a:off x="4359275" y="653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7" name="直線コネクタ 76">
          <a:extLst>
            <a:ext uri="{FF2B5EF4-FFF2-40B4-BE49-F238E27FC236}">
              <a16:creationId xmlns:a16="http://schemas.microsoft.com/office/drawing/2014/main" id="{285BBE9A-0F6C-4065-9090-2A09DF32D634}"/>
            </a:ext>
          </a:extLst>
        </xdr:cNvPr>
        <xdr:cNvCxnSpPr/>
      </xdr:nvCxnSpPr>
      <xdr:spPr>
        <a:xfrm>
          <a:off x="4216400" y="652399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78" name="有形固定資産減価償却率最大値テキスト">
          <a:extLst>
            <a:ext uri="{FF2B5EF4-FFF2-40B4-BE49-F238E27FC236}">
              <a16:creationId xmlns:a16="http://schemas.microsoft.com/office/drawing/2014/main" id="{F7B69213-5905-47BD-ABE5-3982E069940C}"/>
            </a:ext>
          </a:extLst>
        </xdr:cNvPr>
        <xdr:cNvSpPr txBox="1"/>
      </xdr:nvSpPr>
      <xdr:spPr>
        <a:xfrm>
          <a:off x="4359275" y="5049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79" name="直線コネクタ 78">
          <a:extLst>
            <a:ext uri="{FF2B5EF4-FFF2-40B4-BE49-F238E27FC236}">
              <a16:creationId xmlns:a16="http://schemas.microsoft.com/office/drawing/2014/main" id="{BAE7A277-1D63-4575-AF7F-1488544AC354}"/>
            </a:ext>
          </a:extLst>
        </xdr:cNvPr>
        <xdr:cNvCxnSpPr/>
      </xdr:nvCxnSpPr>
      <xdr:spPr>
        <a:xfrm>
          <a:off x="4216400" y="526520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157920</xdr:rowOff>
    </xdr:from>
    <xdr:ext cx="405111" cy="259045"/>
    <xdr:sp macro="" textlink="">
      <xdr:nvSpPr>
        <xdr:cNvPr id="80" name="有形固定資産減価償却率平均値テキスト">
          <a:extLst>
            <a:ext uri="{FF2B5EF4-FFF2-40B4-BE49-F238E27FC236}">
              <a16:creationId xmlns:a16="http://schemas.microsoft.com/office/drawing/2014/main" id="{DDE605F2-6EFC-4016-8F67-BB6E59630336}"/>
            </a:ext>
          </a:extLst>
        </xdr:cNvPr>
        <xdr:cNvSpPr txBox="1"/>
      </xdr:nvSpPr>
      <xdr:spPr>
        <a:xfrm>
          <a:off x="4359275" y="5999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81" name="フローチャート: 判断 80">
          <a:extLst>
            <a:ext uri="{FF2B5EF4-FFF2-40B4-BE49-F238E27FC236}">
              <a16:creationId xmlns:a16="http://schemas.microsoft.com/office/drawing/2014/main" id="{3BCE3B85-8CAB-45B1-AF52-A25B6078A5C2}"/>
            </a:ext>
          </a:extLst>
        </xdr:cNvPr>
        <xdr:cNvSpPr/>
      </xdr:nvSpPr>
      <xdr:spPr>
        <a:xfrm>
          <a:off x="4254500" y="60119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82" name="フローチャート: 判断 81">
          <a:extLst>
            <a:ext uri="{FF2B5EF4-FFF2-40B4-BE49-F238E27FC236}">
              <a16:creationId xmlns:a16="http://schemas.microsoft.com/office/drawing/2014/main" id="{8FCEBAF2-DAAF-4135-8B0B-79541BC23903}"/>
            </a:ext>
          </a:extLst>
        </xdr:cNvPr>
        <xdr:cNvSpPr/>
      </xdr:nvSpPr>
      <xdr:spPr>
        <a:xfrm>
          <a:off x="3616325" y="599799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83" name="フローチャート: 判断 82">
          <a:extLst>
            <a:ext uri="{FF2B5EF4-FFF2-40B4-BE49-F238E27FC236}">
              <a16:creationId xmlns:a16="http://schemas.microsoft.com/office/drawing/2014/main" id="{DB71661F-5F67-4769-B825-4E8E6F42750C}"/>
            </a:ext>
          </a:extLst>
        </xdr:cNvPr>
        <xdr:cNvSpPr/>
      </xdr:nvSpPr>
      <xdr:spPr>
        <a:xfrm>
          <a:off x="2930525" y="59827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84" name="フローチャート: 判断 83">
          <a:extLst>
            <a:ext uri="{FF2B5EF4-FFF2-40B4-BE49-F238E27FC236}">
              <a16:creationId xmlns:a16="http://schemas.microsoft.com/office/drawing/2014/main" id="{B362A41E-C491-4963-873A-FFE6C6D5AC41}"/>
            </a:ext>
          </a:extLst>
        </xdr:cNvPr>
        <xdr:cNvSpPr/>
      </xdr:nvSpPr>
      <xdr:spPr>
        <a:xfrm>
          <a:off x="2244725" y="58883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85" name="フローチャート: 判断 84">
          <a:extLst>
            <a:ext uri="{FF2B5EF4-FFF2-40B4-BE49-F238E27FC236}">
              <a16:creationId xmlns:a16="http://schemas.microsoft.com/office/drawing/2014/main" id="{91FA6AC5-13C0-4FA8-9557-5553F29B6EBC}"/>
            </a:ext>
          </a:extLst>
        </xdr:cNvPr>
        <xdr:cNvSpPr/>
      </xdr:nvSpPr>
      <xdr:spPr>
        <a:xfrm>
          <a:off x="1558925" y="57655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841BC4C-482A-4353-8C72-4051605001C2}"/>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AB4FFF3-00EA-4758-8F74-66BEEAC134F3}"/>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B342F0C-5E65-4C29-BC5A-8B495391FABC}"/>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C806459-B764-4CAD-A7F0-5CF23D397F8E}"/>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F176AD5-D7A3-41E5-9383-1EAB05593945}"/>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91" name="楕円 90">
          <a:extLst>
            <a:ext uri="{FF2B5EF4-FFF2-40B4-BE49-F238E27FC236}">
              <a16:creationId xmlns:a16="http://schemas.microsoft.com/office/drawing/2014/main" id="{D1B54DE6-C166-46AB-A341-8DA6B7B87C53}"/>
            </a:ext>
          </a:extLst>
        </xdr:cNvPr>
        <xdr:cNvSpPr/>
      </xdr:nvSpPr>
      <xdr:spPr>
        <a:xfrm>
          <a:off x="4254500" y="58299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4462</xdr:rowOff>
    </xdr:from>
    <xdr:ext cx="405111" cy="259045"/>
    <xdr:sp macro="" textlink="">
      <xdr:nvSpPr>
        <xdr:cNvPr id="92" name="有形固定資産減価償却率該当値テキスト">
          <a:extLst>
            <a:ext uri="{FF2B5EF4-FFF2-40B4-BE49-F238E27FC236}">
              <a16:creationId xmlns:a16="http://schemas.microsoft.com/office/drawing/2014/main" id="{400E569A-B3CC-4D1F-B8F7-1B7C2F8909F2}"/>
            </a:ext>
          </a:extLst>
        </xdr:cNvPr>
        <xdr:cNvSpPr txBox="1"/>
      </xdr:nvSpPr>
      <xdr:spPr>
        <a:xfrm>
          <a:off x="4359275"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124248</xdr:rowOff>
    </xdr:from>
    <xdr:to>
      <xdr:col>19</xdr:col>
      <xdr:colOff>187325</xdr:colOff>
      <xdr:row>31</xdr:row>
      <xdr:rowOff>54398</xdr:rowOff>
    </xdr:to>
    <xdr:sp macro="" textlink="">
      <xdr:nvSpPr>
        <xdr:cNvPr id="93" name="楕円 92">
          <a:extLst>
            <a:ext uri="{FF2B5EF4-FFF2-40B4-BE49-F238E27FC236}">
              <a16:creationId xmlns:a16="http://schemas.microsoft.com/office/drawing/2014/main" id="{5D642656-5C15-4CC2-9D30-A218CCD26E1D}"/>
            </a:ext>
          </a:extLst>
        </xdr:cNvPr>
        <xdr:cNvSpPr/>
      </xdr:nvSpPr>
      <xdr:spPr>
        <a:xfrm>
          <a:off x="3616325" y="579797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xdr:rowOff>
    </xdr:from>
    <xdr:to>
      <xdr:col>23</xdr:col>
      <xdr:colOff>85725</xdr:colOff>
      <xdr:row>31</xdr:row>
      <xdr:rowOff>32385</xdr:rowOff>
    </xdr:to>
    <xdr:cxnSp macro="">
      <xdr:nvCxnSpPr>
        <xdr:cNvPr id="94" name="直線コネクタ 93">
          <a:extLst>
            <a:ext uri="{FF2B5EF4-FFF2-40B4-BE49-F238E27FC236}">
              <a16:creationId xmlns:a16="http://schemas.microsoft.com/office/drawing/2014/main" id="{F3A3EEE9-E639-440F-A40B-EA4021C91092}"/>
            </a:ext>
          </a:extLst>
        </xdr:cNvPr>
        <xdr:cNvCxnSpPr/>
      </xdr:nvCxnSpPr>
      <xdr:spPr>
        <a:xfrm>
          <a:off x="3673475" y="5845598"/>
          <a:ext cx="628650" cy="2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95" name="楕円 94">
          <a:extLst>
            <a:ext uri="{FF2B5EF4-FFF2-40B4-BE49-F238E27FC236}">
              <a16:creationId xmlns:a16="http://schemas.microsoft.com/office/drawing/2014/main" id="{7196FEED-AEAA-4D98-8FEE-E91845634D1F}"/>
            </a:ext>
          </a:extLst>
        </xdr:cNvPr>
        <xdr:cNvSpPr/>
      </xdr:nvSpPr>
      <xdr:spPr>
        <a:xfrm>
          <a:off x="2930525" y="57619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31</xdr:row>
      <xdr:rowOff>3598</xdr:rowOff>
    </xdr:to>
    <xdr:cxnSp macro="">
      <xdr:nvCxnSpPr>
        <xdr:cNvPr id="96" name="直線コネクタ 95">
          <a:extLst>
            <a:ext uri="{FF2B5EF4-FFF2-40B4-BE49-F238E27FC236}">
              <a16:creationId xmlns:a16="http://schemas.microsoft.com/office/drawing/2014/main" id="{59902054-F56C-4864-985D-84866D82E881}"/>
            </a:ext>
          </a:extLst>
        </xdr:cNvPr>
        <xdr:cNvCxnSpPr/>
      </xdr:nvCxnSpPr>
      <xdr:spPr>
        <a:xfrm>
          <a:off x="2987675" y="5819140"/>
          <a:ext cx="685800" cy="2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30692</xdr:rowOff>
    </xdr:from>
    <xdr:to>
      <xdr:col>11</xdr:col>
      <xdr:colOff>187325</xdr:colOff>
      <xdr:row>30</xdr:row>
      <xdr:rowOff>132292</xdr:rowOff>
    </xdr:to>
    <xdr:sp macro="" textlink="">
      <xdr:nvSpPr>
        <xdr:cNvPr id="97" name="楕円 96">
          <a:extLst>
            <a:ext uri="{FF2B5EF4-FFF2-40B4-BE49-F238E27FC236}">
              <a16:creationId xmlns:a16="http://schemas.microsoft.com/office/drawing/2014/main" id="{F46198C7-71F3-452D-B9F7-9B76C30B46B3}"/>
            </a:ext>
          </a:extLst>
        </xdr:cNvPr>
        <xdr:cNvSpPr/>
      </xdr:nvSpPr>
      <xdr:spPr>
        <a:xfrm>
          <a:off x="2244725" y="570441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81492</xdr:rowOff>
    </xdr:from>
    <xdr:to>
      <xdr:col>15</xdr:col>
      <xdr:colOff>136525</xdr:colOff>
      <xdr:row>30</xdr:row>
      <xdr:rowOff>139065</xdr:rowOff>
    </xdr:to>
    <xdr:cxnSp macro="">
      <xdr:nvCxnSpPr>
        <xdr:cNvPr id="98" name="直線コネクタ 97">
          <a:extLst>
            <a:ext uri="{FF2B5EF4-FFF2-40B4-BE49-F238E27FC236}">
              <a16:creationId xmlns:a16="http://schemas.microsoft.com/office/drawing/2014/main" id="{75F13528-9407-4A89-9192-215FA964CC8B}"/>
            </a:ext>
          </a:extLst>
        </xdr:cNvPr>
        <xdr:cNvCxnSpPr/>
      </xdr:nvCxnSpPr>
      <xdr:spPr>
        <a:xfrm>
          <a:off x="2301875" y="5761567"/>
          <a:ext cx="6858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148167</xdr:rowOff>
    </xdr:from>
    <xdr:to>
      <xdr:col>7</xdr:col>
      <xdr:colOff>187325</xdr:colOff>
      <xdr:row>30</xdr:row>
      <xdr:rowOff>78317</xdr:rowOff>
    </xdr:to>
    <xdr:sp macro="" textlink="">
      <xdr:nvSpPr>
        <xdr:cNvPr id="99" name="楕円 98">
          <a:extLst>
            <a:ext uri="{FF2B5EF4-FFF2-40B4-BE49-F238E27FC236}">
              <a16:creationId xmlns:a16="http://schemas.microsoft.com/office/drawing/2014/main" id="{F2BC2B7C-521D-4988-A429-036038138D0F}"/>
            </a:ext>
          </a:extLst>
        </xdr:cNvPr>
        <xdr:cNvSpPr/>
      </xdr:nvSpPr>
      <xdr:spPr>
        <a:xfrm>
          <a:off x="1558925" y="56599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27517</xdr:rowOff>
    </xdr:from>
    <xdr:to>
      <xdr:col>11</xdr:col>
      <xdr:colOff>136525</xdr:colOff>
      <xdr:row>30</xdr:row>
      <xdr:rowOff>81492</xdr:rowOff>
    </xdr:to>
    <xdr:cxnSp macro="">
      <xdr:nvCxnSpPr>
        <xdr:cNvPr id="100" name="直線コネクタ 99">
          <a:extLst>
            <a:ext uri="{FF2B5EF4-FFF2-40B4-BE49-F238E27FC236}">
              <a16:creationId xmlns:a16="http://schemas.microsoft.com/office/drawing/2014/main" id="{527115F9-FC9B-4213-81E1-FEC1D85171B7}"/>
            </a:ext>
          </a:extLst>
        </xdr:cNvPr>
        <xdr:cNvCxnSpPr/>
      </xdr:nvCxnSpPr>
      <xdr:spPr>
        <a:xfrm>
          <a:off x="1616075" y="5707592"/>
          <a:ext cx="6858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89975</xdr:rowOff>
    </xdr:from>
    <xdr:ext cx="405111" cy="259045"/>
    <xdr:sp macro="" textlink="">
      <xdr:nvSpPr>
        <xdr:cNvPr id="101" name="n_1aveValue有形固定資産減価償却率">
          <a:extLst>
            <a:ext uri="{FF2B5EF4-FFF2-40B4-BE49-F238E27FC236}">
              <a16:creationId xmlns:a16="http://schemas.microsoft.com/office/drawing/2014/main" id="{7667C5DE-DAC7-47F6-A643-0C82F672D6F1}"/>
            </a:ext>
          </a:extLst>
        </xdr:cNvPr>
        <xdr:cNvSpPr txBox="1"/>
      </xdr:nvSpPr>
      <xdr:spPr>
        <a:xfrm>
          <a:off x="3474094"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102" name="n_2aveValue有形固定資産減価償却率">
          <a:extLst>
            <a:ext uri="{FF2B5EF4-FFF2-40B4-BE49-F238E27FC236}">
              <a16:creationId xmlns:a16="http://schemas.microsoft.com/office/drawing/2014/main" id="{70C4444A-5D16-4413-A757-8DC62C1A53B1}"/>
            </a:ext>
          </a:extLst>
        </xdr:cNvPr>
        <xdr:cNvSpPr txBox="1"/>
      </xdr:nvSpPr>
      <xdr:spPr>
        <a:xfrm>
          <a:off x="279781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103" name="n_3aveValue有形固定資産減価償却率">
          <a:extLst>
            <a:ext uri="{FF2B5EF4-FFF2-40B4-BE49-F238E27FC236}">
              <a16:creationId xmlns:a16="http://schemas.microsoft.com/office/drawing/2014/main" id="{77EF9361-7430-4B8E-A023-1E3A6FED5A55}"/>
            </a:ext>
          </a:extLst>
        </xdr:cNvPr>
        <xdr:cNvSpPr txBox="1"/>
      </xdr:nvSpPr>
      <xdr:spPr>
        <a:xfrm>
          <a:off x="2112019" y="598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13140</xdr:rowOff>
    </xdr:from>
    <xdr:ext cx="405111" cy="259045"/>
    <xdr:sp macro="" textlink="">
      <xdr:nvSpPr>
        <xdr:cNvPr id="104" name="n_4aveValue有形固定資産減価償却率">
          <a:extLst>
            <a:ext uri="{FF2B5EF4-FFF2-40B4-BE49-F238E27FC236}">
              <a16:creationId xmlns:a16="http://schemas.microsoft.com/office/drawing/2014/main" id="{AC5958B5-24D8-452E-9959-C98A2D0CCB58}"/>
            </a:ext>
          </a:extLst>
        </xdr:cNvPr>
        <xdr:cNvSpPr txBox="1"/>
      </xdr:nvSpPr>
      <xdr:spPr>
        <a:xfrm>
          <a:off x="1426219" y="58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70925</xdr:rowOff>
    </xdr:from>
    <xdr:ext cx="405111" cy="259045"/>
    <xdr:sp macro="" textlink="">
      <xdr:nvSpPr>
        <xdr:cNvPr id="105" name="n_1mainValue有形固定資産減価償却率">
          <a:extLst>
            <a:ext uri="{FF2B5EF4-FFF2-40B4-BE49-F238E27FC236}">
              <a16:creationId xmlns:a16="http://schemas.microsoft.com/office/drawing/2014/main" id="{7BA631F1-94DC-486E-8788-810C71AEB35E}"/>
            </a:ext>
          </a:extLst>
        </xdr:cNvPr>
        <xdr:cNvSpPr txBox="1"/>
      </xdr:nvSpPr>
      <xdr:spPr>
        <a:xfrm>
          <a:off x="3474094" y="5582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106" name="n_2mainValue有形固定資産減価償却率">
          <a:extLst>
            <a:ext uri="{FF2B5EF4-FFF2-40B4-BE49-F238E27FC236}">
              <a16:creationId xmlns:a16="http://schemas.microsoft.com/office/drawing/2014/main" id="{C40F519E-350C-44EF-931D-D4D77AD4FDD4}"/>
            </a:ext>
          </a:extLst>
        </xdr:cNvPr>
        <xdr:cNvSpPr txBox="1"/>
      </xdr:nvSpPr>
      <xdr:spPr>
        <a:xfrm>
          <a:off x="2797819"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148819</xdr:rowOff>
    </xdr:from>
    <xdr:ext cx="405111" cy="259045"/>
    <xdr:sp macro="" textlink="">
      <xdr:nvSpPr>
        <xdr:cNvPr id="107" name="n_3mainValue有形固定資産減価償却率">
          <a:extLst>
            <a:ext uri="{FF2B5EF4-FFF2-40B4-BE49-F238E27FC236}">
              <a16:creationId xmlns:a16="http://schemas.microsoft.com/office/drawing/2014/main" id="{2CBC4246-4B86-4768-BF07-8ABAE139E55E}"/>
            </a:ext>
          </a:extLst>
        </xdr:cNvPr>
        <xdr:cNvSpPr txBox="1"/>
      </xdr:nvSpPr>
      <xdr:spPr>
        <a:xfrm>
          <a:off x="2112019" y="5498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94844</xdr:rowOff>
    </xdr:from>
    <xdr:ext cx="405111" cy="259045"/>
    <xdr:sp macro="" textlink="">
      <xdr:nvSpPr>
        <xdr:cNvPr id="108" name="n_4mainValue有形固定資産減価償却率">
          <a:extLst>
            <a:ext uri="{FF2B5EF4-FFF2-40B4-BE49-F238E27FC236}">
              <a16:creationId xmlns:a16="http://schemas.microsoft.com/office/drawing/2014/main" id="{E69C1228-7C8D-4190-A7D8-FFE4A33ABD48}"/>
            </a:ext>
          </a:extLst>
        </xdr:cNvPr>
        <xdr:cNvSpPr txBox="1"/>
      </xdr:nvSpPr>
      <xdr:spPr>
        <a:xfrm>
          <a:off x="1426219" y="544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1EAA4212-397A-4E7A-9792-E0979C5416B8}"/>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B9C1579-8B99-48FE-9379-4BA69656DB1D}"/>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39CA44FF-5EC0-4912-B911-3F0885C52F44}"/>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E25661BA-7148-465D-8C90-47D59161573E}"/>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F8D41955-9180-4A3A-BB4F-C7C2637908AB}"/>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51CCE39-AAD4-40F9-BABD-76D30638F196}"/>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2486774-E676-4F62-B79A-553826859C78}"/>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172625C-E893-474F-9AC5-F77511F298F4}"/>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FDA80F11-BB35-4938-8B22-4B70E0C35726}"/>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79A72295-0326-42AE-82FB-F19B8D1E0862}"/>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2DB2C8B-467F-48C8-91F3-B52A7B008152}"/>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D93D4733-5A99-4A94-9EB9-A26236FD777D}"/>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A2AB2B0-CBA9-4207-A7AE-57155C745390}"/>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地方債発行額の抑制や毎年度の償還等により、債務償還比率は類似団体と比較すると下回っている。</a:t>
          </a:r>
        </a:p>
        <a:p>
          <a:r>
            <a:rPr kumimoji="1" lang="ja-JP" altLang="en-US" sz="1100">
              <a:latin typeface="ＭＳ Ｐゴシック" panose="020B0600070205080204" pitchFamily="50" charset="-128"/>
              <a:ea typeface="ＭＳ Ｐゴシック" panose="020B0600070205080204" pitchFamily="50" charset="-128"/>
            </a:rPr>
            <a:t>令和５年度については、借入期限が迫る合併特例債や、公共施設等総合管理計画に基づく事業の財源とする地方債の借入が進み、地方債現在高が増加したことから、類似団体の比率に近づいている。</a:t>
          </a:r>
        </a:p>
        <a:p>
          <a:r>
            <a:rPr kumimoji="1" lang="ja-JP" altLang="en-US" sz="1100">
              <a:latin typeface="ＭＳ Ｐゴシック" panose="020B0600070205080204" pitchFamily="50" charset="-128"/>
              <a:ea typeface="ＭＳ Ｐゴシック" panose="020B0600070205080204" pitchFamily="50" charset="-128"/>
            </a:rPr>
            <a:t>引き続き公債費の適正化に取り組む必要がある。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D6AB73C7-E4F8-4542-87D7-57D271F175D7}"/>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01326C5-0EF2-4C31-A790-5A4734802ACB}"/>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AFCC429-8036-4F56-9908-13BE3BD9BF80}"/>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5A6A9322-E168-4EF5-A0AC-CF69702CA834}"/>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BB3333D4-307B-42CE-B346-F5E6CB4CB463}"/>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9A5E8C09-2DB3-4E90-8930-AEAFEC92C639}"/>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2B5D13BA-A118-4ECB-81F5-76058B559954}"/>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EFB4E7B1-E0F2-48F6-9591-F9DA560BCFD7}"/>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B5F2088B-E2DC-4922-ABF5-B710DE2D09F2}"/>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372A2B6B-D8BD-47EC-B4E5-888B94734C71}"/>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B31345F4-4775-47CA-B1CE-9C4EEF055670}"/>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D35DA0F-546B-4747-A550-D87EE231FF0C}"/>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A66FADF8-ACF3-42B2-A0B8-61E773C86E8A}"/>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0CCDA49-41BF-4A8E-B755-6F0D3B5CC02E}"/>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A3CED777-3FE9-4D47-AAB2-BEB001D8ECD5}"/>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37" name="直線コネクタ 136">
          <a:extLst>
            <a:ext uri="{FF2B5EF4-FFF2-40B4-BE49-F238E27FC236}">
              <a16:creationId xmlns:a16="http://schemas.microsoft.com/office/drawing/2014/main" id="{4C7AA933-D354-4AF9-8B15-062E890448C7}"/>
            </a:ext>
          </a:extLst>
        </xdr:cNvPr>
        <xdr:cNvCxnSpPr/>
      </xdr:nvCxnSpPr>
      <xdr:spPr>
        <a:xfrm flipV="1">
          <a:off x="13326745" y="5115983"/>
          <a:ext cx="1269" cy="119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38" name="債務償還比率最小値テキスト">
          <a:extLst>
            <a:ext uri="{FF2B5EF4-FFF2-40B4-BE49-F238E27FC236}">
              <a16:creationId xmlns:a16="http://schemas.microsoft.com/office/drawing/2014/main" id="{22FB13E9-0F02-40D9-BE70-563058B8F05A}"/>
            </a:ext>
          </a:extLst>
        </xdr:cNvPr>
        <xdr:cNvSpPr txBox="1"/>
      </xdr:nvSpPr>
      <xdr:spPr>
        <a:xfrm>
          <a:off x="13379450" y="63219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39" name="直線コネクタ 138">
          <a:extLst>
            <a:ext uri="{FF2B5EF4-FFF2-40B4-BE49-F238E27FC236}">
              <a16:creationId xmlns:a16="http://schemas.microsoft.com/office/drawing/2014/main" id="{4FC0C87B-8597-4D6F-809D-9A46164288E6}"/>
            </a:ext>
          </a:extLst>
        </xdr:cNvPr>
        <xdr:cNvCxnSpPr/>
      </xdr:nvCxnSpPr>
      <xdr:spPr>
        <a:xfrm>
          <a:off x="13255625" y="63149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BF4468F0-D915-4007-B7FD-64EFFDB4FA6A}"/>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4E853BE-3CE5-4BFD-BC0D-EAAFC0332181}"/>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14206</xdr:rowOff>
    </xdr:from>
    <xdr:ext cx="469744" cy="259045"/>
    <xdr:sp macro="" textlink="">
      <xdr:nvSpPr>
        <xdr:cNvPr id="142" name="債務償還比率平均値テキスト">
          <a:extLst>
            <a:ext uri="{FF2B5EF4-FFF2-40B4-BE49-F238E27FC236}">
              <a16:creationId xmlns:a16="http://schemas.microsoft.com/office/drawing/2014/main" id="{D95056DB-3A97-4278-9261-C50DCC159811}"/>
            </a:ext>
          </a:extLst>
        </xdr:cNvPr>
        <xdr:cNvSpPr txBox="1"/>
      </xdr:nvSpPr>
      <xdr:spPr>
        <a:xfrm>
          <a:off x="13379450" y="5526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43" name="フローチャート: 判断 142">
          <a:extLst>
            <a:ext uri="{FF2B5EF4-FFF2-40B4-BE49-F238E27FC236}">
              <a16:creationId xmlns:a16="http://schemas.microsoft.com/office/drawing/2014/main" id="{94F3B4EF-1D99-47EB-B010-614378B7A2EE}"/>
            </a:ext>
          </a:extLst>
        </xdr:cNvPr>
        <xdr:cNvSpPr/>
      </xdr:nvSpPr>
      <xdr:spPr>
        <a:xfrm>
          <a:off x="13293725" y="55507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44" name="フローチャート: 判断 143">
          <a:extLst>
            <a:ext uri="{FF2B5EF4-FFF2-40B4-BE49-F238E27FC236}">
              <a16:creationId xmlns:a16="http://schemas.microsoft.com/office/drawing/2014/main" id="{DFE9D418-8B85-4186-82C9-68F1512795D1}"/>
            </a:ext>
          </a:extLst>
        </xdr:cNvPr>
        <xdr:cNvSpPr/>
      </xdr:nvSpPr>
      <xdr:spPr>
        <a:xfrm>
          <a:off x="12646025" y="55455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45" name="フローチャート: 判断 144">
          <a:extLst>
            <a:ext uri="{FF2B5EF4-FFF2-40B4-BE49-F238E27FC236}">
              <a16:creationId xmlns:a16="http://schemas.microsoft.com/office/drawing/2014/main" id="{8EC60BD3-0358-4DE0-BC33-B56685B9D50B}"/>
            </a:ext>
          </a:extLst>
        </xdr:cNvPr>
        <xdr:cNvSpPr/>
      </xdr:nvSpPr>
      <xdr:spPr>
        <a:xfrm>
          <a:off x="11960225" y="556029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46" name="フローチャート: 判断 145">
          <a:extLst>
            <a:ext uri="{FF2B5EF4-FFF2-40B4-BE49-F238E27FC236}">
              <a16:creationId xmlns:a16="http://schemas.microsoft.com/office/drawing/2014/main" id="{FFAE1D80-6B96-4E45-9D4B-67FFB899F0D6}"/>
            </a:ext>
          </a:extLst>
        </xdr:cNvPr>
        <xdr:cNvSpPr/>
      </xdr:nvSpPr>
      <xdr:spPr>
        <a:xfrm>
          <a:off x="11274425" y="56756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158002</xdr:rowOff>
    </xdr:from>
    <xdr:to>
      <xdr:col>60</xdr:col>
      <xdr:colOff>123825</xdr:colOff>
      <xdr:row>30</xdr:row>
      <xdr:rowOff>88152</xdr:rowOff>
    </xdr:to>
    <xdr:sp macro="" textlink="">
      <xdr:nvSpPr>
        <xdr:cNvPr id="147" name="フローチャート: 判断 146">
          <a:extLst>
            <a:ext uri="{FF2B5EF4-FFF2-40B4-BE49-F238E27FC236}">
              <a16:creationId xmlns:a16="http://schemas.microsoft.com/office/drawing/2014/main" id="{7400832F-148F-44D5-A290-2E6409CD2A00}"/>
            </a:ext>
          </a:extLst>
        </xdr:cNvPr>
        <xdr:cNvSpPr/>
      </xdr:nvSpPr>
      <xdr:spPr>
        <a:xfrm>
          <a:off x="10588625" y="56761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F12BE76-0CC2-40D5-8723-A6466B126403}"/>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DE319AA-5242-4A43-83EC-4E9D82EF9FA3}"/>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4B19E26-AF60-40E3-B300-1A7994202DCB}"/>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4BE3C0E-A17D-4C1E-87C4-6C0841DBBC58}"/>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E7F76E3-143B-440E-A62F-95606673556F}"/>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77569</xdr:rowOff>
    </xdr:from>
    <xdr:to>
      <xdr:col>76</xdr:col>
      <xdr:colOff>73025</xdr:colOff>
      <xdr:row>29</xdr:row>
      <xdr:rowOff>7719</xdr:rowOff>
    </xdr:to>
    <xdr:sp macro="" textlink="">
      <xdr:nvSpPr>
        <xdr:cNvPr id="153" name="楕円 152">
          <a:extLst>
            <a:ext uri="{FF2B5EF4-FFF2-40B4-BE49-F238E27FC236}">
              <a16:creationId xmlns:a16="http://schemas.microsoft.com/office/drawing/2014/main" id="{021E912D-DD15-4FB3-8B82-E495842C52BC}"/>
            </a:ext>
          </a:extLst>
        </xdr:cNvPr>
        <xdr:cNvSpPr/>
      </xdr:nvSpPr>
      <xdr:spPr>
        <a:xfrm>
          <a:off x="13293725" y="54306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100446</xdr:rowOff>
    </xdr:from>
    <xdr:ext cx="469744" cy="259045"/>
    <xdr:sp macro="" textlink="">
      <xdr:nvSpPr>
        <xdr:cNvPr id="154" name="債務償還比率該当値テキスト">
          <a:extLst>
            <a:ext uri="{FF2B5EF4-FFF2-40B4-BE49-F238E27FC236}">
              <a16:creationId xmlns:a16="http://schemas.microsoft.com/office/drawing/2014/main" id="{7347B1D2-F93E-4A95-ADEA-DC24E8846911}"/>
            </a:ext>
          </a:extLst>
        </xdr:cNvPr>
        <xdr:cNvSpPr txBox="1"/>
      </xdr:nvSpPr>
      <xdr:spPr>
        <a:xfrm>
          <a:off x="13379450" y="52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82846</xdr:rowOff>
    </xdr:from>
    <xdr:to>
      <xdr:col>72</xdr:col>
      <xdr:colOff>123825</xdr:colOff>
      <xdr:row>29</xdr:row>
      <xdr:rowOff>12996</xdr:rowOff>
    </xdr:to>
    <xdr:sp macro="" textlink="">
      <xdr:nvSpPr>
        <xdr:cNvPr id="155" name="楕円 154">
          <a:extLst>
            <a:ext uri="{FF2B5EF4-FFF2-40B4-BE49-F238E27FC236}">
              <a16:creationId xmlns:a16="http://schemas.microsoft.com/office/drawing/2014/main" id="{096D486E-98A8-4A4B-B4DD-BB277815B66D}"/>
            </a:ext>
          </a:extLst>
        </xdr:cNvPr>
        <xdr:cNvSpPr/>
      </xdr:nvSpPr>
      <xdr:spPr>
        <a:xfrm>
          <a:off x="12646025" y="543907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128369</xdr:rowOff>
    </xdr:from>
    <xdr:to>
      <xdr:col>76</xdr:col>
      <xdr:colOff>22225</xdr:colOff>
      <xdr:row>28</xdr:row>
      <xdr:rowOff>133646</xdr:rowOff>
    </xdr:to>
    <xdr:cxnSp macro="">
      <xdr:nvCxnSpPr>
        <xdr:cNvPr id="156" name="直線コネクタ 155">
          <a:extLst>
            <a:ext uri="{FF2B5EF4-FFF2-40B4-BE49-F238E27FC236}">
              <a16:creationId xmlns:a16="http://schemas.microsoft.com/office/drawing/2014/main" id="{DEC3DF8A-3CD5-48C8-BE13-285A467F5C32}"/>
            </a:ext>
          </a:extLst>
        </xdr:cNvPr>
        <xdr:cNvCxnSpPr/>
      </xdr:nvCxnSpPr>
      <xdr:spPr>
        <a:xfrm flipV="1">
          <a:off x="12693650" y="5478244"/>
          <a:ext cx="638175" cy="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58498</xdr:rowOff>
    </xdr:from>
    <xdr:to>
      <xdr:col>68</xdr:col>
      <xdr:colOff>123825</xdr:colOff>
      <xdr:row>28</xdr:row>
      <xdr:rowOff>160098</xdr:rowOff>
    </xdr:to>
    <xdr:sp macro="" textlink="">
      <xdr:nvSpPr>
        <xdr:cNvPr id="157" name="楕円 156">
          <a:extLst>
            <a:ext uri="{FF2B5EF4-FFF2-40B4-BE49-F238E27FC236}">
              <a16:creationId xmlns:a16="http://schemas.microsoft.com/office/drawing/2014/main" id="{BB22961D-AA5F-4597-A9DA-B416E693E86D}"/>
            </a:ext>
          </a:extLst>
        </xdr:cNvPr>
        <xdr:cNvSpPr/>
      </xdr:nvSpPr>
      <xdr:spPr>
        <a:xfrm>
          <a:off x="11960225" y="541154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109298</xdr:rowOff>
    </xdr:from>
    <xdr:to>
      <xdr:col>72</xdr:col>
      <xdr:colOff>73025</xdr:colOff>
      <xdr:row>28</xdr:row>
      <xdr:rowOff>133646</xdr:rowOff>
    </xdr:to>
    <xdr:cxnSp macro="">
      <xdr:nvCxnSpPr>
        <xdr:cNvPr id="158" name="直線コネクタ 157">
          <a:extLst>
            <a:ext uri="{FF2B5EF4-FFF2-40B4-BE49-F238E27FC236}">
              <a16:creationId xmlns:a16="http://schemas.microsoft.com/office/drawing/2014/main" id="{B2506C11-4E2A-4B98-9B42-A0414AC6B8EC}"/>
            </a:ext>
          </a:extLst>
        </xdr:cNvPr>
        <xdr:cNvCxnSpPr/>
      </xdr:nvCxnSpPr>
      <xdr:spPr>
        <a:xfrm>
          <a:off x="12007850" y="5459173"/>
          <a:ext cx="685800" cy="2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48253</xdr:rowOff>
    </xdr:from>
    <xdr:to>
      <xdr:col>64</xdr:col>
      <xdr:colOff>123825</xdr:colOff>
      <xdr:row>29</xdr:row>
      <xdr:rowOff>149853</xdr:rowOff>
    </xdr:to>
    <xdr:sp macro="" textlink="">
      <xdr:nvSpPr>
        <xdr:cNvPr id="159" name="楕円 158">
          <a:extLst>
            <a:ext uri="{FF2B5EF4-FFF2-40B4-BE49-F238E27FC236}">
              <a16:creationId xmlns:a16="http://schemas.microsoft.com/office/drawing/2014/main" id="{B086245F-8179-42B5-B1ED-D0D2EC1C3DE3}"/>
            </a:ext>
          </a:extLst>
        </xdr:cNvPr>
        <xdr:cNvSpPr/>
      </xdr:nvSpPr>
      <xdr:spPr>
        <a:xfrm>
          <a:off x="11274425" y="556005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109298</xdr:rowOff>
    </xdr:from>
    <xdr:to>
      <xdr:col>68</xdr:col>
      <xdr:colOff>73025</xdr:colOff>
      <xdr:row>29</xdr:row>
      <xdr:rowOff>99053</xdr:rowOff>
    </xdr:to>
    <xdr:cxnSp macro="">
      <xdr:nvCxnSpPr>
        <xdr:cNvPr id="160" name="直線コネクタ 159">
          <a:extLst>
            <a:ext uri="{FF2B5EF4-FFF2-40B4-BE49-F238E27FC236}">
              <a16:creationId xmlns:a16="http://schemas.microsoft.com/office/drawing/2014/main" id="{904E3FC3-315A-4F4C-B140-E4C13D080186}"/>
            </a:ext>
          </a:extLst>
        </xdr:cNvPr>
        <xdr:cNvCxnSpPr/>
      </xdr:nvCxnSpPr>
      <xdr:spPr>
        <a:xfrm flipV="1">
          <a:off x="11322050" y="5459173"/>
          <a:ext cx="685800" cy="15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77639</xdr:rowOff>
    </xdr:from>
    <xdr:to>
      <xdr:col>60</xdr:col>
      <xdr:colOff>123825</xdr:colOff>
      <xdr:row>30</xdr:row>
      <xdr:rowOff>7789</xdr:rowOff>
    </xdr:to>
    <xdr:sp macro="" textlink="">
      <xdr:nvSpPr>
        <xdr:cNvPr id="161" name="楕円 160">
          <a:extLst>
            <a:ext uri="{FF2B5EF4-FFF2-40B4-BE49-F238E27FC236}">
              <a16:creationId xmlns:a16="http://schemas.microsoft.com/office/drawing/2014/main" id="{049E5893-6D2B-47AF-B8DC-1F36807277EE}"/>
            </a:ext>
          </a:extLst>
        </xdr:cNvPr>
        <xdr:cNvSpPr/>
      </xdr:nvSpPr>
      <xdr:spPr>
        <a:xfrm>
          <a:off x="10588625" y="55926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99053</xdr:rowOff>
    </xdr:from>
    <xdr:to>
      <xdr:col>64</xdr:col>
      <xdr:colOff>73025</xdr:colOff>
      <xdr:row>29</xdr:row>
      <xdr:rowOff>128439</xdr:rowOff>
    </xdr:to>
    <xdr:cxnSp macro="">
      <xdr:nvCxnSpPr>
        <xdr:cNvPr id="162" name="直線コネクタ 161">
          <a:extLst>
            <a:ext uri="{FF2B5EF4-FFF2-40B4-BE49-F238E27FC236}">
              <a16:creationId xmlns:a16="http://schemas.microsoft.com/office/drawing/2014/main" id="{9D3451C6-E4C7-4234-93B3-C916680DCD13}"/>
            </a:ext>
          </a:extLst>
        </xdr:cNvPr>
        <xdr:cNvCxnSpPr/>
      </xdr:nvCxnSpPr>
      <xdr:spPr>
        <a:xfrm flipV="1">
          <a:off x="10636250" y="5617203"/>
          <a:ext cx="685800" cy="2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126467</xdr:rowOff>
    </xdr:from>
    <xdr:ext cx="469744" cy="259045"/>
    <xdr:sp macro="" textlink="">
      <xdr:nvSpPr>
        <xdr:cNvPr id="163" name="n_1aveValue債務償還比率">
          <a:extLst>
            <a:ext uri="{FF2B5EF4-FFF2-40B4-BE49-F238E27FC236}">
              <a16:creationId xmlns:a16="http://schemas.microsoft.com/office/drawing/2014/main" id="{329D66FE-7049-4D19-BFE6-D5A07FF80941}"/>
            </a:ext>
          </a:extLst>
        </xdr:cNvPr>
        <xdr:cNvSpPr txBox="1"/>
      </xdr:nvSpPr>
      <xdr:spPr>
        <a:xfrm>
          <a:off x="12465127" y="563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141220</xdr:rowOff>
    </xdr:from>
    <xdr:ext cx="469744" cy="259045"/>
    <xdr:sp macro="" textlink="">
      <xdr:nvSpPr>
        <xdr:cNvPr id="164" name="n_2aveValue債務償還比率">
          <a:extLst>
            <a:ext uri="{FF2B5EF4-FFF2-40B4-BE49-F238E27FC236}">
              <a16:creationId xmlns:a16="http://schemas.microsoft.com/office/drawing/2014/main" id="{44D4C822-F665-49D7-B644-B1F91601B1FA}"/>
            </a:ext>
          </a:extLst>
        </xdr:cNvPr>
        <xdr:cNvSpPr txBox="1"/>
      </xdr:nvSpPr>
      <xdr:spPr>
        <a:xfrm>
          <a:off x="11788852" y="5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85157</xdr:rowOff>
    </xdr:from>
    <xdr:ext cx="469744" cy="259045"/>
    <xdr:sp macro="" textlink="">
      <xdr:nvSpPr>
        <xdr:cNvPr id="165" name="n_3aveValue債務償還比率">
          <a:extLst>
            <a:ext uri="{FF2B5EF4-FFF2-40B4-BE49-F238E27FC236}">
              <a16:creationId xmlns:a16="http://schemas.microsoft.com/office/drawing/2014/main" id="{381F7439-820E-433D-BB39-B04889B750F9}"/>
            </a:ext>
          </a:extLst>
        </xdr:cNvPr>
        <xdr:cNvSpPr txBox="1"/>
      </xdr:nvSpPr>
      <xdr:spPr>
        <a:xfrm>
          <a:off x="11103052" y="57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79279</xdr:rowOff>
    </xdr:from>
    <xdr:ext cx="469744" cy="259045"/>
    <xdr:sp macro="" textlink="">
      <xdr:nvSpPr>
        <xdr:cNvPr id="166" name="n_4aveValue債務償還比率">
          <a:extLst>
            <a:ext uri="{FF2B5EF4-FFF2-40B4-BE49-F238E27FC236}">
              <a16:creationId xmlns:a16="http://schemas.microsoft.com/office/drawing/2014/main" id="{1C493509-5651-4F42-A426-BC3FD360E4C6}"/>
            </a:ext>
          </a:extLst>
        </xdr:cNvPr>
        <xdr:cNvSpPr txBox="1"/>
      </xdr:nvSpPr>
      <xdr:spPr>
        <a:xfrm>
          <a:off x="10417252" y="575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29523</xdr:rowOff>
    </xdr:from>
    <xdr:ext cx="469744" cy="259045"/>
    <xdr:sp macro="" textlink="">
      <xdr:nvSpPr>
        <xdr:cNvPr id="167" name="n_1mainValue債務償還比率">
          <a:extLst>
            <a:ext uri="{FF2B5EF4-FFF2-40B4-BE49-F238E27FC236}">
              <a16:creationId xmlns:a16="http://schemas.microsoft.com/office/drawing/2014/main" id="{CFF0DCA0-8890-4BD5-BF51-1F3AFDEC6487}"/>
            </a:ext>
          </a:extLst>
        </xdr:cNvPr>
        <xdr:cNvSpPr txBox="1"/>
      </xdr:nvSpPr>
      <xdr:spPr>
        <a:xfrm>
          <a:off x="12465127" y="521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5175</xdr:rowOff>
    </xdr:from>
    <xdr:ext cx="469744" cy="259045"/>
    <xdr:sp macro="" textlink="">
      <xdr:nvSpPr>
        <xdr:cNvPr id="168" name="n_2mainValue債務償還比率">
          <a:extLst>
            <a:ext uri="{FF2B5EF4-FFF2-40B4-BE49-F238E27FC236}">
              <a16:creationId xmlns:a16="http://schemas.microsoft.com/office/drawing/2014/main" id="{7FFF33B7-16D8-410F-92CF-1645C174301D}"/>
            </a:ext>
          </a:extLst>
        </xdr:cNvPr>
        <xdr:cNvSpPr txBox="1"/>
      </xdr:nvSpPr>
      <xdr:spPr>
        <a:xfrm>
          <a:off x="11788852" y="519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166380</xdr:rowOff>
    </xdr:from>
    <xdr:ext cx="469744" cy="259045"/>
    <xdr:sp macro="" textlink="">
      <xdr:nvSpPr>
        <xdr:cNvPr id="169" name="n_3mainValue債務償還比率">
          <a:extLst>
            <a:ext uri="{FF2B5EF4-FFF2-40B4-BE49-F238E27FC236}">
              <a16:creationId xmlns:a16="http://schemas.microsoft.com/office/drawing/2014/main" id="{8C5B929B-E5C3-4EBF-AECA-280963751C24}"/>
            </a:ext>
          </a:extLst>
        </xdr:cNvPr>
        <xdr:cNvSpPr txBox="1"/>
      </xdr:nvSpPr>
      <xdr:spPr>
        <a:xfrm>
          <a:off x="11103052" y="535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24316</xdr:rowOff>
    </xdr:from>
    <xdr:ext cx="469744" cy="259045"/>
    <xdr:sp macro="" textlink="">
      <xdr:nvSpPr>
        <xdr:cNvPr id="170" name="n_4mainValue債務償還比率">
          <a:extLst>
            <a:ext uri="{FF2B5EF4-FFF2-40B4-BE49-F238E27FC236}">
              <a16:creationId xmlns:a16="http://schemas.microsoft.com/office/drawing/2014/main" id="{9EB7C039-4CC5-4D09-A1C3-6EDDACBC9921}"/>
            </a:ext>
          </a:extLst>
        </xdr:cNvPr>
        <xdr:cNvSpPr txBox="1"/>
      </xdr:nvSpPr>
      <xdr:spPr>
        <a:xfrm>
          <a:off x="10417252" y="538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4F0FE744-9EEA-48AD-9480-5AAA55A411EB}"/>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19CB0591-3C26-47BB-BAD4-3548EEE28D24}"/>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8E814EF8-C61D-4826-9B3D-44BAC20AD954}"/>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D06E59E1-AED0-4200-9472-6783DC068634}"/>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2F41FF2-B128-4D27-8319-40C639BB4844}"/>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A0890150-0404-45F0-A3FA-72666045BDA7}"/>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B483007-FAEF-4BCC-B4B7-D6FA83D0F67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95411EB-C082-4794-89C6-7822ADC5A347}"/>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7E089F-BE7D-4153-B0AA-493D32B19F90}"/>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E8D6B8-C8DE-42E3-ADE3-DDFC1D622842}"/>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CE4CFE-4CA9-48CA-B5EB-89DBC7228279}"/>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5B29CF-FCB3-4B3B-8DC8-FA83C87D814C}"/>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C3D6E2-82E5-4D12-870A-CAD2465874F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47F753-6CD0-4BCF-9EB9-16F919765D3F}"/>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46935B-9C40-4EB7-AC62-49478C8A7477}"/>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8DC42BC-1D8A-4802-957E-E29796A9F416}"/>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14,341
14,127
159.56
14,040,972
12,812,391
852,408
6,570,890
11,382,171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6CC4631-39AD-4E7F-9CB0-BCA3F725A96C}"/>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0352B0-C2E0-4FEC-9C15-3027A609D7FD}"/>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7C969F-37C8-4C0A-8914-59EEE410A74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7A0F05-CE41-4AED-BDD6-078C47039FA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B3B3DC8-7813-4DDA-991B-C43F64DA5713}"/>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1EC7091-183D-4642-9C54-F87B6A518279}"/>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1489982-A6FD-4DAD-A704-EDD6C65329E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2BADBDE-7AE1-4EEC-85E8-37A433793CC8}"/>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040617D-1776-40A7-BB18-BFD3B755CAC4}"/>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94ACB5-6459-4B53-9C6A-3BB4F8295D7C}"/>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735E9B-315A-4C71-AEC8-DC6FE5CB5AFA}"/>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21C7157-D61D-4B52-97A9-E8BE5A63F253}"/>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E27157A-7BD8-4ED9-AF95-F37CD76FEBC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D52FE9-BC62-4279-8AC7-70511328FD2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2B65CC-9509-4BA8-B1F8-0A874ECD5E9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4892DF-CAAB-425B-BBA7-C064BF52754D}"/>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A4A789-AE4B-491F-9BB0-DD921CD6A69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B397BC5-28F3-4843-973E-63682797989A}"/>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3C4EEDD-73CB-4AAA-B44E-539AE301B312}"/>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0F9EDF9-7543-4A64-AAE2-B6FFA6DF9696}"/>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8C0D0F-91B4-4AC0-8F95-D0055C3CA0B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674373-1281-48AB-A3C1-78E6C777463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84BB78B-3634-4754-AD36-13B9263F8951}"/>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61BA06-8D81-4EEE-AD0A-F85EA6B70950}"/>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5102FB4-1E58-4781-899B-9F09BE61347C}"/>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E401C46-A187-47AE-BEB6-8811EC4430B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8C5C55F-93B5-4A27-A248-734048771067}"/>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88B3D4D-A85D-455A-8A5E-21386F20F9D1}"/>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C6E3B92-79DA-485A-9C95-9F10AE8C2CA5}"/>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2DADBF5-5F76-401E-B5AF-8C4DD580FF3D}"/>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F181496-E8CE-4B5A-AE65-8C7074BF675E}"/>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F9C4B42-7142-4BFC-A955-93FB42E468A6}"/>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9BDFD00-2C11-47A4-8AF3-696E275ADD87}"/>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5450CEE-1B87-4BD1-94FE-6F8B0C29EF32}"/>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BE884EB-09CF-4922-97FE-0483511CE868}"/>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9939EF9-9CE4-4FB1-8691-B97C947D5149}"/>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7B6C6B8-3B0C-4805-94F7-E0469D9535FD}"/>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6F20DC4-61DB-4C6E-9B55-1727203D7847}"/>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FB427EE-ABCD-45B4-858F-0096CF960A14}"/>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34657CC-B794-4673-BCD4-7371971D4DFE}"/>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519DBAA-A3A4-4551-9555-7D9E52712E06}"/>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57B2C67-AFB0-46FB-A5EA-0A3FF8D7A341}"/>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329D381-ED26-4C35-9B2B-6BFE5219C59D}"/>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B41D648D-CBDE-418E-85A0-3A8C49D90257}"/>
            </a:ext>
          </a:extLst>
        </xdr:cNvPr>
        <xdr:cNvSpPr txBox="1"/>
      </xdr:nvSpPr>
      <xdr:spPr>
        <a:xfrm>
          <a:off x="339891"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8BE5D08-0806-4CFF-880A-E65D23618A7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65AE2208-3BDB-4288-B5C3-A2051586A01C}"/>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9F04A2EA-0ED6-486B-96DE-F72A0789682A}"/>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F3AF5EA8-DE85-437A-A5F4-F7365559082D}"/>
            </a:ext>
          </a:extLst>
        </xdr:cNvPr>
        <xdr:cNvCxnSpPr/>
      </xdr:nvCxnSpPr>
      <xdr:spPr>
        <a:xfrm flipV="1">
          <a:off x="4180840" y="5411289"/>
          <a:ext cx="0" cy="140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BC6F6036-8B88-4135-A15E-EDF0F02D2C6E}"/>
            </a:ext>
          </a:extLst>
        </xdr:cNvPr>
        <xdr:cNvSpPr txBox="1"/>
      </xdr:nvSpPr>
      <xdr:spPr>
        <a:xfrm>
          <a:off x="4219575" y="682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72B8F714-4C2B-469D-AC03-C6594B4B3F5F}"/>
            </a:ext>
          </a:extLst>
        </xdr:cNvPr>
        <xdr:cNvCxnSpPr/>
      </xdr:nvCxnSpPr>
      <xdr:spPr>
        <a:xfrm>
          <a:off x="4105275" y="68180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8F45E138-ED03-4E7A-9C7A-811476F6611D}"/>
            </a:ext>
          </a:extLst>
        </xdr:cNvPr>
        <xdr:cNvSpPr txBox="1"/>
      </xdr:nvSpPr>
      <xdr:spPr>
        <a:xfrm>
          <a:off x="4219575" y="5199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3E0A0543-4CD5-4015-9E4A-208D8ECE7018}"/>
            </a:ext>
          </a:extLst>
        </xdr:cNvPr>
        <xdr:cNvCxnSpPr/>
      </xdr:nvCxnSpPr>
      <xdr:spPr>
        <a:xfrm>
          <a:off x="4105275" y="54112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4" name="【道路】&#10;有形固定資産減価償却率平均値テキスト">
          <a:extLst>
            <a:ext uri="{FF2B5EF4-FFF2-40B4-BE49-F238E27FC236}">
              <a16:creationId xmlns:a16="http://schemas.microsoft.com/office/drawing/2014/main" id="{6176E745-B0B8-4498-A417-EB35B13FBA1F}"/>
            </a:ext>
          </a:extLst>
        </xdr:cNvPr>
        <xdr:cNvSpPr txBox="1"/>
      </xdr:nvSpPr>
      <xdr:spPr>
        <a:xfrm>
          <a:off x="4219575" y="5898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B032AF80-6619-4733-830B-85CED17D14D5}"/>
            </a:ext>
          </a:extLst>
        </xdr:cNvPr>
        <xdr:cNvSpPr/>
      </xdr:nvSpPr>
      <xdr:spPr>
        <a:xfrm>
          <a:off x="4124325" y="592291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D51FE9B1-EC5B-4D58-9751-BD8FE47E3D07}"/>
            </a:ext>
          </a:extLst>
        </xdr:cNvPr>
        <xdr:cNvSpPr/>
      </xdr:nvSpPr>
      <xdr:spPr>
        <a:xfrm>
          <a:off x="3381375" y="59067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CE22C609-88AF-4AEA-8D50-2491FC715305}"/>
            </a:ext>
          </a:extLst>
        </xdr:cNvPr>
        <xdr:cNvSpPr/>
      </xdr:nvSpPr>
      <xdr:spPr>
        <a:xfrm>
          <a:off x="2571750" y="59035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0077786D-4793-464E-9619-D7B04F54BDE7}"/>
            </a:ext>
          </a:extLst>
        </xdr:cNvPr>
        <xdr:cNvSpPr/>
      </xdr:nvSpPr>
      <xdr:spPr>
        <a:xfrm>
          <a:off x="1781175" y="578221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71120</xdr:rowOff>
    </xdr:from>
    <xdr:to>
      <xdr:col>6</xdr:col>
      <xdr:colOff>38100</xdr:colOff>
      <xdr:row>35</xdr:row>
      <xdr:rowOff>1270</xdr:rowOff>
    </xdr:to>
    <xdr:sp macro="" textlink="">
      <xdr:nvSpPr>
        <xdr:cNvPr id="69" name="フローチャート: 判断 68">
          <a:extLst>
            <a:ext uri="{FF2B5EF4-FFF2-40B4-BE49-F238E27FC236}">
              <a16:creationId xmlns:a16="http://schemas.microsoft.com/office/drawing/2014/main" id="{798C85A6-76CD-415B-8158-DBE76DBFEB72}"/>
            </a:ext>
          </a:extLst>
        </xdr:cNvPr>
        <xdr:cNvSpPr/>
      </xdr:nvSpPr>
      <xdr:spPr>
        <a:xfrm>
          <a:off x="981075" y="5582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7D736D-2BBB-4830-AF8B-EFCF3CFC17CE}"/>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60C3B9B-C3E6-4064-A4AC-C9B59A64E761}"/>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08C1E50-3538-4B36-8380-A32AEDEF916E}"/>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2BA465C-8FA9-4E0C-9336-F68181A5203D}"/>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DFF6008C-9CD0-467D-B65D-8E8C27CD8721}"/>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129903</xdr:rowOff>
    </xdr:from>
    <xdr:to>
      <xdr:col>24</xdr:col>
      <xdr:colOff>114300</xdr:colOff>
      <xdr:row>35</xdr:row>
      <xdr:rowOff>60053</xdr:rowOff>
    </xdr:to>
    <xdr:sp macro="" textlink="">
      <xdr:nvSpPr>
        <xdr:cNvPr id="75" name="楕円 74">
          <a:extLst>
            <a:ext uri="{FF2B5EF4-FFF2-40B4-BE49-F238E27FC236}">
              <a16:creationId xmlns:a16="http://schemas.microsoft.com/office/drawing/2014/main" id="{C4AA207E-F1D1-492F-8D82-ACC98138B4CA}"/>
            </a:ext>
          </a:extLst>
        </xdr:cNvPr>
        <xdr:cNvSpPr/>
      </xdr:nvSpPr>
      <xdr:spPr>
        <a:xfrm>
          <a:off x="4124325" y="56417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152780</xdr:rowOff>
    </xdr:from>
    <xdr:ext cx="405111" cy="259045"/>
    <xdr:sp macro="" textlink="">
      <xdr:nvSpPr>
        <xdr:cNvPr id="76" name="【道路】&#10;有形固定資産減価償却率該当値テキスト">
          <a:extLst>
            <a:ext uri="{FF2B5EF4-FFF2-40B4-BE49-F238E27FC236}">
              <a16:creationId xmlns:a16="http://schemas.microsoft.com/office/drawing/2014/main" id="{C87A46B0-A9B4-4232-A910-DD2411B625C8}"/>
            </a:ext>
          </a:extLst>
        </xdr:cNvPr>
        <xdr:cNvSpPr txBox="1"/>
      </xdr:nvSpPr>
      <xdr:spPr>
        <a:xfrm>
          <a:off x="4219575" y="5505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84183</xdr:rowOff>
    </xdr:from>
    <xdr:to>
      <xdr:col>20</xdr:col>
      <xdr:colOff>38100</xdr:colOff>
      <xdr:row>35</xdr:row>
      <xdr:rowOff>14333</xdr:rowOff>
    </xdr:to>
    <xdr:sp macro="" textlink="">
      <xdr:nvSpPr>
        <xdr:cNvPr id="77" name="楕円 76">
          <a:extLst>
            <a:ext uri="{FF2B5EF4-FFF2-40B4-BE49-F238E27FC236}">
              <a16:creationId xmlns:a16="http://schemas.microsoft.com/office/drawing/2014/main" id="{6853D9FB-0131-4E4E-939A-59D63A440E63}"/>
            </a:ext>
          </a:extLst>
        </xdr:cNvPr>
        <xdr:cNvSpPr/>
      </xdr:nvSpPr>
      <xdr:spPr>
        <a:xfrm>
          <a:off x="3381375" y="56023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134983</xdr:rowOff>
    </xdr:from>
    <xdr:to>
      <xdr:col>24</xdr:col>
      <xdr:colOff>63500</xdr:colOff>
      <xdr:row>35</xdr:row>
      <xdr:rowOff>9253</xdr:rowOff>
    </xdr:to>
    <xdr:cxnSp macro="">
      <xdr:nvCxnSpPr>
        <xdr:cNvPr id="78" name="直線コネクタ 77">
          <a:extLst>
            <a:ext uri="{FF2B5EF4-FFF2-40B4-BE49-F238E27FC236}">
              <a16:creationId xmlns:a16="http://schemas.microsoft.com/office/drawing/2014/main" id="{59394619-4150-4AE9-B2CD-FB30E4D50460}"/>
            </a:ext>
          </a:extLst>
        </xdr:cNvPr>
        <xdr:cNvCxnSpPr/>
      </xdr:nvCxnSpPr>
      <xdr:spPr>
        <a:xfrm>
          <a:off x="3429000" y="5649958"/>
          <a:ext cx="7524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38463</xdr:rowOff>
    </xdr:from>
    <xdr:to>
      <xdr:col>15</xdr:col>
      <xdr:colOff>101600</xdr:colOff>
      <xdr:row>34</xdr:row>
      <xdr:rowOff>140063</xdr:rowOff>
    </xdr:to>
    <xdr:sp macro="" textlink="">
      <xdr:nvSpPr>
        <xdr:cNvPr id="79" name="楕円 78">
          <a:extLst>
            <a:ext uri="{FF2B5EF4-FFF2-40B4-BE49-F238E27FC236}">
              <a16:creationId xmlns:a16="http://schemas.microsoft.com/office/drawing/2014/main" id="{99ADD516-9C14-44DB-B518-3383457CDE13}"/>
            </a:ext>
          </a:extLst>
        </xdr:cNvPr>
        <xdr:cNvSpPr/>
      </xdr:nvSpPr>
      <xdr:spPr>
        <a:xfrm>
          <a:off x="2571750" y="555343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89263</xdr:rowOff>
    </xdr:from>
    <xdr:to>
      <xdr:col>19</xdr:col>
      <xdr:colOff>177800</xdr:colOff>
      <xdr:row>34</xdr:row>
      <xdr:rowOff>134983</xdr:rowOff>
    </xdr:to>
    <xdr:cxnSp macro="">
      <xdr:nvCxnSpPr>
        <xdr:cNvPr id="80" name="直線コネクタ 79">
          <a:extLst>
            <a:ext uri="{FF2B5EF4-FFF2-40B4-BE49-F238E27FC236}">
              <a16:creationId xmlns:a16="http://schemas.microsoft.com/office/drawing/2014/main" id="{8E5A69A4-6A89-4454-B542-4F4B00B9F77F}"/>
            </a:ext>
          </a:extLst>
        </xdr:cNvPr>
        <xdr:cNvCxnSpPr/>
      </xdr:nvCxnSpPr>
      <xdr:spPr>
        <a:xfrm>
          <a:off x="2619375" y="5601063"/>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157661</xdr:rowOff>
    </xdr:from>
    <xdr:to>
      <xdr:col>10</xdr:col>
      <xdr:colOff>165100</xdr:colOff>
      <xdr:row>34</xdr:row>
      <xdr:rowOff>87811</xdr:rowOff>
    </xdr:to>
    <xdr:sp macro="" textlink="">
      <xdr:nvSpPr>
        <xdr:cNvPr id="81" name="楕円 80">
          <a:extLst>
            <a:ext uri="{FF2B5EF4-FFF2-40B4-BE49-F238E27FC236}">
              <a16:creationId xmlns:a16="http://schemas.microsoft.com/office/drawing/2014/main" id="{413F76AA-79DF-4CB4-B2ED-EF877D643622}"/>
            </a:ext>
          </a:extLst>
        </xdr:cNvPr>
        <xdr:cNvSpPr/>
      </xdr:nvSpPr>
      <xdr:spPr>
        <a:xfrm>
          <a:off x="1781175" y="551388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37011</xdr:rowOff>
    </xdr:from>
    <xdr:to>
      <xdr:col>15</xdr:col>
      <xdr:colOff>50800</xdr:colOff>
      <xdr:row>34</xdr:row>
      <xdr:rowOff>89263</xdr:rowOff>
    </xdr:to>
    <xdr:cxnSp macro="">
      <xdr:nvCxnSpPr>
        <xdr:cNvPr id="82" name="直線コネクタ 81">
          <a:extLst>
            <a:ext uri="{FF2B5EF4-FFF2-40B4-BE49-F238E27FC236}">
              <a16:creationId xmlns:a16="http://schemas.microsoft.com/office/drawing/2014/main" id="{5BF7D008-EB09-4D5B-8424-2DF3D988FCDD}"/>
            </a:ext>
          </a:extLst>
        </xdr:cNvPr>
        <xdr:cNvCxnSpPr/>
      </xdr:nvCxnSpPr>
      <xdr:spPr>
        <a:xfrm>
          <a:off x="1828800" y="5551986"/>
          <a:ext cx="790575" cy="4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79284</xdr:rowOff>
    </xdr:from>
    <xdr:to>
      <xdr:col>6</xdr:col>
      <xdr:colOff>38100</xdr:colOff>
      <xdr:row>34</xdr:row>
      <xdr:rowOff>9434</xdr:rowOff>
    </xdr:to>
    <xdr:sp macro="" textlink="">
      <xdr:nvSpPr>
        <xdr:cNvPr id="83" name="楕円 82">
          <a:extLst>
            <a:ext uri="{FF2B5EF4-FFF2-40B4-BE49-F238E27FC236}">
              <a16:creationId xmlns:a16="http://schemas.microsoft.com/office/drawing/2014/main" id="{D3A9F353-67B9-493A-A5D6-6FFF13A6C406}"/>
            </a:ext>
          </a:extLst>
        </xdr:cNvPr>
        <xdr:cNvSpPr/>
      </xdr:nvSpPr>
      <xdr:spPr>
        <a:xfrm>
          <a:off x="981075" y="54323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130084</xdr:rowOff>
    </xdr:from>
    <xdr:to>
      <xdr:col>10</xdr:col>
      <xdr:colOff>114300</xdr:colOff>
      <xdr:row>34</xdr:row>
      <xdr:rowOff>37011</xdr:rowOff>
    </xdr:to>
    <xdr:cxnSp macro="">
      <xdr:nvCxnSpPr>
        <xdr:cNvPr id="84" name="直線コネクタ 83">
          <a:extLst>
            <a:ext uri="{FF2B5EF4-FFF2-40B4-BE49-F238E27FC236}">
              <a16:creationId xmlns:a16="http://schemas.microsoft.com/office/drawing/2014/main" id="{8AA346BE-BFED-4124-AC98-35544DA25229}"/>
            </a:ext>
          </a:extLst>
        </xdr:cNvPr>
        <xdr:cNvCxnSpPr/>
      </xdr:nvCxnSpPr>
      <xdr:spPr>
        <a:xfrm>
          <a:off x="1028700" y="5479959"/>
          <a:ext cx="800100" cy="7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85" name="n_1aveValue【道路】&#10;有形固定資産減価償却率">
          <a:extLst>
            <a:ext uri="{FF2B5EF4-FFF2-40B4-BE49-F238E27FC236}">
              <a16:creationId xmlns:a16="http://schemas.microsoft.com/office/drawing/2014/main" id="{12A6A108-EFD4-4148-9297-E241E4343EB7}"/>
            </a:ext>
          </a:extLst>
        </xdr:cNvPr>
        <xdr:cNvSpPr txBox="1"/>
      </xdr:nvSpPr>
      <xdr:spPr>
        <a:xfrm>
          <a:off x="32391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160581</xdr:rowOff>
    </xdr:from>
    <xdr:ext cx="405111" cy="259045"/>
    <xdr:sp macro="" textlink="">
      <xdr:nvSpPr>
        <xdr:cNvPr id="86" name="n_2aveValue【道路】&#10;有形固定資産減価償却率">
          <a:extLst>
            <a:ext uri="{FF2B5EF4-FFF2-40B4-BE49-F238E27FC236}">
              <a16:creationId xmlns:a16="http://schemas.microsoft.com/office/drawing/2014/main" id="{B5676F01-57A1-4148-97E3-E9ACB8E9FE63}"/>
            </a:ext>
          </a:extLst>
        </xdr:cNvPr>
        <xdr:cNvSpPr txBox="1"/>
      </xdr:nvSpPr>
      <xdr:spPr>
        <a:xfrm>
          <a:off x="2439044" y="6002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23421</xdr:rowOff>
    </xdr:from>
    <xdr:ext cx="405111" cy="259045"/>
    <xdr:sp macro="" textlink="">
      <xdr:nvSpPr>
        <xdr:cNvPr id="87" name="n_3aveValue【道路】&#10;有形固定資産減価償却率">
          <a:extLst>
            <a:ext uri="{FF2B5EF4-FFF2-40B4-BE49-F238E27FC236}">
              <a16:creationId xmlns:a16="http://schemas.microsoft.com/office/drawing/2014/main" id="{4D7A9C40-3D2C-4919-BF35-928EDB6DFEE2}"/>
            </a:ext>
          </a:extLst>
        </xdr:cNvPr>
        <xdr:cNvSpPr txBox="1"/>
      </xdr:nvSpPr>
      <xdr:spPr>
        <a:xfrm>
          <a:off x="1648469" y="5865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163847</xdr:rowOff>
    </xdr:from>
    <xdr:ext cx="405111" cy="259045"/>
    <xdr:sp macro="" textlink="">
      <xdr:nvSpPr>
        <xdr:cNvPr id="88" name="n_4aveValue【道路】&#10;有形固定資産減価償却率">
          <a:extLst>
            <a:ext uri="{FF2B5EF4-FFF2-40B4-BE49-F238E27FC236}">
              <a16:creationId xmlns:a16="http://schemas.microsoft.com/office/drawing/2014/main" id="{BCD53DFC-8AD3-4B97-87A3-37C7666F703A}"/>
            </a:ext>
          </a:extLst>
        </xdr:cNvPr>
        <xdr:cNvSpPr txBox="1"/>
      </xdr:nvSpPr>
      <xdr:spPr>
        <a:xfrm>
          <a:off x="848369"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30860</xdr:rowOff>
    </xdr:from>
    <xdr:ext cx="405111" cy="259045"/>
    <xdr:sp macro="" textlink="">
      <xdr:nvSpPr>
        <xdr:cNvPr id="89" name="n_1mainValue【道路】&#10;有形固定資産減価償却率">
          <a:extLst>
            <a:ext uri="{FF2B5EF4-FFF2-40B4-BE49-F238E27FC236}">
              <a16:creationId xmlns:a16="http://schemas.microsoft.com/office/drawing/2014/main" id="{36C94C03-3BF7-4D97-9978-D29FF6F7B140}"/>
            </a:ext>
          </a:extLst>
        </xdr:cNvPr>
        <xdr:cNvSpPr txBox="1"/>
      </xdr:nvSpPr>
      <xdr:spPr>
        <a:xfrm>
          <a:off x="3239144" y="538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156590</xdr:rowOff>
    </xdr:from>
    <xdr:ext cx="405111" cy="259045"/>
    <xdr:sp macro="" textlink="">
      <xdr:nvSpPr>
        <xdr:cNvPr id="90" name="n_2mainValue【道路】&#10;有形固定資産減価償却率">
          <a:extLst>
            <a:ext uri="{FF2B5EF4-FFF2-40B4-BE49-F238E27FC236}">
              <a16:creationId xmlns:a16="http://schemas.microsoft.com/office/drawing/2014/main" id="{10206CF4-FC24-493E-B13D-949A4C7C65B9}"/>
            </a:ext>
          </a:extLst>
        </xdr:cNvPr>
        <xdr:cNvSpPr txBox="1"/>
      </xdr:nvSpPr>
      <xdr:spPr>
        <a:xfrm>
          <a:off x="2439044" y="53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104338</xdr:rowOff>
    </xdr:from>
    <xdr:ext cx="405111" cy="259045"/>
    <xdr:sp macro="" textlink="">
      <xdr:nvSpPr>
        <xdr:cNvPr id="91" name="n_3mainValue【道路】&#10;有形固定資産減価償却率">
          <a:extLst>
            <a:ext uri="{FF2B5EF4-FFF2-40B4-BE49-F238E27FC236}">
              <a16:creationId xmlns:a16="http://schemas.microsoft.com/office/drawing/2014/main" id="{42328048-5A16-4E83-8045-453C7E094188}"/>
            </a:ext>
          </a:extLst>
        </xdr:cNvPr>
        <xdr:cNvSpPr txBox="1"/>
      </xdr:nvSpPr>
      <xdr:spPr>
        <a:xfrm>
          <a:off x="1648469" y="529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25961</xdr:rowOff>
    </xdr:from>
    <xdr:ext cx="405111" cy="259045"/>
    <xdr:sp macro="" textlink="">
      <xdr:nvSpPr>
        <xdr:cNvPr id="92" name="n_4mainValue【道路】&#10;有形固定資産減価償却率">
          <a:extLst>
            <a:ext uri="{FF2B5EF4-FFF2-40B4-BE49-F238E27FC236}">
              <a16:creationId xmlns:a16="http://schemas.microsoft.com/office/drawing/2014/main" id="{2BD1CC36-701C-45E1-A080-6187311C2177}"/>
            </a:ext>
          </a:extLst>
        </xdr:cNvPr>
        <xdr:cNvSpPr txBox="1"/>
      </xdr:nvSpPr>
      <xdr:spPr>
        <a:xfrm>
          <a:off x="848369" y="5220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55985317-B6BD-443F-BDA3-F1CF56529CD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2CAAC94F-6576-4AFE-A2E8-E669B5F0566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A5F6A05C-AD5F-482D-AA7C-F9F09185AA09}"/>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91A82752-882F-429A-ADA2-F95846B3276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30DF6052-59D1-4393-A622-E538001BD8DF}"/>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5B03EAD0-80DA-4B1E-A1E3-8DEA23C2D866}"/>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9DEE0438-1582-4D9D-B1AC-6A11851C48F2}"/>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19E1B8FD-8BFD-4BB3-955A-92B2CB563833}"/>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00670D31-2779-4C4A-97D1-DC1F7C3BC11C}"/>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A5DD88C4-F0BE-4385-B86D-7F82CE002004}"/>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4A439B3F-3FE4-4639-A814-0E3599E0DFF5}"/>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FC111C02-7333-45B1-925C-8C17DDB77B46}"/>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A89406AF-B5A4-4B25-815B-A7B4082681DA}"/>
            </a:ext>
          </a:extLst>
        </xdr:cNvPr>
        <xdr:cNvSpPr txBox="1"/>
      </xdr:nvSpPr>
      <xdr:spPr>
        <a:xfrm>
          <a:off x="5478976" y="6712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7C0806DC-3812-42EF-875E-235EDBFEC2C8}"/>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1F202317-C1B4-413D-B55B-DED472EC6980}"/>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571064D6-7213-46EF-8701-E1762F3AE53B}"/>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BDF21FA4-FD8F-4FD0-B370-A5C54F390137}"/>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DC6BB716-8A56-4E0B-BEDF-895F9543CB6F}"/>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AFBF188C-0D8D-4F1F-857B-1002BAF0E2BF}"/>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B540FF91-5B5C-4A32-BA23-D74739FC6170}"/>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AD7B74E2-C227-48AC-8D58-DC365EF7AED5}"/>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5215B9A8-A02F-45DB-A5EB-49BE2FE24D0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9987CEB9-8C96-4E2C-9F72-14C4D098DC4B}"/>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9CF1A07A-5CE4-49BE-ACF8-97B85DF797D4}"/>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AA1F11A5-9123-43BD-9501-E321109A48E7}"/>
            </a:ext>
          </a:extLst>
        </xdr:cNvPr>
        <xdr:cNvCxnSpPr/>
      </xdr:nvCxnSpPr>
      <xdr:spPr>
        <a:xfrm flipV="1">
          <a:off x="9429115" y="5582634"/>
          <a:ext cx="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30E76F69-36D2-4B4E-83E5-8900A5343924}"/>
            </a:ext>
          </a:extLst>
        </xdr:cNvPr>
        <xdr:cNvSpPr txBox="1"/>
      </xdr:nvSpPr>
      <xdr:spPr>
        <a:xfrm>
          <a:off x="9467850" y="69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3DB3A0A4-2E08-4B79-B950-FE8990D81922}"/>
            </a:ext>
          </a:extLst>
        </xdr:cNvPr>
        <xdr:cNvCxnSpPr/>
      </xdr:nvCxnSpPr>
      <xdr:spPr>
        <a:xfrm>
          <a:off x="9363075" y="69342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19A2C62B-65B0-448F-9BCA-B72C40304423}"/>
            </a:ext>
          </a:extLst>
        </xdr:cNvPr>
        <xdr:cNvSpPr txBox="1"/>
      </xdr:nvSpPr>
      <xdr:spPr>
        <a:xfrm>
          <a:off x="9467850" y="536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F1DB21DB-6E11-4E44-97D6-80A735930FA2}"/>
            </a:ext>
          </a:extLst>
        </xdr:cNvPr>
        <xdr:cNvCxnSpPr/>
      </xdr:nvCxnSpPr>
      <xdr:spPr>
        <a:xfrm>
          <a:off x="9363075" y="558263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115117</xdr:rowOff>
    </xdr:from>
    <xdr:ext cx="534377" cy="259045"/>
    <xdr:sp macro="" textlink="">
      <xdr:nvSpPr>
        <xdr:cNvPr id="122" name="【道路】&#10;一人当たり延長平均値テキスト">
          <a:extLst>
            <a:ext uri="{FF2B5EF4-FFF2-40B4-BE49-F238E27FC236}">
              <a16:creationId xmlns:a16="http://schemas.microsoft.com/office/drawing/2014/main" id="{591D8D8C-4518-4360-833E-A416B72E20E1}"/>
            </a:ext>
          </a:extLst>
        </xdr:cNvPr>
        <xdr:cNvSpPr txBox="1"/>
      </xdr:nvSpPr>
      <xdr:spPr>
        <a:xfrm>
          <a:off x="9467850" y="643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77F0304A-6078-4F74-8851-C08D2E9CE72D}"/>
            </a:ext>
          </a:extLst>
        </xdr:cNvPr>
        <xdr:cNvSpPr/>
      </xdr:nvSpPr>
      <xdr:spPr>
        <a:xfrm>
          <a:off x="9401175" y="646446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65C72A5E-86F0-4F33-BA4F-18976AB496C0}"/>
            </a:ext>
          </a:extLst>
        </xdr:cNvPr>
        <xdr:cNvSpPr/>
      </xdr:nvSpPr>
      <xdr:spPr>
        <a:xfrm>
          <a:off x="8639175" y="64649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D62C113C-FD99-4494-AB93-F7011D108E82}"/>
            </a:ext>
          </a:extLst>
        </xdr:cNvPr>
        <xdr:cNvSpPr/>
      </xdr:nvSpPr>
      <xdr:spPr>
        <a:xfrm>
          <a:off x="7839075" y="64837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30F3A625-48B3-42B0-BCA2-0EF7D9CCDB64}"/>
            </a:ext>
          </a:extLst>
        </xdr:cNvPr>
        <xdr:cNvSpPr/>
      </xdr:nvSpPr>
      <xdr:spPr>
        <a:xfrm>
          <a:off x="7029450" y="64858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22523</xdr:rowOff>
    </xdr:from>
    <xdr:to>
      <xdr:col>36</xdr:col>
      <xdr:colOff>165100</xdr:colOff>
      <xdr:row>40</xdr:row>
      <xdr:rowOff>124123</xdr:rowOff>
    </xdr:to>
    <xdr:sp macro="" textlink="">
      <xdr:nvSpPr>
        <xdr:cNvPr id="127" name="フローチャート: 判断 126">
          <a:extLst>
            <a:ext uri="{FF2B5EF4-FFF2-40B4-BE49-F238E27FC236}">
              <a16:creationId xmlns:a16="http://schemas.microsoft.com/office/drawing/2014/main" id="{483F980C-BCF4-45C8-940B-F6679FD2085D}"/>
            </a:ext>
          </a:extLst>
        </xdr:cNvPr>
        <xdr:cNvSpPr/>
      </xdr:nvSpPr>
      <xdr:spPr>
        <a:xfrm>
          <a:off x="6238875" y="65122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3138B68-F6B4-4DAD-8096-B1CA5A18DD6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5FE7785-468B-4778-ADD9-046408294DD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748EEA6-41B5-4D0F-B83B-6587DC65170C}"/>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292E0EE-880C-4F45-B13E-A7C0E11B761E}"/>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72029F1-7D74-4E5D-A9FD-A592D1BAFA77}"/>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79864</xdr:rowOff>
    </xdr:from>
    <xdr:to>
      <xdr:col>55</xdr:col>
      <xdr:colOff>50800</xdr:colOff>
      <xdr:row>40</xdr:row>
      <xdr:rowOff>10014</xdr:rowOff>
    </xdr:to>
    <xdr:sp macro="" textlink="">
      <xdr:nvSpPr>
        <xdr:cNvPr id="133" name="楕円 132">
          <a:extLst>
            <a:ext uri="{FF2B5EF4-FFF2-40B4-BE49-F238E27FC236}">
              <a16:creationId xmlns:a16="http://schemas.microsoft.com/office/drawing/2014/main" id="{A5396698-595A-44A2-994A-09BE006BF57B}"/>
            </a:ext>
          </a:extLst>
        </xdr:cNvPr>
        <xdr:cNvSpPr/>
      </xdr:nvSpPr>
      <xdr:spPr>
        <a:xfrm>
          <a:off x="9401175" y="6407639"/>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102741</xdr:rowOff>
    </xdr:from>
    <xdr:ext cx="534377" cy="259045"/>
    <xdr:sp macro="" textlink="">
      <xdr:nvSpPr>
        <xdr:cNvPr id="134" name="【道路】&#10;一人当たり延長該当値テキスト">
          <a:extLst>
            <a:ext uri="{FF2B5EF4-FFF2-40B4-BE49-F238E27FC236}">
              <a16:creationId xmlns:a16="http://schemas.microsoft.com/office/drawing/2014/main" id="{23D5914C-F1D1-450B-8344-2444C0188FEA}"/>
            </a:ext>
          </a:extLst>
        </xdr:cNvPr>
        <xdr:cNvSpPr txBox="1"/>
      </xdr:nvSpPr>
      <xdr:spPr>
        <a:xfrm>
          <a:off x="9467850" y="62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91599</xdr:rowOff>
    </xdr:from>
    <xdr:to>
      <xdr:col>50</xdr:col>
      <xdr:colOff>165100</xdr:colOff>
      <xdr:row>40</xdr:row>
      <xdr:rowOff>21749</xdr:rowOff>
    </xdr:to>
    <xdr:sp macro="" textlink="">
      <xdr:nvSpPr>
        <xdr:cNvPr id="135" name="楕円 134">
          <a:extLst>
            <a:ext uri="{FF2B5EF4-FFF2-40B4-BE49-F238E27FC236}">
              <a16:creationId xmlns:a16="http://schemas.microsoft.com/office/drawing/2014/main" id="{4DD121C9-A54A-4814-9524-2D55176E5DDC}"/>
            </a:ext>
          </a:extLst>
        </xdr:cNvPr>
        <xdr:cNvSpPr/>
      </xdr:nvSpPr>
      <xdr:spPr>
        <a:xfrm>
          <a:off x="8639175" y="64130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130664</xdr:rowOff>
    </xdr:from>
    <xdr:to>
      <xdr:col>55</xdr:col>
      <xdr:colOff>0</xdr:colOff>
      <xdr:row>39</xdr:row>
      <xdr:rowOff>142399</xdr:rowOff>
    </xdr:to>
    <xdr:cxnSp macro="">
      <xdr:nvCxnSpPr>
        <xdr:cNvPr id="136" name="直線コネクタ 135">
          <a:extLst>
            <a:ext uri="{FF2B5EF4-FFF2-40B4-BE49-F238E27FC236}">
              <a16:creationId xmlns:a16="http://schemas.microsoft.com/office/drawing/2014/main" id="{073BAD7D-E0EA-448D-B8DE-D232C054267A}"/>
            </a:ext>
          </a:extLst>
        </xdr:cNvPr>
        <xdr:cNvCxnSpPr/>
      </xdr:nvCxnSpPr>
      <xdr:spPr>
        <a:xfrm flipV="1">
          <a:off x="8686800" y="6455264"/>
          <a:ext cx="742950" cy="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105543</xdr:rowOff>
    </xdr:from>
    <xdr:to>
      <xdr:col>46</xdr:col>
      <xdr:colOff>38100</xdr:colOff>
      <xdr:row>40</xdr:row>
      <xdr:rowOff>35693</xdr:rowOff>
    </xdr:to>
    <xdr:sp macro="" textlink="">
      <xdr:nvSpPr>
        <xdr:cNvPr id="137" name="楕円 136">
          <a:extLst>
            <a:ext uri="{FF2B5EF4-FFF2-40B4-BE49-F238E27FC236}">
              <a16:creationId xmlns:a16="http://schemas.microsoft.com/office/drawing/2014/main" id="{3E4E8FDB-5DF4-4037-924F-F9AA5C945F83}"/>
            </a:ext>
          </a:extLst>
        </xdr:cNvPr>
        <xdr:cNvSpPr/>
      </xdr:nvSpPr>
      <xdr:spPr>
        <a:xfrm>
          <a:off x="7839075" y="64269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142399</xdr:rowOff>
    </xdr:from>
    <xdr:to>
      <xdr:col>50</xdr:col>
      <xdr:colOff>114300</xdr:colOff>
      <xdr:row>39</xdr:row>
      <xdr:rowOff>156343</xdr:rowOff>
    </xdr:to>
    <xdr:cxnSp macro="">
      <xdr:nvCxnSpPr>
        <xdr:cNvPr id="138" name="直線コネクタ 137">
          <a:extLst>
            <a:ext uri="{FF2B5EF4-FFF2-40B4-BE49-F238E27FC236}">
              <a16:creationId xmlns:a16="http://schemas.microsoft.com/office/drawing/2014/main" id="{E4C99100-3B81-48DF-B60B-B475573E4A5F}"/>
            </a:ext>
          </a:extLst>
        </xdr:cNvPr>
        <xdr:cNvCxnSpPr/>
      </xdr:nvCxnSpPr>
      <xdr:spPr>
        <a:xfrm flipV="1">
          <a:off x="7886700" y="6470174"/>
          <a:ext cx="8001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120117</xdr:rowOff>
    </xdr:from>
    <xdr:to>
      <xdr:col>41</xdr:col>
      <xdr:colOff>101600</xdr:colOff>
      <xdr:row>40</xdr:row>
      <xdr:rowOff>50267</xdr:rowOff>
    </xdr:to>
    <xdr:sp macro="" textlink="">
      <xdr:nvSpPr>
        <xdr:cNvPr id="139" name="楕円 138">
          <a:extLst>
            <a:ext uri="{FF2B5EF4-FFF2-40B4-BE49-F238E27FC236}">
              <a16:creationId xmlns:a16="http://schemas.microsoft.com/office/drawing/2014/main" id="{04E80B8F-7C09-4686-8D51-E60617098953}"/>
            </a:ext>
          </a:extLst>
        </xdr:cNvPr>
        <xdr:cNvSpPr/>
      </xdr:nvSpPr>
      <xdr:spPr>
        <a:xfrm>
          <a:off x="7029450" y="644789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156343</xdr:rowOff>
    </xdr:from>
    <xdr:to>
      <xdr:col>45</xdr:col>
      <xdr:colOff>177800</xdr:colOff>
      <xdr:row>39</xdr:row>
      <xdr:rowOff>170917</xdr:rowOff>
    </xdr:to>
    <xdr:cxnSp macro="">
      <xdr:nvCxnSpPr>
        <xdr:cNvPr id="140" name="直線コネクタ 139">
          <a:extLst>
            <a:ext uri="{FF2B5EF4-FFF2-40B4-BE49-F238E27FC236}">
              <a16:creationId xmlns:a16="http://schemas.microsoft.com/office/drawing/2014/main" id="{B07F3173-1A89-496E-A0C1-FA672274BD76}"/>
            </a:ext>
          </a:extLst>
        </xdr:cNvPr>
        <xdr:cNvCxnSpPr/>
      </xdr:nvCxnSpPr>
      <xdr:spPr>
        <a:xfrm flipV="1">
          <a:off x="7077075" y="6484118"/>
          <a:ext cx="809625"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130270</xdr:rowOff>
    </xdr:from>
    <xdr:to>
      <xdr:col>36</xdr:col>
      <xdr:colOff>165100</xdr:colOff>
      <xdr:row>40</xdr:row>
      <xdr:rowOff>60420</xdr:rowOff>
    </xdr:to>
    <xdr:sp macro="" textlink="">
      <xdr:nvSpPr>
        <xdr:cNvPr id="141" name="楕円 140">
          <a:extLst>
            <a:ext uri="{FF2B5EF4-FFF2-40B4-BE49-F238E27FC236}">
              <a16:creationId xmlns:a16="http://schemas.microsoft.com/office/drawing/2014/main" id="{8A14BF56-DBAF-4AD7-965A-B3FEF1DCC28F}"/>
            </a:ext>
          </a:extLst>
        </xdr:cNvPr>
        <xdr:cNvSpPr/>
      </xdr:nvSpPr>
      <xdr:spPr>
        <a:xfrm>
          <a:off x="6238875" y="64548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170917</xdr:rowOff>
    </xdr:from>
    <xdr:to>
      <xdr:col>41</xdr:col>
      <xdr:colOff>50800</xdr:colOff>
      <xdr:row>40</xdr:row>
      <xdr:rowOff>9620</xdr:rowOff>
    </xdr:to>
    <xdr:cxnSp macro="">
      <xdr:nvCxnSpPr>
        <xdr:cNvPr id="142" name="直線コネクタ 141">
          <a:extLst>
            <a:ext uri="{FF2B5EF4-FFF2-40B4-BE49-F238E27FC236}">
              <a16:creationId xmlns:a16="http://schemas.microsoft.com/office/drawing/2014/main" id="{97CEAB49-05C2-4E57-8B6B-3EC6C52E8988}"/>
            </a:ext>
          </a:extLst>
        </xdr:cNvPr>
        <xdr:cNvCxnSpPr/>
      </xdr:nvCxnSpPr>
      <xdr:spPr>
        <a:xfrm flipV="1">
          <a:off x="6286500" y="6485992"/>
          <a:ext cx="790575"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64787</xdr:rowOff>
    </xdr:from>
    <xdr:ext cx="534377" cy="259045"/>
    <xdr:sp macro="" textlink="">
      <xdr:nvSpPr>
        <xdr:cNvPr id="143" name="n_1aveValue【道路】&#10;一人当たり延長">
          <a:extLst>
            <a:ext uri="{FF2B5EF4-FFF2-40B4-BE49-F238E27FC236}">
              <a16:creationId xmlns:a16="http://schemas.microsoft.com/office/drawing/2014/main" id="{B6B68778-D0EA-44A4-BC33-5C3DC62FE6F0}"/>
            </a:ext>
          </a:extLst>
        </xdr:cNvPr>
        <xdr:cNvSpPr txBox="1"/>
      </xdr:nvSpPr>
      <xdr:spPr>
        <a:xfrm>
          <a:off x="8429136" y="655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77226</xdr:rowOff>
    </xdr:from>
    <xdr:ext cx="534377" cy="259045"/>
    <xdr:sp macro="" textlink="">
      <xdr:nvSpPr>
        <xdr:cNvPr id="144" name="n_2aveValue【道路】&#10;一人当たり延長">
          <a:extLst>
            <a:ext uri="{FF2B5EF4-FFF2-40B4-BE49-F238E27FC236}">
              <a16:creationId xmlns:a16="http://schemas.microsoft.com/office/drawing/2014/main" id="{FB7003AB-C039-4126-BB26-C2C69D577496}"/>
            </a:ext>
          </a:extLst>
        </xdr:cNvPr>
        <xdr:cNvSpPr txBox="1"/>
      </xdr:nvSpPr>
      <xdr:spPr>
        <a:xfrm>
          <a:off x="7648086" y="65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92009</xdr:rowOff>
    </xdr:from>
    <xdr:ext cx="534377" cy="259045"/>
    <xdr:sp macro="" textlink="">
      <xdr:nvSpPr>
        <xdr:cNvPr id="145" name="n_3aveValue【道路】&#10;一人当たり延長">
          <a:extLst>
            <a:ext uri="{FF2B5EF4-FFF2-40B4-BE49-F238E27FC236}">
              <a16:creationId xmlns:a16="http://schemas.microsoft.com/office/drawing/2014/main" id="{4F422FFE-0706-4064-9DE9-24187B45775C}"/>
            </a:ext>
          </a:extLst>
        </xdr:cNvPr>
        <xdr:cNvSpPr txBox="1"/>
      </xdr:nvSpPr>
      <xdr:spPr>
        <a:xfrm>
          <a:off x="6847986" y="657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115250</xdr:rowOff>
    </xdr:from>
    <xdr:ext cx="534377" cy="259045"/>
    <xdr:sp macro="" textlink="">
      <xdr:nvSpPr>
        <xdr:cNvPr id="146" name="n_4aveValue【道路】&#10;一人当たり延長">
          <a:extLst>
            <a:ext uri="{FF2B5EF4-FFF2-40B4-BE49-F238E27FC236}">
              <a16:creationId xmlns:a16="http://schemas.microsoft.com/office/drawing/2014/main" id="{B089A106-3CFD-48F5-83AC-61357F776243}"/>
            </a:ext>
          </a:extLst>
        </xdr:cNvPr>
        <xdr:cNvSpPr txBox="1"/>
      </xdr:nvSpPr>
      <xdr:spPr>
        <a:xfrm>
          <a:off x="603836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38276</xdr:rowOff>
    </xdr:from>
    <xdr:ext cx="534377" cy="259045"/>
    <xdr:sp macro="" textlink="">
      <xdr:nvSpPr>
        <xdr:cNvPr id="147" name="n_1mainValue【道路】&#10;一人当たり延長">
          <a:extLst>
            <a:ext uri="{FF2B5EF4-FFF2-40B4-BE49-F238E27FC236}">
              <a16:creationId xmlns:a16="http://schemas.microsoft.com/office/drawing/2014/main" id="{D1A66706-DEBD-40D6-9B0C-EF9AA880119E}"/>
            </a:ext>
          </a:extLst>
        </xdr:cNvPr>
        <xdr:cNvSpPr txBox="1"/>
      </xdr:nvSpPr>
      <xdr:spPr>
        <a:xfrm>
          <a:off x="8429136" y="620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52220</xdr:rowOff>
    </xdr:from>
    <xdr:ext cx="534377" cy="259045"/>
    <xdr:sp macro="" textlink="">
      <xdr:nvSpPr>
        <xdr:cNvPr id="148" name="n_2mainValue【道路】&#10;一人当たり延長">
          <a:extLst>
            <a:ext uri="{FF2B5EF4-FFF2-40B4-BE49-F238E27FC236}">
              <a16:creationId xmlns:a16="http://schemas.microsoft.com/office/drawing/2014/main" id="{7AE620D7-1049-44AA-9D90-CC4803DA373D}"/>
            </a:ext>
          </a:extLst>
        </xdr:cNvPr>
        <xdr:cNvSpPr txBox="1"/>
      </xdr:nvSpPr>
      <xdr:spPr>
        <a:xfrm>
          <a:off x="7648086" y="621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66794</xdr:rowOff>
    </xdr:from>
    <xdr:ext cx="534377" cy="259045"/>
    <xdr:sp macro="" textlink="">
      <xdr:nvSpPr>
        <xdr:cNvPr id="149" name="n_3mainValue【道路】&#10;一人当たり延長">
          <a:extLst>
            <a:ext uri="{FF2B5EF4-FFF2-40B4-BE49-F238E27FC236}">
              <a16:creationId xmlns:a16="http://schemas.microsoft.com/office/drawing/2014/main" id="{F005E2D7-4A3C-4966-8170-33373F456030}"/>
            </a:ext>
          </a:extLst>
        </xdr:cNvPr>
        <xdr:cNvSpPr txBox="1"/>
      </xdr:nvSpPr>
      <xdr:spPr>
        <a:xfrm>
          <a:off x="6847986" y="622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76947</xdr:rowOff>
    </xdr:from>
    <xdr:ext cx="534377" cy="259045"/>
    <xdr:sp macro="" textlink="">
      <xdr:nvSpPr>
        <xdr:cNvPr id="150" name="n_4mainValue【道路】&#10;一人当たり延長">
          <a:extLst>
            <a:ext uri="{FF2B5EF4-FFF2-40B4-BE49-F238E27FC236}">
              <a16:creationId xmlns:a16="http://schemas.microsoft.com/office/drawing/2014/main" id="{9AF4200F-7672-42BC-BEE7-2274C4549711}"/>
            </a:ext>
          </a:extLst>
        </xdr:cNvPr>
        <xdr:cNvSpPr txBox="1"/>
      </xdr:nvSpPr>
      <xdr:spPr>
        <a:xfrm>
          <a:off x="6038361" y="62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FF9F10D4-4611-4E13-8D0D-41C529366806}"/>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C7414BB-7CDE-4390-AE46-1299A6698569}"/>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71A88CCE-5D4C-4D52-9B47-E95F91633060}"/>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38D60DB3-9EF0-4384-9640-A8312BFCCE2B}"/>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259EAEA-17B9-4A94-98DD-BF5D5F27CCEF}"/>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B4DDF3B4-1BC2-4952-A31E-7C505C96BEDA}"/>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FF7FAEC-7FC5-48D9-B823-F2F653F2905B}"/>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AD97A3BB-724F-4D90-8A31-2077265A4704}"/>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D6991B6-E3B7-43B1-9D1C-7054140778E3}"/>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254CA8E6-D9FE-4B10-B08F-72B334AB18D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390956A8-45A1-4BD4-93F1-59C3E5F8DE9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589FA86D-D5AF-49F0-8A30-85509A3392D4}"/>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CFAAC685-13A6-4AAE-BFB5-333938B63390}"/>
            </a:ext>
          </a:extLst>
        </xdr:cNvPr>
        <xdr:cNvSpPr txBox="1"/>
      </xdr:nvSpPr>
      <xdr:spPr>
        <a:xfrm>
          <a:off x="2789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1BC8850F-10A5-4A2E-A91D-A3A7A1719515}"/>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D1FD4517-0FAC-4DE1-937B-BC586AD812D3}"/>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49658BE8-8417-4F20-9E6B-E0E134D56909}"/>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656B36BF-6CC0-4CCC-A083-63A8573103D8}"/>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9B7711D1-9568-47D9-956B-C6185D5325A8}"/>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6E972CC9-34B0-443F-8E45-A1BA95423FD1}"/>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58B2AC8-0A6B-4CA5-84D8-139068CCF0C1}"/>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2C21A8DF-A6FA-4001-BBDF-78F29A6BB9F1}"/>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08848D6-E7C6-48DC-8588-FE1FBDB4EAA8}"/>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3485FB84-A48A-432F-BC17-46001B15E0C7}"/>
            </a:ext>
          </a:extLst>
        </xdr:cNvPr>
        <xdr:cNvCxnSpPr/>
      </xdr:nvCxnSpPr>
      <xdr:spPr>
        <a:xfrm flipV="1">
          <a:off x="4180840" y="8956548"/>
          <a:ext cx="0" cy="13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B263CDB-987F-4101-B13F-12565441816E}"/>
            </a:ext>
          </a:extLst>
        </xdr:cNvPr>
        <xdr:cNvSpPr txBox="1"/>
      </xdr:nvSpPr>
      <xdr:spPr>
        <a:xfrm>
          <a:off x="4219575" y="1025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AF1DE49A-A602-4389-B8CE-3D3900DC40C9}"/>
            </a:ext>
          </a:extLst>
        </xdr:cNvPr>
        <xdr:cNvCxnSpPr/>
      </xdr:nvCxnSpPr>
      <xdr:spPr>
        <a:xfrm>
          <a:off x="4105275" y="102596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73B1832D-675A-410A-A4E6-E5BFBF8A9648}"/>
            </a:ext>
          </a:extLst>
        </xdr:cNvPr>
        <xdr:cNvSpPr txBox="1"/>
      </xdr:nvSpPr>
      <xdr:spPr>
        <a:xfrm>
          <a:off x="4219575" y="875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876283C1-76DE-460F-8144-0E22251B2999}"/>
            </a:ext>
          </a:extLst>
        </xdr:cNvPr>
        <xdr:cNvCxnSpPr/>
      </xdr:nvCxnSpPr>
      <xdr:spPr>
        <a:xfrm>
          <a:off x="4105275" y="89565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142511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8423A66-CD89-4DEC-AD00-AC586FEEAF16}"/>
            </a:ext>
          </a:extLst>
        </xdr:cNvPr>
        <xdr:cNvSpPr txBox="1"/>
      </xdr:nvSpPr>
      <xdr:spPr>
        <a:xfrm>
          <a:off x="4219575" y="9546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E35EE446-7392-4C29-98C2-EF0ACEA07BD6}"/>
            </a:ext>
          </a:extLst>
        </xdr:cNvPr>
        <xdr:cNvSpPr/>
      </xdr:nvSpPr>
      <xdr:spPr>
        <a:xfrm>
          <a:off x="4124325" y="95620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2D5FEC4B-2184-416E-9513-B0C75FB59E0D}"/>
            </a:ext>
          </a:extLst>
        </xdr:cNvPr>
        <xdr:cNvSpPr/>
      </xdr:nvSpPr>
      <xdr:spPr>
        <a:xfrm>
          <a:off x="3381375" y="95415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7F95F269-1DB2-4010-87ED-90EBAA7E1086}"/>
            </a:ext>
          </a:extLst>
        </xdr:cNvPr>
        <xdr:cNvSpPr/>
      </xdr:nvSpPr>
      <xdr:spPr>
        <a:xfrm>
          <a:off x="2571750" y="95072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4BE72676-2A60-42FB-A71B-2B4FB8D9E017}"/>
            </a:ext>
          </a:extLst>
        </xdr:cNvPr>
        <xdr:cNvSpPr/>
      </xdr:nvSpPr>
      <xdr:spPr>
        <a:xfrm>
          <a:off x="1781175" y="94500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83" name="フローチャート: 判断 182">
          <a:extLst>
            <a:ext uri="{FF2B5EF4-FFF2-40B4-BE49-F238E27FC236}">
              <a16:creationId xmlns:a16="http://schemas.microsoft.com/office/drawing/2014/main" id="{B9DD14B1-F527-41B0-BC87-CDB46A925F1B}"/>
            </a:ext>
          </a:extLst>
        </xdr:cNvPr>
        <xdr:cNvSpPr/>
      </xdr:nvSpPr>
      <xdr:spPr>
        <a:xfrm>
          <a:off x="981075" y="94683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5F85E8C-265F-43B1-8A31-6279501209DA}"/>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5BD2D12-10AD-4933-9398-20E4833306C6}"/>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0FA3214-BE35-46A6-9557-A865D85BE775}"/>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7F6035A-3271-4D3B-9849-26A4631146E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6368A10-AEAD-4C6D-A29E-9AFC657FF523}"/>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89" name="楕円 188">
          <a:extLst>
            <a:ext uri="{FF2B5EF4-FFF2-40B4-BE49-F238E27FC236}">
              <a16:creationId xmlns:a16="http://schemas.microsoft.com/office/drawing/2014/main" id="{A66957AF-2B9C-40D3-AF73-024D1D0EACA7}"/>
            </a:ext>
          </a:extLst>
        </xdr:cNvPr>
        <xdr:cNvSpPr/>
      </xdr:nvSpPr>
      <xdr:spPr>
        <a:xfrm>
          <a:off x="4124325" y="95072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132097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DAC6AA7-DC42-4865-8EA4-F69A0FC8EB7D}"/>
            </a:ext>
          </a:extLst>
        </xdr:cNvPr>
        <xdr:cNvSpPr txBox="1"/>
      </xdr:nvSpPr>
      <xdr:spPr>
        <a:xfrm>
          <a:off x="4219575"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74930</xdr:rowOff>
    </xdr:from>
    <xdr:to>
      <xdr:col>20</xdr:col>
      <xdr:colOff>38100</xdr:colOff>
      <xdr:row>59</xdr:row>
      <xdr:rowOff>5080</xdr:rowOff>
    </xdr:to>
    <xdr:sp macro="" textlink="">
      <xdr:nvSpPr>
        <xdr:cNvPr id="191" name="楕円 190">
          <a:extLst>
            <a:ext uri="{FF2B5EF4-FFF2-40B4-BE49-F238E27FC236}">
              <a16:creationId xmlns:a16="http://schemas.microsoft.com/office/drawing/2014/main" id="{8017908F-E8A2-40C2-A9C2-2D3442B28E2C}"/>
            </a:ext>
          </a:extLst>
        </xdr:cNvPr>
        <xdr:cNvSpPr/>
      </xdr:nvSpPr>
      <xdr:spPr>
        <a:xfrm>
          <a:off x="3381375" y="94761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125730</xdr:rowOff>
    </xdr:from>
    <xdr:to>
      <xdr:col>24</xdr:col>
      <xdr:colOff>63500</xdr:colOff>
      <xdr:row>58</xdr:row>
      <xdr:rowOff>160020</xdr:rowOff>
    </xdr:to>
    <xdr:cxnSp macro="">
      <xdr:nvCxnSpPr>
        <xdr:cNvPr id="192" name="直線コネクタ 191">
          <a:extLst>
            <a:ext uri="{FF2B5EF4-FFF2-40B4-BE49-F238E27FC236}">
              <a16:creationId xmlns:a16="http://schemas.microsoft.com/office/drawing/2014/main" id="{13288107-887F-470E-A4FD-FE131E0EB024}"/>
            </a:ext>
          </a:extLst>
        </xdr:cNvPr>
        <xdr:cNvCxnSpPr/>
      </xdr:nvCxnSpPr>
      <xdr:spPr>
        <a:xfrm>
          <a:off x="3429000" y="9523730"/>
          <a:ext cx="75247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42926</xdr:rowOff>
    </xdr:from>
    <xdr:to>
      <xdr:col>15</xdr:col>
      <xdr:colOff>101600</xdr:colOff>
      <xdr:row>58</xdr:row>
      <xdr:rowOff>144526</xdr:rowOff>
    </xdr:to>
    <xdr:sp macro="" textlink="">
      <xdr:nvSpPr>
        <xdr:cNvPr id="193" name="楕円 192">
          <a:extLst>
            <a:ext uri="{FF2B5EF4-FFF2-40B4-BE49-F238E27FC236}">
              <a16:creationId xmlns:a16="http://schemas.microsoft.com/office/drawing/2014/main" id="{3B5B1C47-303A-4887-9ED7-CF766F12508C}"/>
            </a:ext>
          </a:extLst>
        </xdr:cNvPr>
        <xdr:cNvSpPr/>
      </xdr:nvSpPr>
      <xdr:spPr>
        <a:xfrm>
          <a:off x="2571750" y="94472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93726</xdr:rowOff>
    </xdr:from>
    <xdr:to>
      <xdr:col>19</xdr:col>
      <xdr:colOff>177800</xdr:colOff>
      <xdr:row>58</xdr:row>
      <xdr:rowOff>125730</xdr:rowOff>
    </xdr:to>
    <xdr:cxnSp macro="">
      <xdr:nvCxnSpPr>
        <xdr:cNvPr id="194" name="直線コネクタ 193">
          <a:extLst>
            <a:ext uri="{FF2B5EF4-FFF2-40B4-BE49-F238E27FC236}">
              <a16:creationId xmlns:a16="http://schemas.microsoft.com/office/drawing/2014/main" id="{2EE4EF8F-2A27-45B9-981C-7B17CF5AD321}"/>
            </a:ext>
          </a:extLst>
        </xdr:cNvPr>
        <xdr:cNvCxnSpPr/>
      </xdr:nvCxnSpPr>
      <xdr:spPr>
        <a:xfrm>
          <a:off x="2619375" y="9494901"/>
          <a:ext cx="80962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20066</xdr:rowOff>
    </xdr:from>
    <xdr:to>
      <xdr:col>10</xdr:col>
      <xdr:colOff>165100</xdr:colOff>
      <xdr:row>58</xdr:row>
      <xdr:rowOff>121666</xdr:rowOff>
    </xdr:to>
    <xdr:sp macro="" textlink="">
      <xdr:nvSpPr>
        <xdr:cNvPr id="195" name="楕円 194">
          <a:extLst>
            <a:ext uri="{FF2B5EF4-FFF2-40B4-BE49-F238E27FC236}">
              <a16:creationId xmlns:a16="http://schemas.microsoft.com/office/drawing/2014/main" id="{A3114E3E-E5FD-45BD-9667-79A2AD01B50C}"/>
            </a:ext>
          </a:extLst>
        </xdr:cNvPr>
        <xdr:cNvSpPr/>
      </xdr:nvSpPr>
      <xdr:spPr>
        <a:xfrm>
          <a:off x="1781175" y="94212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70866</xdr:rowOff>
    </xdr:from>
    <xdr:to>
      <xdr:col>15</xdr:col>
      <xdr:colOff>50800</xdr:colOff>
      <xdr:row>58</xdr:row>
      <xdr:rowOff>93726</xdr:rowOff>
    </xdr:to>
    <xdr:cxnSp macro="">
      <xdr:nvCxnSpPr>
        <xdr:cNvPr id="196" name="直線コネクタ 195">
          <a:extLst>
            <a:ext uri="{FF2B5EF4-FFF2-40B4-BE49-F238E27FC236}">
              <a16:creationId xmlns:a16="http://schemas.microsoft.com/office/drawing/2014/main" id="{A15FB6ED-418D-441D-BBFD-7421EACB943B}"/>
            </a:ext>
          </a:extLst>
        </xdr:cNvPr>
        <xdr:cNvCxnSpPr/>
      </xdr:nvCxnSpPr>
      <xdr:spPr>
        <a:xfrm>
          <a:off x="1828800" y="9468866"/>
          <a:ext cx="7905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132080</xdr:rowOff>
    </xdr:from>
    <xdr:to>
      <xdr:col>6</xdr:col>
      <xdr:colOff>38100</xdr:colOff>
      <xdr:row>58</xdr:row>
      <xdr:rowOff>62230</xdr:rowOff>
    </xdr:to>
    <xdr:sp macro="" textlink="">
      <xdr:nvSpPr>
        <xdr:cNvPr id="197" name="楕円 196">
          <a:extLst>
            <a:ext uri="{FF2B5EF4-FFF2-40B4-BE49-F238E27FC236}">
              <a16:creationId xmlns:a16="http://schemas.microsoft.com/office/drawing/2014/main" id="{CEA2A585-3CA3-46CD-ABFC-C5A12318B2BC}"/>
            </a:ext>
          </a:extLst>
        </xdr:cNvPr>
        <xdr:cNvSpPr/>
      </xdr:nvSpPr>
      <xdr:spPr>
        <a:xfrm>
          <a:off x="981075" y="9371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11430</xdr:rowOff>
    </xdr:from>
    <xdr:to>
      <xdr:col>10</xdr:col>
      <xdr:colOff>114300</xdr:colOff>
      <xdr:row>58</xdr:row>
      <xdr:rowOff>70866</xdr:rowOff>
    </xdr:to>
    <xdr:cxnSp macro="">
      <xdr:nvCxnSpPr>
        <xdr:cNvPr id="198" name="直線コネクタ 197">
          <a:extLst>
            <a:ext uri="{FF2B5EF4-FFF2-40B4-BE49-F238E27FC236}">
              <a16:creationId xmlns:a16="http://schemas.microsoft.com/office/drawing/2014/main" id="{CE2309BD-A227-4D90-98AE-0C5F2FE2CC1B}"/>
            </a:ext>
          </a:extLst>
        </xdr:cNvPr>
        <xdr:cNvCxnSpPr/>
      </xdr:nvCxnSpPr>
      <xdr:spPr>
        <a:xfrm>
          <a:off x="1028700" y="9409430"/>
          <a:ext cx="8001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64787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3C24B21-3604-49FA-87F1-442EE325A248}"/>
            </a:ext>
          </a:extLst>
        </xdr:cNvPr>
        <xdr:cNvSpPr txBox="1"/>
      </xdr:nvSpPr>
      <xdr:spPr>
        <a:xfrm>
          <a:off x="3239144" y="9631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01E8EE2-2069-4FAB-8B50-912EFB707136}"/>
            </a:ext>
          </a:extLst>
        </xdr:cNvPr>
        <xdr:cNvSpPr txBox="1"/>
      </xdr:nvSpPr>
      <xdr:spPr>
        <a:xfrm>
          <a:off x="24390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52DB47B-F9F0-4C7B-B27E-CD427496B0E7}"/>
            </a:ext>
          </a:extLst>
        </xdr:cNvPr>
        <xdr:cNvSpPr txBox="1"/>
      </xdr:nvSpPr>
      <xdr:spPr>
        <a:xfrm>
          <a:off x="1648469"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163085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38440DF-FA19-472B-A9CB-61BE749CC372}"/>
            </a:ext>
          </a:extLst>
        </xdr:cNvPr>
        <xdr:cNvSpPr txBox="1"/>
      </xdr:nvSpPr>
      <xdr:spPr>
        <a:xfrm>
          <a:off x="848369" y="95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21607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B9BCB62-594D-499F-8613-0415A8757C0B}"/>
            </a:ext>
          </a:extLst>
        </xdr:cNvPr>
        <xdr:cNvSpPr txBox="1"/>
      </xdr:nvSpPr>
      <xdr:spPr>
        <a:xfrm>
          <a:off x="3239144" y="926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161053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8FB2AE1-37FE-4D6A-BB33-E4982663FE91}"/>
            </a:ext>
          </a:extLst>
        </xdr:cNvPr>
        <xdr:cNvSpPr txBox="1"/>
      </xdr:nvSpPr>
      <xdr:spPr>
        <a:xfrm>
          <a:off x="2439044"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138193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16A2B0C-B71F-49D9-BF8E-C53B4B6CA2A4}"/>
            </a:ext>
          </a:extLst>
        </xdr:cNvPr>
        <xdr:cNvSpPr txBox="1"/>
      </xdr:nvSpPr>
      <xdr:spPr>
        <a:xfrm>
          <a:off x="1648469" y="9218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78757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6C6150F-DD93-4DC8-BA3A-C03C210B437B}"/>
            </a:ext>
          </a:extLst>
        </xdr:cNvPr>
        <xdr:cNvSpPr txBox="1"/>
      </xdr:nvSpPr>
      <xdr:spPr>
        <a:xfrm>
          <a:off x="848369" y="915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46766FE-8FA3-431B-90C7-B2546009E4A8}"/>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3E3BD66-4167-4D28-9481-E35B727B723C}"/>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F3B4516-CE9A-4771-8ED1-C1B9F31D6430}"/>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F29DD8A-E21C-4E85-9FE2-6035B84CCE3F}"/>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161C6E0-B61D-48C1-96C6-1F68119D8FBF}"/>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A83C8F9-8150-4CBC-83A6-DCDC9EB19B41}"/>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3F71717-5D9A-4978-A438-CD8DB9A20E56}"/>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464F7AD-965C-4D11-A2C3-4137AACD5866}"/>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A36C6EF-D3AD-4582-AD11-62836A078733}"/>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591342E-59D2-44E1-8677-8295930560E0}"/>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171C11D-9E0E-480F-88D9-93CE3DFDF210}"/>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D6F97896-7A42-4854-BF8D-E025F4AC5F01}"/>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AD3C5CFD-6A4D-43FD-860A-A31D4A3997F6}"/>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348534A9-EBCB-4F5E-8BFA-72AAA743BA19}"/>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2F35D293-7E31-4496-BEA7-3A34EC94C6DE}"/>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5452A74F-F115-4F74-83AA-FAF4C41D4DAB}"/>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F33FDB4-0CB4-46A7-8141-97515AC47CE2}"/>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9D28ECBA-BCF0-4F7D-8335-7703BAC928A1}"/>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C340C86F-B5FC-42EA-B70D-8166D907E51B}"/>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F32E5B0E-68C7-4BDD-96B6-71F7C4F4981A}"/>
            </a:ext>
          </a:extLst>
        </xdr:cNvPr>
        <xdr:cNvSpPr txBox="1"/>
      </xdr:nvSpPr>
      <xdr:spPr>
        <a:xfrm>
          <a:off x="5324703" y="91278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249FDFDB-B322-4D60-AF7F-6D27CCF9F0CE}"/>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5EDF79BC-D771-441B-BC2A-0FE0F521F2A9}"/>
            </a:ext>
          </a:extLst>
        </xdr:cNvPr>
        <xdr:cNvSpPr txBox="1"/>
      </xdr:nvSpPr>
      <xdr:spPr>
        <a:xfrm>
          <a:off x="5324703" y="882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C18DBEC1-5061-437C-BB1A-4F96C5A88395}"/>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BAA5AD2B-A78F-476D-B74F-94513EA0C84A}"/>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87488C35-7C34-479B-BF0D-22AB2D6AF61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BE9E29B1-A077-4616-8DCB-2EC45A9539ED}"/>
            </a:ext>
          </a:extLst>
        </xdr:cNvPr>
        <xdr:cNvCxnSpPr/>
      </xdr:nvCxnSpPr>
      <xdr:spPr>
        <a:xfrm flipV="1">
          <a:off x="9429115" y="8980223"/>
          <a:ext cx="0" cy="149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B13AF3A4-45D4-43A3-99A3-D7D2985DF718}"/>
            </a:ext>
          </a:extLst>
        </xdr:cNvPr>
        <xdr:cNvSpPr txBox="1"/>
      </xdr:nvSpPr>
      <xdr:spPr>
        <a:xfrm>
          <a:off x="9467850" y="1048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E53B2AA8-F342-43DF-A1D9-0BF95254E78D}"/>
            </a:ext>
          </a:extLst>
        </xdr:cNvPr>
        <xdr:cNvCxnSpPr/>
      </xdr:nvCxnSpPr>
      <xdr:spPr>
        <a:xfrm>
          <a:off x="9363075" y="1047647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D507A6C2-EFBA-4E4E-AD53-181EDB923357}"/>
            </a:ext>
          </a:extLst>
        </xdr:cNvPr>
        <xdr:cNvSpPr txBox="1"/>
      </xdr:nvSpPr>
      <xdr:spPr>
        <a:xfrm>
          <a:off x="9467850" y="87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557E680F-6814-4DEE-985E-BBC201E41ED8}"/>
            </a:ext>
          </a:extLst>
        </xdr:cNvPr>
        <xdr:cNvCxnSpPr/>
      </xdr:nvCxnSpPr>
      <xdr:spPr>
        <a:xfrm>
          <a:off x="9363075" y="898022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EDD003B3-B40A-4B77-BD9A-17D3EA251D41}"/>
            </a:ext>
          </a:extLst>
        </xdr:cNvPr>
        <xdr:cNvSpPr txBox="1"/>
      </xdr:nvSpPr>
      <xdr:spPr>
        <a:xfrm>
          <a:off x="9467850" y="9754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6C4DCB78-E35C-4FF2-8441-0BBD6FB99F01}"/>
            </a:ext>
          </a:extLst>
        </xdr:cNvPr>
        <xdr:cNvSpPr/>
      </xdr:nvSpPr>
      <xdr:spPr>
        <a:xfrm>
          <a:off x="9401175" y="989403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97BF71A5-D463-46A1-A921-BD5D2841A421}"/>
            </a:ext>
          </a:extLst>
        </xdr:cNvPr>
        <xdr:cNvSpPr/>
      </xdr:nvSpPr>
      <xdr:spPr>
        <a:xfrm>
          <a:off x="8639175" y="99336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E49A33DC-0FB2-47D6-8C79-A1BFCCC2805B}"/>
            </a:ext>
          </a:extLst>
        </xdr:cNvPr>
        <xdr:cNvSpPr/>
      </xdr:nvSpPr>
      <xdr:spPr>
        <a:xfrm>
          <a:off x="7839075" y="99523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B97DFD6A-1E7C-4FCF-86F6-D139A69AACD5}"/>
            </a:ext>
          </a:extLst>
        </xdr:cNvPr>
        <xdr:cNvSpPr/>
      </xdr:nvSpPr>
      <xdr:spPr>
        <a:xfrm>
          <a:off x="7029450" y="99508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D77E393E-704C-4F76-8FAF-746FCAF3AA32}"/>
            </a:ext>
          </a:extLst>
        </xdr:cNvPr>
        <xdr:cNvSpPr/>
      </xdr:nvSpPr>
      <xdr:spPr>
        <a:xfrm>
          <a:off x="6238875" y="1003138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DE01F35-E7F7-40AC-8637-FD84FC6B89AB}"/>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2B4C8E2-F584-401B-851A-590F62379100}"/>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5307D1C-BB00-4D3C-A3DD-C2A6FC894858}"/>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B7835AF-4A81-4570-BAB7-D026E6F6A97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A6676CF-F092-4BB7-851D-5A633164AD48}"/>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16231</xdr:rowOff>
    </xdr:from>
    <xdr:to>
      <xdr:col>55</xdr:col>
      <xdr:colOff>50800</xdr:colOff>
      <xdr:row>61</xdr:row>
      <xdr:rowOff>117831</xdr:rowOff>
    </xdr:to>
    <xdr:sp macro="" textlink="">
      <xdr:nvSpPr>
        <xdr:cNvPr id="248" name="楕円 247">
          <a:extLst>
            <a:ext uri="{FF2B5EF4-FFF2-40B4-BE49-F238E27FC236}">
              <a16:creationId xmlns:a16="http://schemas.microsoft.com/office/drawing/2014/main" id="{98F4B660-00E9-411A-861E-324467B4A79C}"/>
            </a:ext>
          </a:extLst>
        </xdr:cNvPr>
        <xdr:cNvSpPr/>
      </xdr:nvSpPr>
      <xdr:spPr>
        <a:xfrm>
          <a:off x="9401175" y="990318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166108</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8AC9D72D-3D22-49F4-83F6-FE11B569F961}"/>
            </a:ext>
          </a:extLst>
        </xdr:cNvPr>
        <xdr:cNvSpPr txBox="1"/>
      </xdr:nvSpPr>
      <xdr:spPr>
        <a:xfrm>
          <a:off x="9467850" y="988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25631</xdr:rowOff>
    </xdr:from>
    <xdr:to>
      <xdr:col>50</xdr:col>
      <xdr:colOff>165100</xdr:colOff>
      <xdr:row>61</xdr:row>
      <xdr:rowOff>127231</xdr:rowOff>
    </xdr:to>
    <xdr:sp macro="" textlink="">
      <xdr:nvSpPr>
        <xdr:cNvPr id="250" name="楕円 249">
          <a:extLst>
            <a:ext uri="{FF2B5EF4-FFF2-40B4-BE49-F238E27FC236}">
              <a16:creationId xmlns:a16="http://schemas.microsoft.com/office/drawing/2014/main" id="{FC14EDFF-77B6-40F7-88B8-1A296D1CB2D6}"/>
            </a:ext>
          </a:extLst>
        </xdr:cNvPr>
        <xdr:cNvSpPr/>
      </xdr:nvSpPr>
      <xdr:spPr>
        <a:xfrm>
          <a:off x="8639175" y="99157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67031</xdr:rowOff>
    </xdr:from>
    <xdr:to>
      <xdr:col>55</xdr:col>
      <xdr:colOff>0</xdr:colOff>
      <xdr:row>61</xdr:row>
      <xdr:rowOff>76431</xdr:rowOff>
    </xdr:to>
    <xdr:cxnSp macro="">
      <xdr:nvCxnSpPr>
        <xdr:cNvPr id="251" name="直線コネクタ 250">
          <a:extLst>
            <a:ext uri="{FF2B5EF4-FFF2-40B4-BE49-F238E27FC236}">
              <a16:creationId xmlns:a16="http://schemas.microsoft.com/office/drawing/2014/main" id="{274E3338-2A8B-4BF7-8C13-CE65AE8A29B6}"/>
            </a:ext>
          </a:extLst>
        </xdr:cNvPr>
        <xdr:cNvCxnSpPr/>
      </xdr:nvCxnSpPr>
      <xdr:spPr>
        <a:xfrm flipV="1">
          <a:off x="8686800" y="9950806"/>
          <a:ext cx="742950" cy="1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37628</xdr:rowOff>
    </xdr:from>
    <xdr:to>
      <xdr:col>46</xdr:col>
      <xdr:colOff>38100</xdr:colOff>
      <xdr:row>61</xdr:row>
      <xdr:rowOff>139228</xdr:rowOff>
    </xdr:to>
    <xdr:sp macro="" textlink="">
      <xdr:nvSpPr>
        <xdr:cNvPr id="252" name="楕円 251">
          <a:extLst>
            <a:ext uri="{FF2B5EF4-FFF2-40B4-BE49-F238E27FC236}">
              <a16:creationId xmlns:a16="http://schemas.microsoft.com/office/drawing/2014/main" id="{CB303666-65CA-40E6-AA6D-EA054A407778}"/>
            </a:ext>
          </a:extLst>
        </xdr:cNvPr>
        <xdr:cNvSpPr/>
      </xdr:nvSpPr>
      <xdr:spPr>
        <a:xfrm>
          <a:off x="7839075" y="99245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76431</xdr:rowOff>
    </xdr:from>
    <xdr:to>
      <xdr:col>50</xdr:col>
      <xdr:colOff>114300</xdr:colOff>
      <xdr:row>61</xdr:row>
      <xdr:rowOff>88428</xdr:rowOff>
    </xdr:to>
    <xdr:cxnSp macro="">
      <xdr:nvCxnSpPr>
        <xdr:cNvPr id="253" name="直線コネクタ 252">
          <a:extLst>
            <a:ext uri="{FF2B5EF4-FFF2-40B4-BE49-F238E27FC236}">
              <a16:creationId xmlns:a16="http://schemas.microsoft.com/office/drawing/2014/main" id="{E81F6BF7-3592-412D-980D-A99CB5A9D654}"/>
            </a:ext>
          </a:extLst>
        </xdr:cNvPr>
        <xdr:cNvCxnSpPr/>
      </xdr:nvCxnSpPr>
      <xdr:spPr>
        <a:xfrm flipV="1">
          <a:off x="7886700" y="9963381"/>
          <a:ext cx="800100" cy="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51584</xdr:rowOff>
    </xdr:from>
    <xdr:to>
      <xdr:col>41</xdr:col>
      <xdr:colOff>101600</xdr:colOff>
      <xdr:row>61</xdr:row>
      <xdr:rowOff>153184</xdr:rowOff>
    </xdr:to>
    <xdr:sp macro="" textlink="">
      <xdr:nvSpPr>
        <xdr:cNvPr id="254" name="楕円 253">
          <a:extLst>
            <a:ext uri="{FF2B5EF4-FFF2-40B4-BE49-F238E27FC236}">
              <a16:creationId xmlns:a16="http://schemas.microsoft.com/office/drawing/2014/main" id="{844366A5-78A3-426C-8D08-F58EE9C15D38}"/>
            </a:ext>
          </a:extLst>
        </xdr:cNvPr>
        <xdr:cNvSpPr/>
      </xdr:nvSpPr>
      <xdr:spPr>
        <a:xfrm>
          <a:off x="7029450" y="993535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88428</xdr:rowOff>
    </xdr:from>
    <xdr:to>
      <xdr:col>45</xdr:col>
      <xdr:colOff>177800</xdr:colOff>
      <xdr:row>61</xdr:row>
      <xdr:rowOff>102384</xdr:rowOff>
    </xdr:to>
    <xdr:cxnSp macro="">
      <xdr:nvCxnSpPr>
        <xdr:cNvPr id="255" name="直線コネクタ 254">
          <a:extLst>
            <a:ext uri="{FF2B5EF4-FFF2-40B4-BE49-F238E27FC236}">
              <a16:creationId xmlns:a16="http://schemas.microsoft.com/office/drawing/2014/main" id="{B4D94494-E881-4696-A115-C8280B100F70}"/>
            </a:ext>
          </a:extLst>
        </xdr:cNvPr>
        <xdr:cNvCxnSpPr/>
      </xdr:nvCxnSpPr>
      <xdr:spPr>
        <a:xfrm flipV="1">
          <a:off x="7077075" y="9972203"/>
          <a:ext cx="809625" cy="2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49157</xdr:rowOff>
    </xdr:from>
    <xdr:to>
      <xdr:col>36</xdr:col>
      <xdr:colOff>165100</xdr:colOff>
      <xdr:row>61</xdr:row>
      <xdr:rowOff>150757</xdr:rowOff>
    </xdr:to>
    <xdr:sp macro="" textlink="">
      <xdr:nvSpPr>
        <xdr:cNvPr id="256" name="楕円 255">
          <a:extLst>
            <a:ext uri="{FF2B5EF4-FFF2-40B4-BE49-F238E27FC236}">
              <a16:creationId xmlns:a16="http://schemas.microsoft.com/office/drawing/2014/main" id="{64B00402-86F1-4D2A-BED5-F2B78D6FBC78}"/>
            </a:ext>
          </a:extLst>
        </xdr:cNvPr>
        <xdr:cNvSpPr/>
      </xdr:nvSpPr>
      <xdr:spPr>
        <a:xfrm>
          <a:off x="6238875" y="99329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99957</xdr:rowOff>
    </xdr:from>
    <xdr:to>
      <xdr:col>41</xdr:col>
      <xdr:colOff>50800</xdr:colOff>
      <xdr:row>61</xdr:row>
      <xdr:rowOff>102384</xdr:rowOff>
    </xdr:to>
    <xdr:cxnSp macro="">
      <xdr:nvCxnSpPr>
        <xdr:cNvPr id="257" name="直線コネクタ 256">
          <a:extLst>
            <a:ext uri="{FF2B5EF4-FFF2-40B4-BE49-F238E27FC236}">
              <a16:creationId xmlns:a16="http://schemas.microsoft.com/office/drawing/2014/main" id="{9F41C44C-21DF-4B9C-966A-08679ECE32F9}"/>
            </a:ext>
          </a:extLst>
        </xdr:cNvPr>
        <xdr:cNvCxnSpPr/>
      </xdr:nvCxnSpPr>
      <xdr:spPr>
        <a:xfrm>
          <a:off x="6286500" y="9990082"/>
          <a:ext cx="790575" cy="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136224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6CCA96FE-A5CC-4F8A-BD6C-E05312CA0CFD}"/>
            </a:ext>
          </a:extLst>
        </xdr:cNvPr>
        <xdr:cNvSpPr txBox="1"/>
      </xdr:nvSpPr>
      <xdr:spPr>
        <a:xfrm>
          <a:off x="8399995" y="100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154965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1544780A-37A1-4F1A-9EF4-10F256FDC9F5}"/>
            </a:ext>
          </a:extLst>
        </xdr:cNvPr>
        <xdr:cNvSpPr txBox="1"/>
      </xdr:nvSpPr>
      <xdr:spPr>
        <a:xfrm>
          <a:off x="7609420" y="1004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159783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E784FDF9-607A-45AA-9933-08B94178833E}"/>
            </a:ext>
          </a:extLst>
        </xdr:cNvPr>
        <xdr:cNvSpPr txBox="1"/>
      </xdr:nvSpPr>
      <xdr:spPr>
        <a:xfrm>
          <a:off x="6818845" y="1004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62535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244C44F4-4BE0-4C38-A17D-7EF1032EDE38}"/>
            </a:ext>
          </a:extLst>
        </xdr:cNvPr>
        <xdr:cNvSpPr txBox="1"/>
      </xdr:nvSpPr>
      <xdr:spPr>
        <a:xfrm>
          <a:off x="6009220" y="10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143758</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4FA271CB-DB8C-4E07-836A-DBB5BC713463}"/>
            </a:ext>
          </a:extLst>
        </xdr:cNvPr>
        <xdr:cNvSpPr txBox="1"/>
      </xdr:nvSpPr>
      <xdr:spPr>
        <a:xfrm>
          <a:off x="8399995" y="970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155755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CB88563E-FA8F-48B6-8A6D-6BE7F5255994}"/>
            </a:ext>
          </a:extLst>
        </xdr:cNvPr>
        <xdr:cNvSpPr txBox="1"/>
      </xdr:nvSpPr>
      <xdr:spPr>
        <a:xfrm>
          <a:off x="7609420" y="972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169711</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DF3330C9-E466-4692-BD87-193D629D0027}"/>
            </a:ext>
          </a:extLst>
        </xdr:cNvPr>
        <xdr:cNvSpPr txBox="1"/>
      </xdr:nvSpPr>
      <xdr:spPr>
        <a:xfrm>
          <a:off x="6818845" y="972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167284</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21A1BF35-5AD3-4BE9-9B39-70C9C4E59ED2}"/>
            </a:ext>
          </a:extLst>
        </xdr:cNvPr>
        <xdr:cNvSpPr txBox="1"/>
      </xdr:nvSpPr>
      <xdr:spPr>
        <a:xfrm>
          <a:off x="6009220" y="972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8E3226B2-1E02-48F0-A794-E42F48875E74}"/>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85AC032-CB39-4B79-B12B-2E3C0C5C493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D2BDC838-EB08-4642-8FDA-057A803825A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ECB7A596-0C29-4AAC-81A1-DA5341AAEE1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0F8B9BE-6496-4952-A961-5D7FEE476ABD}"/>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D6AD451-AB37-4718-A9BE-4BF2EA50AC61}"/>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676ED70-8FA2-4F55-A03C-072E0980CC61}"/>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C4890C8-2B96-4A3B-8677-9509B62EBD3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C9C5784-964A-436D-8FB6-C77F28E86F4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F17ABB8-9DC3-4BB2-BB09-61DE544942C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3B63735-AEB8-43C1-B24B-0BCC9D283F81}"/>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F8DBB9AE-409F-4503-91CE-C398DB4ABB4B}"/>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B27668B7-0443-4848-B543-905793DB6BAC}"/>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AB049462-1326-4557-832E-50C8E590C956}"/>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4AD29A49-87A8-46EB-B110-D475C10671B2}"/>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7B61F04-4BA9-45CD-BAA8-F547CD80558C}"/>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A7C79418-4F0A-4EBA-B36B-83036BF42240}"/>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B9485359-4314-4217-82D2-4E33FE3BEE3A}"/>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CFE0A41C-64DD-4B92-8333-BF3E0F772537}"/>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166DBB4D-CF22-4DBF-AA9B-14128E3A0494}"/>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1E9DCDA1-BDEE-45E6-BE60-B996E5D173D6}"/>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F0B87419-7148-426B-8C18-D7F2A89E0B3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DB48476B-33B9-4A48-8329-4A2162971401}"/>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DF38EF43-3BE2-48DC-B0CC-96630AF7BAF9}"/>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EF7414FF-C87B-48EB-A75C-A744F3E5EB02}"/>
            </a:ext>
          </a:extLst>
        </xdr:cNvPr>
        <xdr:cNvCxnSpPr/>
      </xdr:nvCxnSpPr>
      <xdr:spPr>
        <a:xfrm flipV="1">
          <a:off x="4180840" y="12646661"/>
          <a:ext cx="0" cy="1373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DCCB3C1-BA93-4372-BF03-548F7E2F4FE9}"/>
            </a:ext>
          </a:extLst>
        </xdr:cNvPr>
        <xdr:cNvSpPr txBox="1"/>
      </xdr:nvSpPr>
      <xdr:spPr>
        <a:xfrm>
          <a:off x="4219575"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EC06391B-FFCE-46B0-9C2F-0FD9A7C372CE}"/>
            </a:ext>
          </a:extLst>
        </xdr:cNvPr>
        <xdr:cNvCxnSpPr/>
      </xdr:nvCxnSpPr>
      <xdr:spPr>
        <a:xfrm>
          <a:off x="4105275" y="14020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4E6702BF-B8D7-43D4-B126-EA9E2C80CB32}"/>
            </a:ext>
          </a:extLst>
        </xdr:cNvPr>
        <xdr:cNvSpPr txBox="1"/>
      </xdr:nvSpPr>
      <xdr:spPr>
        <a:xfrm>
          <a:off x="4219575" y="1244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DACF9352-9A13-4ECA-B290-5549D6D504F7}"/>
            </a:ext>
          </a:extLst>
        </xdr:cNvPr>
        <xdr:cNvCxnSpPr/>
      </xdr:nvCxnSpPr>
      <xdr:spPr>
        <a:xfrm>
          <a:off x="4105275" y="126466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BFCBAF0B-138A-4B0E-91CA-3427630FD97F}"/>
            </a:ext>
          </a:extLst>
        </xdr:cNvPr>
        <xdr:cNvSpPr txBox="1"/>
      </xdr:nvSpPr>
      <xdr:spPr>
        <a:xfrm>
          <a:off x="4219575" y="13240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229E1980-6946-4AA6-802C-3DA582D5AE30}"/>
            </a:ext>
          </a:extLst>
        </xdr:cNvPr>
        <xdr:cNvSpPr/>
      </xdr:nvSpPr>
      <xdr:spPr>
        <a:xfrm>
          <a:off x="4124325" y="13379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6EEA8BFD-32CD-4275-A95B-F425CCCE32EC}"/>
            </a:ext>
          </a:extLst>
        </xdr:cNvPr>
        <xdr:cNvSpPr/>
      </xdr:nvSpPr>
      <xdr:spPr>
        <a:xfrm>
          <a:off x="3381375" y="133832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34651B1E-407E-4823-B314-2F22D4B1BDCE}"/>
            </a:ext>
          </a:extLst>
        </xdr:cNvPr>
        <xdr:cNvSpPr/>
      </xdr:nvSpPr>
      <xdr:spPr>
        <a:xfrm>
          <a:off x="2571750" y="133902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AD78A06D-1424-4811-A6D5-BAA85D22B321}"/>
            </a:ext>
          </a:extLst>
        </xdr:cNvPr>
        <xdr:cNvSpPr/>
      </xdr:nvSpPr>
      <xdr:spPr>
        <a:xfrm>
          <a:off x="1781175" y="133661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300" name="フローチャート: 判断 299">
          <a:extLst>
            <a:ext uri="{FF2B5EF4-FFF2-40B4-BE49-F238E27FC236}">
              <a16:creationId xmlns:a16="http://schemas.microsoft.com/office/drawing/2014/main" id="{40CE8485-1209-42A0-A982-883B5F3EF92F}"/>
            </a:ext>
          </a:extLst>
        </xdr:cNvPr>
        <xdr:cNvSpPr/>
      </xdr:nvSpPr>
      <xdr:spPr>
        <a:xfrm>
          <a:off x="981075" y="134480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7603E12-FCD9-4938-A46E-55C6F216269C}"/>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7DC5B97-5FF0-442B-B413-AD01D7F966F2}"/>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92A8CEA-257C-41BE-9B82-9ED38F4552CE}"/>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2846B65-EC5D-4AF2-9E92-14D0B1AF3B8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78FCA17-FB45-45FC-B5B6-77C2929698A7}"/>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153036</xdr:rowOff>
    </xdr:from>
    <xdr:to>
      <xdr:col>24</xdr:col>
      <xdr:colOff>114300</xdr:colOff>
      <xdr:row>84</xdr:row>
      <xdr:rowOff>83186</xdr:rowOff>
    </xdr:to>
    <xdr:sp macro="" textlink="">
      <xdr:nvSpPr>
        <xdr:cNvPr id="306" name="楕円 305">
          <a:extLst>
            <a:ext uri="{FF2B5EF4-FFF2-40B4-BE49-F238E27FC236}">
              <a16:creationId xmlns:a16="http://schemas.microsoft.com/office/drawing/2014/main" id="{3E9676D3-ECFC-43E4-BA30-FC0B64A9E142}"/>
            </a:ext>
          </a:extLst>
        </xdr:cNvPr>
        <xdr:cNvSpPr/>
      </xdr:nvSpPr>
      <xdr:spPr>
        <a:xfrm>
          <a:off x="4124325" y="136023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131463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811928B2-7B3E-46DA-BCCB-7BF20358EEF3}"/>
            </a:ext>
          </a:extLst>
        </xdr:cNvPr>
        <xdr:cNvSpPr txBox="1"/>
      </xdr:nvSpPr>
      <xdr:spPr>
        <a:xfrm>
          <a:off x="4219575" y="1358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17780</xdr:rowOff>
    </xdr:from>
    <xdr:to>
      <xdr:col>20</xdr:col>
      <xdr:colOff>38100</xdr:colOff>
      <xdr:row>84</xdr:row>
      <xdr:rowOff>119380</xdr:rowOff>
    </xdr:to>
    <xdr:sp macro="" textlink="">
      <xdr:nvSpPr>
        <xdr:cNvPr id="308" name="楕円 307">
          <a:extLst>
            <a:ext uri="{FF2B5EF4-FFF2-40B4-BE49-F238E27FC236}">
              <a16:creationId xmlns:a16="http://schemas.microsoft.com/office/drawing/2014/main" id="{E9A3EA5F-6F5F-4902-86D6-67E43CBDE084}"/>
            </a:ext>
          </a:extLst>
        </xdr:cNvPr>
        <xdr:cNvSpPr/>
      </xdr:nvSpPr>
      <xdr:spPr>
        <a:xfrm>
          <a:off x="3381375" y="136290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32386</xdr:rowOff>
    </xdr:from>
    <xdr:to>
      <xdr:col>24</xdr:col>
      <xdr:colOff>63500</xdr:colOff>
      <xdr:row>84</xdr:row>
      <xdr:rowOff>68580</xdr:rowOff>
    </xdr:to>
    <xdr:cxnSp macro="">
      <xdr:nvCxnSpPr>
        <xdr:cNvPr id="309" name="直線コネクタ 308">
          <a:extLst>
            <a:ext uri="{FF2B5EF4-FFF2-40B4-BE49-F238E27FC236}">
              <a16:creationId xmlns:a16="http://schemas.microsoft.com/office/drawing/2014/main" id="{E7F20FFF-C3D0-4305-BF2C-FDA29410FB6A}"/>
            </a:ext>
          </a:extLst>
        </xdr:cNvPr>
        <xdr:cNvCxnSpPr/>
      </xdr:nvCxnSpPr>
      <xdr:spPr>
        <a:xfrm flipV="1">
          <a:off x="3429000" y="13640436"/>
          <a:ext cx="752475"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xdr:rowOff>
    </xdr:from>
    <xdr:to>
      <xdr:col>15</xdr:col>
      <xdr:colOff>101600</xdr:colOff>
      <xdr:row>84</xdr:row>
      <xdr:rowOff>107950</xdr:rowOff>
    </xdr:to>
    <xdr:sp macro="" textlink="">
      <xdr:nvSpPr>
        <xdr:cNvPr id="310" name="楕円 309">
          <a:extLst>
            <a:ext uri="{FF2B5EF4-FFF2-40B4-BE49-F238E27FC236}">
              <a16:creationId xmlns:a16="http://schemas.microsoft.com/office/drawing/2014/main" id="{FDFA0959-68F7-45EB-8AD4-7236A0491F0D}"/>
            </a:ext>
          </a:extLst>
        </xdr:cNvPr>
        <xdr:cNvSpPr/>
      </xdr:nvSpPr>
      <xdr:spPr>
        <a:xfrm>
          <a:off x="2571750" y="136207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57150</xdr:rowOff>
    </xdr:from>
    <xdr:to>
      <xdr:col>19</xdr:col>
      <xdr:colOff>177800</xdr:colOff>
      <xdr:row>84</xdr:row>
      <xdr:rowOff>68580</xdr:rowOff>
    </xdr:to>
    <xdr:cxnSp macro="">
      <xdr:nvCxnSpPr>
        <xdr:cNvPr id="311" name="直線コネクタ 310">
          <a:extLst>
            <a:ext uri="{FF2B5EF4-FFF2-40B4-BE49-F238E27FC236}">
              <a16:creationId xmlns:a16="http://schemas.microsoft.com/office/drawing/2014/main" id="{0A723649-04A3-4C97-94C8-3A1D535A41E2}"/>
            </a:ext>
          </a:extLst>
        </xdr:cNvPr>
        <xdr:cNvCxnSpPr/>
      </xdr:nvCxnSpPr>
      <xdr:spPr>
        <a:xfrm>
          <a:off x="2619375" y="13668375"/>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153036</xdr:rowOff>
    </xdr:from>
    <xdr:to>
      <xdr:col>10</xdr:col>
      <xdr:colOff>165100</xdr:colOff>
      <xdr:row>84</xdr:row>
      <xdr:rowOff>83186</xdr:rowOff>
    </xdr:to>
    <xdr:sp macro="" textlink="">
      <xdr:nvSpPr>
        <xdr:cNvPr id="312" name="楕円 311">
          <a:extLst>
            <a:ext uri="{FF2B5EF4-FFF2-40B4-BE49-F238E27FC236}">
              <a16:creationId xmlns:a16="http://schemas.microsoft.com/office/drawing/2014/main" id="{5226E3C7-916D-47C2-B532-5A6C91AFE89C}"/>
            </a:ext>
          </a:extLst>
        </xdr:cNvPr>
        <xdr:cNvSpPr/>
      </xdr:nvSpPr>
      <xdr:spPr>
        <a:xfrm>
          <a:off x="1781175" y="136023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32386</xdr:rowOff>
    </xdr:from>
    <xdr:to>
      <xdr:col>15</xdr:col>
      <xdr:colOff>50800</xdr:colOff>
      <xdr:row>84</xdr:row>
      <xdr:rowOff>57150</xdr:rowOff>
    </xdr:to>
    <xdr:cxnSp macro="">
      <xdr:nvCxnSpPr>
        <xdr:cNvPr id="313" name="直線コネクタ 312">
          <a:extLst>
            <a:ext uri="{FF2B5EF4-FFF2-40B4-BE49-F238E27FC236}">
              <a16:creationId xmlns:a16="http://schemas.microsoft.com/office/drawing/2014/main" id="{FE6625B8-3B5A-4EBC-8791-1149C97E7076}"/>
            </a:ext>
          </a:extLst>
        </xdr:cNvPr>
        <xdr:cNvCxnSpPr/>
      </xdr:nvCxnSpPr>
      <xdr:spPr>
        <a:xfrm>
          <a:off x="1828800" y="13640436"/>
          <a:ext cx="790575"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162561</xdr:rowOff>
    </xdr:from>
    <xdr:to>
      <xdr:col>6</xdr:col>
      <xdr:colOff>38100</xdr:colOff>
      <xdr:row>84</xdr:row>
      <xdr:rowOff>92711</xdr:rowOff>
    </xdr:to>
    <xdr:sp macro="" textlink="">
      <xdr:nvSpPr>
        <xdr:cNvPr id="314" name="楕円 313">
          <a:extLst>
            <a:ext uri="{FF2B5EF4-FFF2-40B4-BE49-F238E27FC236}">
              <a16:creationId xmlns:a16="http://schemas.microsoft.com/office/drawing/2014/main" id="{0CF28C38-AE10-494C-A2EA-27926143E367}"/>
            </a:ext>
          </a:extLst>
        </xdr:cNvPr>
        <xdr:cNvSpPr/>
      </xdr:nvSpPr>
      <xdr:spPr>
        <a:xfrm>
          <a:off x="981075" y="136086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32386</xdr:rowOff>
    </xdr:from>
    <xdr:to>
      <xdr:col>10</xdr:col>
      <xdr:colOff>114300</xdr:colOff>
      <xdr:row>84</xdr:row>
      <xdr:rowOff>41911</xdr:rowOff>
    </xdr:to>
    <xdr:cxnSp macro="">
      <xdr:nvCxnSpPr>
        <xdr:cNvPr id="315" name="直線コネクタ 314">
          <a:extLst>
            <a:ext uri="{FF2B5EF4-FFF2-40B4-BE49-F238E27FC236}">
              <a16:creationId xmlns:a16="http://schemas.microsoft.com/office/drawing/2014/main" id="{1093EAC9-8EC1-4F9A-92D8-CB4AD204028A}"/>
            </a:ext>
          </a:extLst>
        </xdr:cNvPr>
        <xdr:cNvCxnSpPr/>
      </xdr:nvCxnSpPr>
      <xdr:spPr>
        <a:xfrm flipV="1">
          <a:off x="1028700" y="13640436"/>
          <a:ext cx="8001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macro="" textlink="">
      <xdr:nvSpPr>
        <xdr:cNvPr id="316" name="n_1aveValue【公営住宅】&#10;有形固定資産減価償却率">
          <a:extLst>
            <a:ext uri="{FF2B5EF4-FFF2-40B4-BE49-F238E27FC236}">
              <a16:creationId xmlns:a16="http://schemas.microsoft.com/office/drawing/2014/main" id="{156DAD01-D755-4C5B-9E95-F8A7D8DF8488}"/>
            </a:ext>
          </a:extLst>
        </xdr:cNvPr>
        <xdr:cNvSpPr txBox="1"/>
      </xdr:nvSpPr>
      <xdr:spPr>
        <a:xfrm>
          <a:off x="3239144" y="1317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7" name="n_2aveValue【公営住宅】&#10;有形固定資産減価償却率">
          <a:extLst>
            <a:ext uri="{FF2B5EF4-FFF2-40B4-BE49-F238E27FC236}">
              <a16:creationId xmlns:a16="http://schemas.microsoft.com/office/drawing/2014/main" id="{09CE6D6B-41FF-4FBA-8AF3-DB8DEC924DE4}"/>
            </a:ext>
          </a:extLst>
        </xdr:cNvPr>
        <xdr:cNvSpPr txBox="1"/>
      </xdr:nvSpPr>
      <xdr:spPr>
        <a:xfrm>
          <a:off x="2439044"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8ABF0473-C450-4ABB-9B53-685A2C7491A6}"/>
            </a:ext>
          </a:extLst>
        </xdr:cNvPr>
        <xdr:cNvSpPr txBox="1"/>
      </xdr:nvSpPr>
      <xdr:spPr>
        <a:xfrm>
          <a:off x="1648469"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9" name="n_4aveValue【公営住宅】&#10;有形固定資産減価償却率">
          <a:extLst>
            <a:ext uri="{FF2B5EF4-FFF2-40B4-BE49-F238E27FC236}">
              <a16:creationId xmlns:a16="http://schemas.microsoft.com/office/drawing/2014/main" id="{0957280B-966C-4BD8-8629-26760EE067AF}"/>
            </a:ext>
          </a:extLst>
        </xdr:cNvPr>
        <xdr:cNvSpPr txBox="1"/>
      </xdr:nvSpPr>
      <xdr:spPr>
        <a:xfrm>
          <a:off x="848369" y="1324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110507</xdr:rowOff>
    </xdr:from>
    <xdr:ext cx="405111" cy="259045"/>
    <xdr:sp macro="" textlink="">
      <xdr:nvSpPr>
        <xdr:cNvPr id="320" name="n_1mainValue【公営住宅】&#10;有形固定資産減価償却率">
          <a:extLst>
            <a:ext uri="{FF2B5EF4-FFF2-40B4-BE49-F238E27FC236}">
              <a16:creationId xmlns:a16="http://schemas.microsoft.com/office/drawing/2014/main" id="{C1222F76-C3EB-46AA-B7BE-FD773A574732}"/>
            </a:ext>
          </a:extLst>
        </xdr:cNvPr>
        <xdr:cNvSpPr txBox="1"/>
      </xdr:nvSpPr>
      <xdr:spPr>
        <a:xfrm>
          <a:off x="32391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321" name="n_2mainValue【公営住宅】&#10;有形固定資産減価償却率">
          <a:extLst>
            <a:ext uri="{FF2B5EF4-FFF2-40B4-BE49-F238E27FC236}">
              <a16:creationId xmlns:a16="http://schemas.microsoft.com/office/drawing/2014/main" id="{48922746-C633-498F-AC3B-94DCB903EA21}"/>
            </a:ext>
          </a:extLst>
        </xdr:cNvPr>
        <xdr:cNvSpPr txBox="1"/>
      </xdr:nvSpPr>
      <xdr:spPr>
        <a:xfrm>
          <a:off x="2439044" y="1371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74313</xdr:rowOff>
    </xdr:from>
    <xdr:ext cx="405111" cy="259045"/>
    <xdr:sp macro="" textlink="">
      <xdr:nvSpPr>
        <xdr:cNvPr id="322" name="n_3mainValue【公営住宅】&#10;有形固定資産減価償却率">
          <a:extLst>
            <a:ext uri="{FF2B5EF4-FFF2-40B4-BE49-F238E27FC236}">
              <a16:creationId xmlns:a16="http://schemas.microsoft.com/office/drawing/2014/main" id="{BB6F895E-FC98-4BF1-8873-9BF9E98FA503}"/>
            </a:ext>
          </a:extLst>
        </xdr:cNvPr>
        <xdr:cNvSpPr txBox="1"/>
      </xdr:nvSpPr>
      <xdr:spPr>
        <a:xfrm>
          <a:off x="1648469" y="1368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83838</xdr:rowOff>
    </xdr:from>
    <xdr:ext cx="405111" cy="259045"/>
    <xdr:sp macro="" textlink="">
      <xdr:nvSpPr>
        <xdr:cNvPr id="323" name="n_4mainValue【公営住宅】&#10;有形固定資産減価償却率">
          <a:extLst>
            <a:ext uri="{FF2B5EF4-FFF2-40B4-BE49-F238E27FC236}">
              <a16:creationId xmlns:a16="http://schemas.microsoft.com/office/drawing/2014/main" id="{4BB0FAB3-6530-4728-A8EB-A280F47B373C}"/>
            </a:ext>
          </a:extLst>
        </xdr:cNvPr>
        <xdr:cNvSpPr txBox="1"/>
      </xdr:nvSpPr>
      <xdr:spPr>
        <a:xfrm>
          <a:off x="848369" y="1369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C3B3741E-84F7-4DD5-AA7C-53CC81ADDAE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8A645415-F5DB-4584-A191-A4E1FD5CBA93}"/>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4A53C7E6-83D6-470F-A476-BD8286D6B55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2DBFC150-7074-45C7-86B0-03C19BABD59D}"/>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2800A726-609D-415A-9DBA-F910D9FF153A}"/>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D32A3F58-303B-42DC-B32A-AF829DAA959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8F7BFBA-C0E0-45EC-B364-09129CA28FBA}"/>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33F2D8F3-636D-447F-8E55-205749595D36}"/>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358445A-787A-4299-ADB9-A82282FDE18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33B03F4-B3CA-43AB-95BC-BEECA5EE8741}"/>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C01A3EA6-ECDA-42D6-B6B2-008199BD6013}"/>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309D94C5-BBF8-4ED1-8E28-26D8161E4434}"/>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267A8BA9-991B-4184-BA36-6DFE87B354BD}"/>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1DA478C3-1AAA-4415-A5B4-6571BA56166E}"/>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EA6337EE-8847-443A-AB3D-9A2A254C69DB}"/>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DC8DB8C-C23A-4A08-BC1F-BE9842E6B85D}"/>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EBF56153-B59A-4DCF-AA19-56CF5EAFC041}"/>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F58A174A-B4BC-4C45-BFB6-67B25C85219F}"/>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24DF44DC-7207-4208-A5D7-C6ECAC44DFEA}"/>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986EE403-E097-4F95-9C92-65CAF030782D}"/>
            </a:ext>
          </a:extLst>
        </xdr:cNvPr>
        <xdr:cNvSpPr txBox="1"/>
      </xdr:nvSpPr>
      <xdr:spPr>
        <a:xfrm>
          <a:off x="5478976" y="12475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77003F50-5131-4210-B6B8-EC9FABB0364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610FF8B2-AB05-4AB0-8AD4-23614B0391E6}"/>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66DD82D4-29A6-4EE0-9207-A0E9A7B02228}"/>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0029DE50-5A1E-4D5F-BA96-31BFC0630DF4}"/>
            </a:ext>
          </a:extLst>
        </xdr:cNvPr>
        <xdr:cNvCxnSpPr/>
      </xdr:nvCxnSpPr>
      <xdr:spPr>
        <a:xfrm flipV="1">
          <a:off x="9429115" y="12708889"/>
          <a:ext cx="0" cy="13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158AAEED-1CB2-4DFD-8B9A-A7162326EF70}"/>
            </a:ext>
          </a:extLst>
        </xdr:cNvPr>
        <xdr:cNvSpPr txBox="1"/>
      </xdr:nvSpPr>
      <xdr:spPr>
        <a:xfrm>
          <a:off x="9467850" y="140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9E3A8BB6-CB46-452A-A1DD-5187ED197DA7}"/>
            </a:ext>
          </a:extLst>
        </xdr:cNvPr>
        <xdr:cNvCxnSpPr/>
      </xdr:nvCxnSpPr>
      <xdr:spPr>
        <a:xfrm>
          <a:off x="9363075" y="140196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878AD2D6-44A7-4FB6-8F09-CCE08616349D}"/>
            </a:ext>
          </a:extLst>
        </xdr:cNvPr>
        <xdr:cNvSpPr txBox="1"/>
      </xdr:nvSpPr>
      <xdr:spPr>
        <a:xfrm>
          <a:off x="9467850" y="1249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39128BCF-C2EF-4D3B-B2F1-8EEB4D84DB18}"/>
            </a:ext>
          </a:extLst>
        </xdr:cNvPr>
        <xdr:cNvCxnSpPr/>
      </xdr:nvCxnSpPr>
      <xdr:spPr>
        <a:xfrm>
          <a:off x="9363075" y="127088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151401</xdr:rowOff>
    </xdr:from>
    <xdr:ext cx="469744" cy="259045"/>
    <xdr:sp macro="" textlink="">
      <xdr:nvSpPr>
        <xdr:cNvPr id="352" name="【公営住宅】&#10;一人当たり面積平均値テキスト">
          <a:extLst>
            <a:ext uri="{FF2B5EF4-FFF2-40B4-BE49-F238E27FC236}">
              <a16:creationId xmlns:a16="http://schemas.microsoft.com/office/drawing/2014/main" id="{12E25C5E-2390-468C-A4C7-4A4574F67F03}"/>
            </a:ext>
          </a:extLst>
        </xdr:cNvPr>
        <xdr:cNvSpPr txBox="1"/>
      </xdr:nvSpPr>
      <xdr:spPr>
        <a:xfrm>
          <a:off x="9467850" y="13600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DC4900E2-1CC5-4041-95A4-9CAA2581AE89}"/>
            </a:ext>
          </a:extLst>
        </xdr:cNvPr>
        <xdr:cNvSpPr/>
      </xdr:nvSpPr>
      <xdr:spPr>
        <a:xfrm>
          <a:off x="9401175" y="1373657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29134A7F-5098-4BA7-8398-CF73A8BEE5AD}"/>
            </a:ext>
          </a:extLst>
        </xdr:cNvPr>
        <xdr:cNvSpPr/>
      </xdr:nvSpPr>
      <xdr:spPr>
        <a:xfrm>
          <a:off x="8639175" y="137417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AB9C0C9E-16DF-4484-9B78-18E2214461AD}"/>
            </a:ext>
          </a:extLst>
        </xdr:cNvPr>
        <xdr:cNvSpPr/>
      </xdr:nvSpPr>
      <xdr:spPr>
        <a:xfrm>
          <a:off x="7839075" y="137528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859024F8-426F-49F9-8783-CFAE9192928E}"/>
            </a:ext>
          </a:extLst>
        </xdr:cNvPr>
        <xdr:cNvSpPr/>
      </xdr:nvSpPr>
      <xdr:spPr>
        <a:xfrm>
          <a:off x="7029450" y="137707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51943</xdr:rowOff>
    </xdr:from>
    <xdr:to>
      <xdr:col>36</xdr:col>
      <xdr:colOff>165100</xdr:colOff>
      <xdr:row>85</xdr:row>
      <xdr:rowOff>153543</xdr:rowOff>
    </xdr:to>
    <xdr:sp macro="" textlink="">
      <xdr:nvSpPr>
        <xdr:cNvPr id="357" name="フローチャート: 判断 356">
          <a:extLst>
            <a:ext uri="{FF2B5EF4-FFF2-40B4-BE49-F238E27FC236}">
              <a16:creationId xmlns:a16="http://schemas.microsoft.com/office/drawing/2014/main" id="{E84E018C-A85C-46B5-A529-EC3634133E4D}"/>
            </a:ext>
          </a:extLst>
        </xdr:cNvPr>
        <xdr:cNvSpPr/>
      </xdr:nvSpPr>
      <xdr:spPr>
        <a:xfrm>
          <a:off x="6238875" y="138219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E17EEC4-1F78-4A13-8963-324C8A20DBA5}"/>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4F703F7-4C1F-47C6-B405-52CA1A42A94F}"/>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0AD329E-F97E-427B-9161-D0D7BA88065A}"/>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FE135AB-E883-4EAD-B727-ECCA2654EE19}"/>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4154106-8D5D-48D4-A602-778C2524462C}"/>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1905</xdr:rowOff>
    </xdr:from>
    <xdr:to>
      <xdr:col>55</xdr:col>
      <xdr:colOff>50800</xdr:colOff>
      <xdr:row>85</xdr:row>
      <xdr:rowOff>103505</xdr:rowOff>
    </xdr:to>
    <xdr:sp macro="" textlink="">
      <xdr:nvSpPr>
        <xdr:cNvPr id="363" name="楕円 362">
          <a:extLst>
            <a:ext uri="{FF2B5EF4-FFF2-40B4-BE49-F238E27FC236}">
              <a16:creationId xmlns:a16="http://schemas.microsoft.com/office/drawing/2014/main" id="{134AD71B-736C-4C5A-B050-5EF26D4FF72B}"/>
            </a:ext>
          </a:extLst>
        </xdr:cNvPr>
        <xdr:cNvSpPr/>
      </xdr:nvSpPr>
      <xdr:spPr>
        <a:xfrm>
          <a:off x="9401175" y="1377505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151782</xdr:rowOff>
    </xdr:from>
    <xdr:ext cx="469744" cy="259045"/>
    <xdr:sp macro="" textlink="">
      <xdr:nvSpPr>
        <xdr:cNvPr id="364" name="【公営住宅】&#10;一人当たり面積該当値テキスト">
          <a:extLst>
            <a:ext uri="{FF2B5EF4-FFF2-40B4-BE49-F238E27FC236}">
              <a16:creationId xmlns:a16="http://schemas.microsoft.com/office/drawing/2014/main" id="{1867088A-91BB-469D-BDD4-0CA37746A2DB}"/>
            </a:ext>
          </a:extLst>
        </xdr:cNvPr>
        <xdr:cNvSpPr txBox="1"/>
      </xdr:nvSpPr>
      <xdr:spPr>
        <a:xfrm>
          <a:off x="9467850" y="1376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4826</xdr:rowOff>
    </xdr:from>
    <xdr:to>
      <xdr:col>50</xdr:col>
      <xdr:colOff>165100</xdr:colOff>
      <xdr:row>85</xdr:row>
      <xdr:rowOff>106426</xdr:rowOff>
    </xdr:to>
    <xdr:sp macro="" textlink="">
      <xdr:nvSpPr>
        <xdr:cNvPr id="365" name="楕円 364">
          <a:extLst>
            <a:ext uri="{FF2B5EF4-FFF2-40B4-BE49-F238E27FC236}">
              <a16:creationId xmlns:a16="http://schemas.microsoft.com/office/drawing/2014/main" id="{47951B7F-669A-4824-BE9F-782B42E40E48}"/>
            </a:ext>
          </a:extLst>
        </xdr:cNvPr>
        <xdr:cNvSpPr/>
      </xdr:nvSpPr>
      <xdr:spPr>
        <a:xfrm>
          <a:off x="8639175" y="137811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52705</xdr:rowOff>
    </xdr:from>
    <xdr:to>
      <xdr:col>55</xdr:col>
      <xdr:colOff>0</xdr:colOff>
      <xdr:row>85</xdr:row>
      <xdr:rowOff>55626</xdr:rowOff>
    </xdr:to>
    <xdr:cxnSp macro="">
      <xdr:nvCxnSpPr>
        <xdr:cNvPr id="366" name="直線コネクタ 365">
          <a:extLst>
            <a:ext uri="{FF2B5EF4-FFF2-40B4-BE49-F238E27FC236}">
              <a16:creationId xmlns:a16="http://schemas.microsoft.com/office/drawing/2014/main" id="{26249DB1-2927-4CE1-80A9-6BFA5E06813E}"/>
            </a:ext>
          </a:extLst>
        </xdr:cNvPr>
        <xdr:cNvCxnSpPr/>
      </xdr:nvCxnSpPr>
      <xdr:spPr>
        <a:xfrm flipV="1">
          <a:off x="8686800" y="13822680"/>
          <a:ext cx="74295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7747</xdr:rowOff>
    </xdr:from>
    <xdr:to>
      <xdr:col>46</xdr:col>
      <xdr:colOff>38100</xdr:colOff>
      <xdr:row>85</xdr:row>
      <xdr:rowOff>109347</xdr:rowOff>
    </xdr:to>
    <xdr:sp macro="" textlink="">
      <xdr:nvSpPr>
        <xdr:cNvPr id="367" name="楕円 366">
          <a:extLst>
            <a:ext uri="{FF2B5EF4-FFF2-40B4-BE49-F238E27FC236}">
              <a16:creationId xmlns:a16="http://schemas.microsoft.com/office/drawing/2014/main" id="{0F34DB05-688B-410A-A700-D1E8B8D73B2B}"/>
            </a:ext>
          </a:extLst>
        </xdr:cNvPr>
        <xdr:cNvSpPr/>
      </xdr:nvSpPr>
      <xdr:spPr>
        <a:xfrm>
          <a:off x="7839075" y="137840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55626</xdr:rowOff>
    </xdr:from>
    <xdr:to>
      <xdr:col>50</xdr:col>
      <xdr:colOff>114300</xdr:colOff>
      <xdr:row>85</xdr:row>
      <xdr:rowOff>58547</xdr:rowOff>
    </xdr:to>
    <xdr:cxnSp macro="">
      <xdr:nvCxnSpPr>
        <xdr:cNvPr id="368" name="直線コネクタ 367">
          <a:extLst>
            <a:ext uri="{FF2B5EF4-FFF2-40B4-BE49-F238E27FC236}">
              <a16:creationId xmlns:a16="http://schemas.microsoft.com/office/drawing/2014/main" id="{033B6289-5BA5-4ACB-A4B1-90FA27A7E29C}"/>
            </a:ext>
          </a:extLst>
        </xdr:cNvPr>
        <xdr:cNvCxnSpPr/>
      </xdr:nvCxnSpPr>
      <xdr:spPr>
        <a:xfrm flipV="1">
          <a:off x="7886700" y="13828776"/>
          <a:ext cx="8001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11303</xdr:rowOff>
    </xdr:from>
    <xdr:to>
      <xdr:col>41</xdr:col>
      <xdr:colOff>101600</xdr:colOff>
      <xdr:row>85</xdr:row>
      <xdr:rowOff>112903</xdr:rowOff>
    </xdr:to>
    <xdr:sp macro="" textlink="">
      <xdr:nvSpPr>
        <xdr:cNvPr id="369" name="楕円 368">
          <a:extLst>
            <a:ext uri="{FF2B5EF4-FFF2-40B4-BE49-F238E27FC236}">
              <a16:creationId xmlns:a16="http://schemas.microsoft.com/office/drawing/2014/main" id="{C83E627A-086D-4A4B-9A55-10723E7C6420}"/>
            </a:ext>
          </a:extLst>
        </xdr:cNvPr>
        <xdr:cNvSpPr/>
      </xdr:nvSpPr>
      <xdr:spPr>
        <a:xfrm>
          <a:off x="7029450" y="137812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58547</xdr:rowOff>
    </xdr:from>
    <xdr:to>
      <xdr:col>45</xdr:col>
      <xdr:colOff>177800</xdr:colOff>
      <xdr:row>85</xdr:row>
      <xdr:rowOff>62103</xdr:rowOff>
    </xdr:to>
    <xdr:cxnSp macro="">
      <xdr:nvCxnSpPr>
        <xdr:cNvPr id="370" name="直線コネクタ 369">
          <a:extLst>
            <a:ext uri="{FF2B5EF4-FFF2-40B4-BE49-F238E27FC236}">
              <a16:creationId xmlns:a16="http://schemas.microsoft.com/office/drawing/2014/main" id="{CCE96D21-D68E-4E31-93C0-6C31BD55CD2B}"/>
            </a:ext>
          </a:extLst>
        </xdr:cNvPr>
        <xdr:cNvCxnSpPr/>
      </xdr:nvCxnSpPr>
      <xdr:spPr>
        <a:xfrm flipV="1">
          <a:off x="7077075" y="13831697"/>
          <a:ext cx="809625"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11685</xdr:rowOff>
    </xdr:from>
    <xdr:to>
      <xdr:col>36</xdr:col>
      <xdr:colOff>165100</xdr:colOff>
      <xdr:row>85</xdr:row>
      <xdr:rowOff>113285</xdr:rowOff>
    </xdr:to>
    <xdr:sp macro="" textlink="">
      <xdr:nvSpPr>
        <xdr:cNvPr id="371" name="楕円 370">
          <a:extLst>
            <a:ext uri="{FF2B5EF4-FFF2-40B4-BE49-F238E27FC236}">
              <a16:creationId xmlns:a16="http://schemas.microsoft.com/office/drawing/2014/main" id="{402EE964-6912-494E-BC1F-868C369F3062}"/>
            </a:ext>
          </a:extLst>
        </xdr:cNvPr>
        <xdr:cNvSpPr/>
      </xdr:nvSpPr>
      <xdr:spPr>
        <a:xfrm>
          <a:off x="6238875" y="137816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62103</xdr:rowOff>
    </xdr:from>
    <xdr:to>
      <xdr:col>41</xdr:col>
      <xdr:colOff>50800</xdr:colOff>
      <xdr:row>85</xdr:row>
      <xdr:rowOff>62485</xdr:rowOff>
    </xdr:to>
    <xdr:cxnSp macro="">
      <xdr:nvCxnSpPr>
        <xdr:cNvPr id="372" name="直線コネクタ 371">
          <a:extLst>
            <a:ext uri="{FF2B5EF4-FFF2-40B4-BE49-F238E27FC236}">
              <a16:creationId xmlns:a16="http://schemas.microsoft.com/office/drawing/2014/main" id="{7AB86D82-4164-4259-B4BE-AAB4769E60AD}"/>
            </a:ext>
          </a:extLst>
        </xdr:cNvPr>
        <xdr:cNvCxnSpPr/>
      </xdr:nvCxnSpPr>
      <xdr:spPr>
        <a:xfrm flipV="1">
          <a:off x="6286500" y="13838428"/>
          <a:ext cx="790575"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77233</xdr:rowOff>
    </xdr:from>
    <xdr:ext cx="469744" cy="259045"/>
    <xdr:sp macro="" textlink="">
      <xdr:nvSpPr>
        <xdr:cNvPr id="373" name="n_1aveValue【公営住宅】&#10;一人当たり面積">
          <a:extLst>
            <a:ext uri="{FF2B5EF4-FFF2-40B4-BE49-F238E27FC236}">
              <a16:creationId xmlns:a16="http://schemas.microsoft.com/office/drawing/2014/main" id="{5EE0359E-8100-4F7F-934F-604AA8F93933}"/>
            </a:ext>
          </a:extLst>
        </xdr:cNvPr>
        <xdr:cNvSpPr txBox="1"/>
      </xdr:nvSpPr>
      <xdr:spPr>
        <a:xfrm>
          <a:off x="8458277" y="1352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85107</xdr:rowOff>
    </xdr:from>
    <xdr:ext cx="469744" cy="259045"/>
    <xdr:sp macro="" textlink="">
      <xdr:nvSpPr>
        <xdr:cNvPr id="374" name="n_2aveValue【公営住宅】&#10;一人当たり面積">
          <a:extLst>
            <a:ext uri="{FF2B5EF4-FFF2-40B4-BE49-F238E27FC236}">
              <a16:creationId xmlns:a16="http://schemas.microsoft.com/office/drawing/2014/main" id="{07870C8A-373F-4D24-BE51-2B2E5B96283E}"/>
            </a:ext>
          </a:extLst>
        </xdr:cNvPr>
        <xdr:cNvSpPr txBox="1"/>
      </xdr:nvSpPr>
      <xdr:spPr>
        <a:xfrm>
          <a:off x="7677227" y="1353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109365</xdr:rowOff>
    </xdr:from>
    <xdr:ext cx="469744" cy="259045"/>
    <xdr:sp macro="" textlink="">
      <xdr:nvSpPr>
        <xdr:cNvPr id="375" name="n_3aveValue【公営住宅】&#10;一人当たり面積">
          <a:extLst>
            <a:ext uri="{FF2B5EF4-FFF2-40B4-BE49-F238E27FC236}">
              <a16:creationId xmlns:a16="http://schemas.microsoft.com/office/drawing/2014/main" id="{1AB44412-FB3D-4096-924C-05B8F6438B02}"/>
            </a:ext>
          </a:extLst>
        </xdr:cNvPr>
        <xdr:cNvSpPr txBox="1"/>
      </xdr:nvSpPr>
      <xdr:spPr>
        <a:xfrm>
          <a:off x="6867602" y="1355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144670</xdr:rowOff>
    </xdr:from>
    <xdr:ext cx="469744" cy="259045"/>
    <xdr:sp macro="" textlink="">
      <xdr:nvSpPr>
        <xdr:cNvPr id="376" name="n_4aveValue【公営住宅】&#10;一人当たり面積">
          <a:extLst>
            <a:ext uri="{FF2B5EF4-FFF2-40B4-BE49-F238E27FC236}">
              <a16:creationId xmlns:a16="http://schemas.microsoft.com/office/drawing/2014/main" id="{54B26A3D-3044-43C6-8DB2-1115563696AF}"/>
            </a:ext>
          </a:extLst>
        </xdr:cNvPr>
        <xdr:cNvSpPr txBox="1"/>
      </xdr:nvSpPr>
      <xdr:spPr>
        <a:xfrm>
          <a:off x="6067502" y="1391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97553</xdr:rowOff>
    </xdr:from>
    <xdr:ext cx="469744" cy="259045"/>
    <xdr:sp macro="" textlink="">
      <xdr:nvSpPr>
        <xdr:cNvPr id="377" name="n_1mainValue【公営住宅】&#10;一人当たり面積">
          <a:extLst>
            <a:ext uri="{FF2B5EF4-FFF2-40B4-BE49-F238E27FC236}">
              <a16:creationId xmlns:a16="http://schemas.microsoft.com/office/drawing/2014/main" id="{3A65A9F7-2C53-4F6D-B3A6-B0BE92ECC822}"/>
            </a:ext>
          </a:extLst>
        </xdr:cNvPr>
        <xdr:cNvSpPr txBox="1"/>
      </xdr:nvSpPr>
      <xdr:spPr>
        <a:xfrm>
          <a:off x="8458277" y="1387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100474</xdr:rowOff>
    </xdr:from>
    <xdr:ext cx="469744" cy="259045"/>
    <xdr:sp macro="" textlink="">
      <xdr:nvSpPr>
        <xdr:cNvPr id="378" name="n_2mainValue【公営住宅】&#10;一人当たり面積">
          <a:extLst>
            <a:ext uri="{FF2B5EF4-FFF2-40B4-BE49-F238E27FC236}">
              <a16:creationId xmlns:a16="http://schemas.microsoft.com/office/drawing/2014/main" id="{76E79163-1AEE-4611-8588-A53A64C5F8BD}"/>
            </a:ext>
          </a:extLst>
        </xdr:cNvPr>
        <xdr:cNvSpPr txBox="1"/>
      </xdr:nvSpPr>
      <xdr:spPr>
        <a:xfrm>
          <a:off x="7677227" y="1387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104030</xdr:rowOff>
    </xdr:from>
    <xdr:ext cx="469744" cy="259045"/>
    <xdr:sp macro="" textlink="">
      <xdr:nvSpPr>
        <xdr:cNvPr id="379" name="n_3mainValue【公営住宅】&#10;一人当たり面積">
          <a:extLst>
            <a:ext uri="{FF2B5EF4-FFF2-40B4-BE49-F238E27FC236}">
              <a16:creationId xmlns:a16="http://schemas.microsoft.com/office/drawing/2014/main" id="{3CBFC283-FEE5-4ABA-9A9F-CEE1C7BB592C}"/>
            </a:ext>
          </a:extLst>
        </xdr:cNvPr>
        <xdr:cNvSpPr txBox="1"/>
      </xdr:nvSpPr>
      <xdr:spPr>
        <a:xfrm>
          <a:off x="6867602" y="1388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129812</xdr:rowOff>
    </xdr:from>
    <xdr:ext cx="469744" cy="259045"/>
    <xdr:sp macro="" textlink="">
      <xdr:nvSpPr>
        <xdr:cNvPr id="380" name="n_4mainValue【公営住宅】&#10;一人当たり面積">
          <a:extLst>
            <a:ext uri="{FF2B5EF4-FFF2-40B4-BE49-F238E27FC236}">
              <a16:creationId xmlns:a16="http://schemas.microsoft.com/office/drawing/2014/main" id="{1402A526-C944-4886-97FF-C4D2AF8889BF}"/>
            </a:ext>
          </a:extLst>
        </xdr:cNvPr>
        <xdr:cNvSpPr txBox="1"/>
      </xdr:nvSpPr>
      <xdr:spPr>
        <a:xfrm>
          <a:off x="6067502" y="135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677D7CF-35DD-4A85-A0F5-1D29B7119B6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E15C994D-C7D2-4987-A95E-4C3A5AFDB0A8}"/>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E0D488C-7C43-4142-9085-8842CDBC6634}"/>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71E349B-6BCC-40B4-8720-556343F474DF}"/>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90EF0454-C13D-4422-ACB5-B05E4E20892C}"/>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4CDE615-CB2A-4ABD-AD94-791C5E19A22B}"/>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DE5DC22-6C76-4DCB-B3F0-11381B41A5E4}"/>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A7C2F91-3D95-4AFD-A8DB-788BDB7039D0}"/>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EA12DBB-D1A9-47CE-8E09-6163720A043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A233A3B3-2D61-477D-824F-6483108E5C0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A8BD0AA2-E729-4C49-BBD2-56434DA8E767}"/>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8E238D62-A566-462D-8BA4-B57085108B73}"/>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82E5EF69-FE03-4BF1-9AB5-59F29E5547DC}"/>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4398350B-A71D-4140-BF83-0D14FA264393}"/>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3826776A-2436-4754-931B-F0CD2550A782}"/>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C716C6EF-8E23-4A1C-A144-16E5A5D3A3DD}"/>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F3C9053C-1390-4966-A19A-F943DFD20E6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C9F1967B-1FAF-4DD1-94C1-35ED595B925E}"/>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6D102E69-D9AC-417E-9805-E60CD4159D34}"/>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1A27ED68-A8F1-444A-AD1C-B16E803839A4}"/>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1B7D0C1A-065D-4B26-A465-31771F2F7011}"/>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B1B6A422-83CB-4D66-B8CF-F01B7A4E9F56}"/>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B3075866-83C1-4512-8156-3D64227F404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23FB2829-EADE-4D5D-A639-97E30F8C9832}"/>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0B364406-629C-4FE8-BA72-C97F91D84563}"/>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E8049522-D291-4FA0-86D3-14CD6022E817}"/>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1108D9CD-0838-4498-B04C-1606607A7A87}"/>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33AE833C-1798-4751-8EDC-18A32054E940}"/>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1E97A5BD-9B6B-4D20-97CA-F77D5C56E2EF}"/>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8AC34628-D686-4B7C-96C8-95518D6A0EB3}"/>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C8BAAB1D-01D2-4049-9AEC-82DFB39821E3}"/>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D4C71CCC-C37B-4D36-B55D-763675B482B8}"/>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EB0A7201-60EB-40CC-980A-0D00A0EF8D47}"/>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532F3901-35C1-4D2B-8FEC-875749A726BC}"/>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EE40DDA3-0293-4D7B-8748-640578CAF6B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9EB85283-F763-49F6-A4F5-D5B47278B957}"/>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2532EB7E-20F0-4061-A4ED-B08F4F2C6F7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31471C57-6B52-4B3D-B436-CD864114288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3148C5BC-9375-4E90-ACB3-F09D9E00C4AA}"/>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8B0AC3F6-40BE-43C0-97F3-5EA04E724C8A}"/>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9C0EAAC3-A8B3-4306-A35E-6366D767F836}"/>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AC498425-006A-49A6-8275-8337047ACE66}"/>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F7DDA44D-1619-4C0A-BA59-40A7D2EC9990}"/>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a:extLst>
            <a:ext uri="{FF2B5EF4-FFF2-40B4-BE49-F238E27FC236}">
              <a16:creationId xmlns:a16="http://schemas.microsoft.com/office/drawing/2014/main" id="{70E7A6E4-D2D8-482B-9762-39D4B76B054E}"/>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5" name="テキスト ボックス 424">
          <a:extLst>
            <a:ext uri="{FF2B5EF4-FFF2-40B4-BE49-F238E27FC236}">
              <a16:creationId xmlns:a16="http://schemas.microsoft.com/office/drawing/2014/main" id="{A327F5FB-5159-4D2E-8299-EE88696362D6}"/>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a:extLst>
            <a:ext uri="{FF2B5EF4-FFF2-40B4-BE49-F238E27FC236}">
              <a16:creationId xmlns:a16="http://schemas.microsoft.com/office/drawing/2014/main" id="{5E7DCDC8-65C8-4F52-A774-E45F840C7961}"/>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a:extLst>
            <a:ext uri="{FF2B5EF4-FFF2-40B4-BE49-F238E27FC236}">
              <a16:creationId xmlns:a16="http://schemas.microsoft.com/office/drawing/2014/main" id="{BB4C1791-E247-48E2-8316-5AD63B6C67F9}"/>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a:extLst>
            <a:ext uri="{FF2B5EF4-FFF2-40B4-BE49-F238E27FC236}">
              <a16:creationId xmlns:a16="http://schemas.microsoft.com/office/drawing/2014/main" id="{615BB6A3-054A-47D7-ACCF-439DE2D50DDB}"/>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a:extLst>
            <a:ext uri="{FF2B5EF4-FFF2-40B4-BE49-F238E27FC236}">
              <a16:creationId xmlns:a16="http://schemas.microsoft.com/office/drawing/2014/main" id="{2CFFF120-0B6F-4022-A1F2-A695FC714508}"/>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a:extLst>
            <a:ext uri="{FF2B5EF4-FFF2-40B4-BE49-F238E27FC236}">
              <a16:creationId xmlns:a16="http://schemas.microsoft.com/office/drawing/2014/main" id="{FED7A127-FAC9-4F9A-9720-69FCB7E286B9}"/>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a:extLst>
            <a:ext uri="{FF2B5EF4-FFF2-40B4-BE49-F238E27FC236}">
              <a16:creationId xmlns:a16="http://schemas.microsoft.com/office/drawing/2014/main" id="{56F2521D-9D95-4264-AD90-CFE434FC3A00}"/>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a:extLst>
            <a:ext uri="{FF2B5EF4-FFF2-40B4-BE49-F238E27FC236}">
              <a16:creationId xmlns:a16="http://schemas.microsoft.com/office/drawing/2014/main" id="{43803574-C759-4ACE-9FD9-223CA6ED4F82}"/>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a:extLst>
            <a:ext uri="{FF2B5EF4-FFF2-40B4-BE49-F238E27FC236}">
              <a16:creationId xmlns:a16="http://schemas.microsoft.com/office/drawing/2014/main" id="{94D50BA7-7B74-4AFA-B330-A55BAAC5D7C8}"/>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a:extLst>
            <a:ext uri="{FF2B5EF4-FFF2-40B4-BE49-F238E27FC236}">
              <a16:creationId xmlns:a16="http://schemas.microsoft.com/office/drawing/2014/main" id="{93D4D497-5618-4F56-A609-721FA8ECC8A1}"/>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5" name="テキスト ボックス 434">
          <a:extLst>
            <a:ext uri="{FF2B5EF4-FFF2-40B4-BE49-F238E27FC236}">
              <a16:creationId xmlns:a16="http://schemas.microsoft.com/office/drawing/2014/main" id="{ABB3391D-7890-4A5D-9ECF-9EF9C9DBED67}"/>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C20B87AF-BAB5-4AA3-B0E3-778B19C7BE3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7" name="テキスト ボックス 436">
          <a:extLst>
            <a:ext uri="{FF2B5EF4-FFF2-40B4-BE49-F238E27FC236}">
              <a16:creationId xmlns:a16="http://schemas.microsoft.com/office/drawing/2014/main" id="{CB21F238-4B3F-48D4-B7E2-0B9585ACBF2A}"/>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a:extLst>
            <a:ext uri="{FF2B5EF4-FFF2-40B4-BE49-F238E27FC236}">
              <a16:creationId xmlns:a16="http://schemas.microsoft.com/office/drawing/2014/main" id="{A54F59E0-E533-45E0-8B86-9D703A7F9861}"/>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439" name="直線コネクタ 438">
          <a:extLst>
            <a:ext uri="{FF2B5EF4-FFF2-40B4-BE49-F238E27FC236}">
              <a16:creationId xmlns:a16="http://schemas.microsoft.com/office/drawing/2014/main" id="{9C489243-FC50-4D52-BC2E-0BBE8F70A62E}"/>
            </a:ext>
          </a:extLst>
        </xdr:cNvPr>
        <xdr:cNvCxnSpPr/>
      </xdr:nvCxnSpPr>
      <xdr:spPr>
        <a:xfrm flipV="1">
          <a:off x="14696439" y="9076962"/>
          <a:ext cx="0" cy="1436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440" name="【学校施設】&#10;有形固定資産減価償却率最小値テキスト">
          <a:extLst>
            <a:ext uri="{FF2B5EF4-FFF2-40B4-BE49-F238E27FC236}">
              <a16:creationId xmlns:a16="http://schemas.microsoft.com/office/drawing/2014/main" id="{A34AC8AF-3586-4ED6-8A4B-7537781E42BB}"/>
            </a:ext>
          </a:extLst>
        </xdr:cNvPr>
        <xdr:cNvSpPr txBox="1"/>
      </xdr:nvSpPr>
      <xdr:spPr>
        <a:xfrm>
          <a:off x="14735175" y="1051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441" name="直線コネクタ 440">
          <a:extLst>
            <a:ext uri="{FF2B5EF4-FFF2-40B4-BE49-F238E27FC236}">
              <a16:creationId xmlns:a16="http://schemas.microsoft.com/office/drawing/2014/main" id="{7B5812E5-8A56-41BE-8FE6-37440ED41AAF}"/>
            </a:ext>
          </a:extLst>
        </xdr:cNvPr>
        <xdr:cNvCxnSpPr/>
      </xdr:nvCxnSpPr>
      <xdr:spPr>
        <a:xfrm>
          <a:off x="14611350" y="105130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442" name="【学校施設】&#10;有形固定資産減価償却率最大値テキスト">
          <a:extLst>
            <a:ext uri="{FF2B5EF4-FFF2-40B4-BE49-F238E27FC236}">
              <a16:creationId xmlns:a16="http://schemas.microsoft.com/office/drawing/2014/main" id="{8CF08327-79F9-4A7B-A0FE-0423D8E2405A}"/>
            </a:ext>
          </a:extLst>
        </xdr:cNvPr>
        <xdr:cNvSpPr txBox="1"/>
      </xdr:nvSpPr>
      <xdr:spPr>
        <a:xfrm>
          <a:off x="14735175" y="885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443" name="直線コネクタ 442">
          <a:extLst>
            <a:ext uri="{FF2B5EF4-FFF2-40B4-BE49-F238E27FC236}">
              <a16:creationId xmlns:a16="http://schemas.microsoft.com/office/drawing/2014/main" id="{D60CBF7C-0B9F-408C-990C-08F279EDEE38}"/>
            </a:ext>
          </a:extLst>
        </xdr:cNvPr>
        <xdr:cNvCxnSpPr/>
      </xdr:nvCxnSpPr>
      <xdr:spPr>
        <a:xfrm>
          <a:off x="14611350" y="90769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102705</xdr:rowOff>
    </xdr:from>
    <xdr:ext cx="405111" cy="259045"/>
    <xdr:sp macro="" textlink="">
      <xdr:nvSpPr>
        <xdr:cNvPr id="444" name="【学校施設】&#10;有形固定資産減価償却率平均値テキスト">
          <a:extLst>
            <a:ext uri="{FF2B5EF4-FFF2-40B4-BE49-F238E27FC236}">
              <a16:creationId xmlns:a16="http://schemas.microsoft.com/office/drawing/2014/main" id="{C5CAF9CF-DDC7-4F42-9D73-B49FB1286091}"/>
            </a:ext>
          </a:extLst>
        </xdr:cNvPr>
        <xdr:cNvSpPr txBox="1"/>
      </xdr:nvSpPr>
      <xdr:spPr>
        <a:xfrm>
          <a:off x="14735175" y="9668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445" name="フローチャート: 判断 444">
          <a:extLst>
            <a:ext uri="{FF2B5EF4-FFF2-40B4-BE49-F238E27FC236}">
              <a16:creationId xmlns:a16="http://schemas.microsoft.com/office/drawing/2014/main" id="{74939ED1-8DFB-4C11-8F95-5EEEDA72E64E}"/>
            </a:ext>
          </a:extLst>
        </xdr:cNvPr>
        <xdr:cNvSpPr/>
      </xdr:nvSpPr>
      <xdr:spPr>
        <a:xfrm>
          <a:off x="14649450" y="980802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446" name="フローチャート: 判断 445">
          <a:extLst>
            <a:ext uri="{FF2B5EF4-FFF2-40B4-BE49-F238E27FC236}">
              <a16:creationId xmlns:a16="http://schemas.microsoft.com/office/drawing/2014/main" id="{7BADABEB-1D60-480F-984D-6E1313202B1C}"/>
            </a:ext>
          </a:extLst>
        </xdr:cNvPr>
        <xdr:cNvSpPr/>
      </xdr:nvSpPr>
      <xdr:spPr>
        <a:xfrm>
          <a:off x="13887450" y="97722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447" name="フローチャート: 判断 446">
          <a:extLst>
            <a:ext uri="{FF2B5EF4-FFF2-40B4-BE49-F238E27FC236}">
              <a16:creationId xmlns:a16="http://schemas.microsoft.com/office/drawing/2014/main" id="{26A3748C-FD45-4954-AEF0-99CDF799378C}"/>
            </a:ext>
          </a:extLst>
        </xdr:cNvPr>
        <xdr:cNvSpPr/>
      </xdr:nvSpPr>
      <xdr:spPr>
        <a:xfrm>
          <a:off x="13096875" y="97232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448" name="フローチャート: 判断 447">
          <a:extLst>
            <a:ext uri="{FF2B5EF4-FFF2-40B4-BE49-F238E27FC236}">
              <a16:creationId xmlns:a16="http://schemas.microsoft.com/office/drawing/2014/main" id="{5E0A1DA0-D6F5-462E-ADF1-D5CB86E37614}"/>
            </a:ext>
          </a:extLst>
        </xdr:cNvPr>
        <xdr:cNvSpPr/>
      </xdr:nvSpPr>
      <xdr:spPr>
        <a:xfrm>
          <a:off x="12296775" y="97232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40640</xdr:rowOff>
    </xdr:from>
    <xdr:to>
      <xdr:col>67</xdr:col>
      <xdr:colOff>101600</xdr:colOff>
      <xdr:row>60</xdr:row>
      <xdr:rowOff>142240</xdr:rowOff>
    </xdr:to>
    <xdr:sp macro="" textlink="">
      <xdr:nvSpPr>
        <xdr:cNvPr id="449" name="フローチャート: 判断 448">
          <a:extLst>
            <a:ext uri="{FF2B5EF4-FFF2-40B4-BE49-F238E27FC236}">
              <a16:creationId xmlns:a16="http://schemas.microsoft.com/office/drawing/2014/main" id="{36F848EC-76D9-4894-B97F-57F1CC78FDE3}"/>
            </a:ext>
          </a:extLst>
        </xdr:cNvPr>
        <xdr:cNvSpPr/>
      </xdr:nvSpPr>
      <xdr:spPr>
        <a:xfrm>
          <a:off x="11487150" y="9765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9A6B442D-EDE0-4F08-8218-63F969A67509}"/>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967CF7FA-B531-4ADA-9549-183E5BE6B17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396F60D1-16E7-4CF5-A7D4-81DD14CCA7D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2A4D71F3-773E-4A51-B9A7-B0431698216C}"/>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631A988F-6171-4104-B257-02924C31AFCF}"/>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138612</xdr:rowOff>
    </xdr:from>
    <xdr:to>
      <xdr:col>85</xdr:col>
      <xdr:colOff>177800</xdr:colOff>
      <xdr:row>61</xdr:row>
      <xdr:rowOff>68762</xdr:rowOff>
    </xdr:to>
    <xdr:sp macro="" textlink="">
      <xdr:nvSpPr>
        <xdr:cNvPr id="455" name="楕円 454">
          <a:extLst>
            <a:ext uri="{FF2B5EF4-FFF2-40B4-BE49-F238E27FC236}">
              <a16:creationId xmlns:a16="http://schemas.microsoft.com/office/drawing/2014/main" id="{D3D04692-BBAA-4296-9A23-E9BD1CF2FE4D}"/>
            </a:ext>
          </a:extLst>
        </xdr:cNvPr>
        <xdr:cNvSpPr/>
      </xdr:nvSpPr>
      <xdr:spPr>
        <a:xfrm>
          <a:off x="14649450" y="986681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117039</xdr:rowOff>
    </xdr:from>
    <xdr:ext cx="405111" cy="259045"/>
    <xdr:sp macro="" textlink="">
      <xdr:nvSpPr>
        <xdr:cNvPr id="456" name="【学校施設】&#10;有形固定資産減価償却率該当値テキスト">
          <a:extLst>
            <a:ext uri="{FF2B5EF4-FFF2-40B4-BE49-F238E27FC236}">
              <a16:creationId xmlns:a16="http://schemas.microsoft.com/office/drawing/2014/main" id="{C550D598-C261-40A9-B03E-BBCAFE506A0A}"/>
            </a:ext>
          </a:extLst>
        </xdr:cNvPr>
        <xdr:cNvSpPr txBox="1"/>
      </xdr:nvSpPr>
      <xdr:spPr>
        <a:xfrm>
          <a:off x="14735175" y="984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92891</xdr:rowOff>
    </xdr:from>
    <xdr:to>
      <xdr:col>81</xdr:col>
      <xdr:colOff>101600</xdr:colOff>
      <xdr:row>61</xdr:row>
      <xdr:rowOff>23041</xdr:rowOff>
    </xdr:to>
    <xdr:sp macro="" textlink="">
      <xdr:nvSpPr>
        <xdr:cNvPr id="457" name="楕円 456">
          <a:extLst>
            <a:ext uri="{FF2B5EF4-FFF2-40B4-BE49-F238E27FC236}">
              <a16:creationId xmlns:a16="http://schemas.microsoft.com/office/drawing/2014/main" id="{B3729DAC-3790-452E-A0B1-593C8099E427}"/>
            </a:ext>
          </a:extLst>
        </xdr:cNvPr>
        <xdr:cNvSpPr/>
      </xdr:nvSpPr>
      <xdr:spPr>
        <a:xfrm>
          <a:off x="13887450" y="98179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143691</xdr:rowOff>
    </xdr:from>
    <xdr:to>
      <xdr:col>85</xdr:col>
      <xdr:colOff>127000</xdr:colOff>
      <xdr:row>61</xdr:row>
      <xdr:rowOff>17962</xdr:rowOff>
    </xdr:to>
    <xdr:cxnSp macro="">
      <xdr:nvCxnSpPr>
        <xdr:cNvPr id="458" name="直線コネクタ 457">
          <a:extLst>
            <a:ext uri="{FF2B5EF4-FFF2-40B4-BE49-F238E27FC236}">
              <a16:creationId xmlns:a16="http://schemas.microsoft.com/office/drawing/2014/main" id="{E1F4FF7C-16C4-4E0B-A6AF-EA44160E00D8}"/>
            </a:ext>
          </a:extLst>
        </xdr:cNvPr>
        <xdr:cNvCxnSpPr/>
      </xdr:nvCxnSpPr>
      <xdr:spPr>
        <a:xfrm>
          <a:off x="13935075" y="9865541"/>
          <a:ext cx="7620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105954</xdr:rowOff>
    </xdr:from>
    <xdr:to>
      <xdr:col>76</xdr:col>
      <xdr:colOff>165100</xdr:colOff>
      <xdr:row>61</xdr:row>
      <xdr:rowOff>36104</xdr:rowOff>
    </xdr:to>
    <xdr:sp macro="" textlink="">
      <xdr:nvSpPr>
        <xdr:cNvPr id="459" name="楕円 458">
          <a:extLst>
            <a:ext uri="{FF2B5EF4-FFF2-40B4-BE49-F238E27FC236}">
              <a16:creationId xmlns:a16="http://schemas.microsoft.com/office/drawing/2014/main" id="{3F806CEA-372C-43CA-B2EE-191C2B37DCBA}"/>
            </a:ext>
          </a:extLst>
        </xdr:cNvPr>
        <xdr:cNvSpPr/>
      </xdr:nvSpPr>
      <xdr:spPr>
        <a:xfrm>
          <a:off x="13096875" y="98278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143691</xdr:rowOff>
    </xdr:from>
    <xdr:to>
      <xdr:col>81</xdr:col>
      <xdr:colOff>50800</xdr:colOff>
      <xdr:row>60</xdr:row>
      <xdr:rowOff>156754</xdr:rowOff>
    </xdr:to>
    <xdr:cxnSp macro="">
      <xdr:nvCxnSpPr>
        <xdr:cNvPr id="460" name="直線コネクタ 459">
          <a:extLst>
            <a:ext uri="{FF2B5EF4-FFF2-40B4-BE49-F238E27FC236}">
              <a16:creationId xmlns:a16="http://schemas.microsoft.com/office/drawing/2014/main" id="{526759F3-28E7-49ED-839E-0DC95D43E2D5}"/>
            </a:ext>
          </a:extLst>
        </xdr:cNvPr>
        <xdr:cNvCxnSpPr/>
      </xdr:nvCxnSpPr>
      <xdr:spPr>
        <a:xfrm flipV="1">
          <a:off x="13144500" y="9865541"/>
          <a:ext cx="790575"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56969</xdr:rowOff>
    </xdr:from>
    <xdr:to>
      <xdr:col>72</xdr:col>
      <xdr:colOff>38100</xdr:colOff>
      <xdr:row>60</xdr:row>
      <xdr:rowOff>158569</xdr:rowOff>
    </xdr:to>
    <xdr:sp macro="" textlink="">
      <xdr:nvSpPr>
        <xdr:cNvPr id="461" name="楕円 460">
          <a:extLst>
            <a:ext uri="{FF2B5EF4-FFF2-40B4-BE49-F238E27FC236}">
              <a16:creationId xmlns:a16="http://schemas.microsoft.com/office/drawing/2014/main" id="{3C42D425-4343-42AE-8A5E-097C8B90DFF0}"/>
            </a:ext>
          </a:extLst>
        </xdr:cNvPr>
        <xdr:cNvSpPr/>
      </xdr:nvSpPr>
      <xdr:spPr>
        <a:xfrm>
          <a:off x="12296775" y="978199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107769</xdr:rowOff>
    </xdr:from>
    <xdr:to>
      <xdr:col>76</xdr:col>
      <xdr:colOff>114300</xdr:colOff>
      <xdr:row>60</xdr:row>
      <xdr:rowOff>156754</xdr:rowOff>
    </xdr:to>
    <xdr:cxnSp macro="">
      <xdr:nvCxnSpPr>
        <xdr:cNvPr id="462" name="直線コネクタ 461">
          <a:extLst>
            <a:ext uri="{FF2B5EF4-FFF2-40B4-BE49-F238E27FC236}">
              <a16:creationId xmlns:a16="http://schemas.microsoft.com/office/drawing/2014/main" id="{AC071B97-73F7-4AA2-B5CC-653F236F7130}"/>
            </a:ext>
          </a:extLst>
        </xdr:cNvPr>
        <xdr:cNvCxnSpPr/>
      </xdr:nvCxnSpPr>
      <xdr:spPr>
        <a:xfrm>
          <a:off x="12344400" y="9829619"/>
          <a:ext cx="800100" cy="5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47172</xdr:rowOff>
    </xdr:from>
    <xdr:to>
      <xdr:col>67</xdr:col>
      <xdr:colOff>101600</xdr:colOff>
      <xdr:row>60</xdr:row>
      <xdr:rowOff>148772</xdr:rowOff>
    </xdr:to>
    <xdr:sp macro="" textlink="">
      <xdr:nvSpPr>
        <xdr:cNvPr id="463" name="楕円 462">
          <a:extLst>
            <a:ext uri="{FF2B5EF4-FFF2-40B4-BE49-F238E27FC236}">
              <a16:creationId xmlns:a16="http://schemas.microsoft.com/office/drawing/2014/main" id="{52F8C3EC-0AF7-43BE-A834-6E04561D9800}"/>
            </a:ext>
          </a:extLst>
        </xdr:cNvPr>
        <xdr:cNvSpPr/>
      </xdr:nvSpPr>
      <xdr:spPr>
        <a:xfrm>
          <a:off x="11487150" y="97753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97972</xdr:rowOff>
    </xdr:from>
    <xdr:to>
      <xdr:col>71</xdr:col>
      <xdr:colOff>177800</xdr:colOff>
      <xdr:row>60</xdr:row>
      <xdr:rowOff>107769</xdr:rowOff>
    </xdr:to>
    <xdr:cxnSp macro="">
      <xdr:nvCxnSpPr>
        <xdr:cNvPr id="464" name="直線コネクタ 463">
          <a:extLst>
            <a:ext uri="{FF2B5EF4-FFF2-40B4-BE49-F238E27FC236}">
              <a16:creationId xmlns:a16="http://schemas.microsoft.com/office/drawing/2014/main" id="{5EC07FFC-8C7E-4206-8D99-60F5CBB24475}"/>
            </a:ext>
          </a:extLst>
        </xdr:cNvPr>
        <xdr:cNvCxnSpPr/>
      </xdr:nvCxnSpPr>
      <xdr:spPr>
        <a:xfrm>
          <a:off x="11534775" y="9822997"/>
          <a:ext cx="80962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macro="" textlink="">
      <xdr:nvSpPr>
        <xdr:cNvPr id="465" name="n_1aveValue【学校施設】&#10;有形固定資産減価償却率">
          <a:extLst>
            <a:ext uri="{FF2B5EF4-FFF2-40B4-BE49-F238E27FC236}">
              <a16:creationId xmlns:a16="http://schemas.microsoft.com/office/drawing/2014/main" id="{EC816E11-4FCB-4845-AD9D-4A0161A34E3B}"/>
            </a:ext>
          </a:extLst>
        </xdr:cNvPr>
        <xdr:cNvSpPr txBox="1"/>
      </xdr:nvSpPr>
      <xdr:spPr>
        <a:xfrm>
          <a:off x="13745219" y="95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466" name="n_2aveValue【学校施設】&#10;有形固定資産減価償却率">
          <a:extLst>
            <a:ext uri="{FF2B5EF4-FFF2-40B4-BE49-F238E27FC236}">
              <a16:creationId xmlns:a16="http://schemas.microsoft.com/office/drawing/2014/main" id="{0D68427D-367B-4160-9438-809A44446EEE}"/>
            </a:ext>
          </a:extLst>
        </xdr:cNvPr>
        <xdr:cNvSpPr txBox="1"/>
      </xdr:nvSpPr>
      <xdr:spPr>
        <a:xfrm>
          <a:off x="12964169" y="951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116312</xdr:rowOff>
    </xdr:from>
    <xdr:ext cx="405111" cy="259045"/>
    <xdr:sp macro="" textlink="">
      <xdr:nvSpPr>
        <xdr:cNvPr id="467" name="n_3aveValue【学校施設】&#10;有形固定資産減価償却率">
          <a:extLst>
            <a:ext uri="{FF2B5EF4-FFF2-40B4-BE49-F238E27FC236}">
              <a16:creationId xmlns:a16="http://schemas.microsoft.com/office/drawing/2014/main" id="{BE48969B-DB69-4DCB-AE91-703745555942}"/>
            </a:ext>
          </a:extLst>
        </xdr:cNvPr>
        <xdr:cNvSpPr txBox="1"/>
      </xdr:nvSpPr>
      <xdr:spPr>
        <a:xfrm>
          <a:off x="12164069" y="951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158767</xdr:rowOff>
    </xdr:from>
    <xdr:ext cx="405111" cy="259045"/>
    <xdr:sp macro="" textlink="">
      <xdr:nvSpPr>
        <xdr:cNvPr id="468" name="n_4aveValue【学校施設】&#10;有形固定資産減価償却率">
          <a:extLst>
            <a:ext uri="{FF2B5EF4-FFF2-40B4-BE49-F238E27FC236}">
              <a16:creationId xmlns:a16="http://schemas.microsoft.com/office/drawing/2014/main" id="{B4BA5D85-9202-48BA-819E-1E968AF4A1C7}"/>
            </a:ext>
          </a:extLst>
        </xdr:cNvPr>
        <xdr:cNvSpPr txBox="1"/>
      </xdr:nvSpPr>
      <xdr:spPr>
        <a:xfrm>
          <a:off x="11354444"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14168</xdr:rowOff>
    </xdr:from>
    <xdr:ext cx="405111" cy="259045"/>
    <xdr:sp macro="" textlink="">
      <xdr:nvSpPr>
        <xdr:cNvPr id="469" name="n_1mainValue【学校施設】&#10;有形固定資産減価償却率">
          <a:extLst>
            <a:ext uri="{FF2B5EF4-FFF2-40B4-BE49-F238E27FC236}">
              <a16:creationId xmlns:a16="http://schemas.microsoft.com/office/drawing/2014/main" id="{3B6A3C76-75BE-491D-B882-4D73A8874807}"/>
            </a:ext>
          </a:extLst>
        </xdr:cNvPr>
        <xdr:cNvSpPr txBox="1"/>
      </xdr:nvSpPr>
      <xdr:spPr>
        <a:xfrm>
          <a:off x="13745219" y="989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27231</xdr:rowOff>
    </xdr:from>
    <xdr:ext cx="405111" cy="259045"/>
    <xdr:sp macro="" textlink="">
      <xdr:nvSpPr>
        <xdr:cNvPr id="470" name="n_2mainValue【学校施設】&#10;有形固定資産減価償却率">
          <a:extLst>
            <a:ext uri="{FF2B5EF4-FFF2-40B4-BE49-F238E27FC236}">
              <a16:creationId xmlns:a16="http://schemas.microsoft.com/office/drawing/2014/main" id="{088F4AC5-EC1D-47C1-BE99-6F5CBCAC2125}"/>
            </a:ext>
          </a:extLst>
        </xdr:cNvPr>
        <xdr:cNvSpPr txBox="1"/>
      </xdr:nvSpPr>
      <xdr:spPr>
        <a:xfrm>
          <a:off x="12964169" y="9917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149696</xdr:rowOff>
    </xdr:from>
    <xdr:ext cx="405111" cy="259045"/>
    <xdr:sp macro="" textlink="">
      <xdr:nvSpPr>
        <xdr:cNvPr id="471" name="n_3mainValue【学校施設】&#10;有形固定資産減価償却率">
          <a:extLst>
            <a:ext uri="{FF2B5EF4-FFF2-40B4-BE49-F238E27FC236}">
              <a16:creationId xmlns:a16="http://schemas.microsoft.com/office/drawing/2014/main" id="{7123D6DA-0E8B-488D-8BCA-4A552BF81B40}"/>
            </a:ext>
          </a:extLst>
        </xdr:cNvPr>
        <xdr:cNvSpPr txBox="1"/>
      </xdr:nvSpPr>
      <xdr:spPr>
        <a:xfrm>
          <a:off x="12164069" y="987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139899</xdr:rowOff>
    </xdr:from>
    <xdr:ext cx="405111" cy="259045"/>
    <xdr:sp macro="" textlink="">
      <xdr:nvSpPr>
        <xdr:cNvPr id="472" name="n_4mainValue【学校施設】&#10;有形固定資産減価償却率">
          <a:extLst>
            <a:ext uri="{FF2B5EF4-FFF2-40B4-BE49-F238E27FC236}">
              <a16:creationId xmlns:a16="http://schemas.microsoft.com/office/drawing/2014/main" id="{56AF1230-8226-4B97-B7DA-05FA18D9C8A3}"/>
            </a:ext>
          </a:extLst>
        </xdr:cNvPr>
        <xdr:cNvSpPr txBox="1"/>
      </xdr:nvSpPr>
      <xdr:spPr>
        <a:xfrm>
          <a:off x="11354444" y="986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a16="http://schemas.microsoft.com/office/drawing/2014/main" id="{097D7052-103E-4D63-970E-BF993E8903E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a16="http://schemas.microsoft.com/office/drawing/2014/main" id="{9FD6505E-7EFD-4A00-8A7E-52C16126DB8C}"/>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a16="http://schemas.microsoft.com/office/drawing/2014/main" id="{0C9199C9-170B-47AA-A7AB-CE968BB6C623}"/>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a16="http://schemas.microsoft.com/office/drawing/2014/main" id="{0301069E-8BAA-4E27-857C-E74CFA9A932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a16="http://schemas.microsoft.com/office/drawing/2014/main" id="{D9018C7F-DF86-43B4-A0F0-C7F1F01F0233}"/>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a16="http://schemas.microsoft.com/office/drawing/2014/main" id="{1395B003-7EDE-4707-B75E-7BF833BF49B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a16="http://schemas.microsoft.com/office/drawing/2014/main" id="{AF44C6C8-B691-4604-B208-512137FB9B76}"/>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a16="http://schemas.microsoft.com/office/drawing/2014/main" id="{4CD506AB-4061-4FCB-9E86-42E14F1659D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a:extLst>
            <a:ext uri="{FF2B5EF4-FFF2-40B4-BE49-F238E27FC236}">
              <a16:creationId xmlns:a16="http://schemas.microsoft.com/office/drawing/2014/main" id="{92885AE9-E603-4180-A652-0A75F01382B8}"/>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a16="http://schemas.microsoft.com/office/drawing/2014/main" id="{34F667CD-176A-4292-9F00-E5D046C63B15}"/>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a:extLst>
            <a:ext uri="{FF2B5EF4-FFF2-40B4-BE49-F238E27FC236}">
              <a16:creationId xmlns:a16="http://schemas.microsoft.com/office/drawing/2014/main" id="{16B8498A-990F-420E-8EC1-A2125335B2B1}"/>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4" name="直線コネクタ 483">
          <a:extLst>
            <a:ext uri="{FF2B5EF4-FFF2-40B4-BE49-F238E27FC236}">
              <a16:creationId xmlns:a16="http://schemas.microsoft.com/office/drawing/2014/main" id="{B92D917C-4280-4B45-81EF-F7F447B6F799}"/>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5" name="テキスト ボックス 484">
          <a:extLst>
            <a:ext uri="{FF2B5EF4-FFF2-40B4-BE49-F238E27FC236}">
              <a16:creationId xmlns:a16="http://schemas.microsoft.com/office/drawing/2014/main" id="{138FEEAB-5791-4265-B848-6810FCD08220}"/>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6" name="直線コネクタ 485">
          <a:extLst>
            <a:ext uri="{FF2B5EF4-FFF2-40B4-BE49-F238E27FC236}">
              <a16:creationId xmlns:a16="http://schemas.microsoft.com/office/drawing/2014/main" id="{7C655262-296A-4BB6-A5BE-B3F7C2FF41FA}"/>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7" name="テキスト ボックス 486">
          <a:extLst>
            <a:ext uri="{FF2B5EF4-FFF2-40B4-BE49-F238E27FC236}">
              <a16:creationId xmlns:a16="http://schemas.microsoft.com/office/drawing/2014/main" id="{72705866-E64C-4652-B783-13960BD2BBF9}"/>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8" name="直線コネクタ 487">
          <a:extLst>
            <a:ext uri="{FF2B5EF4-FFF2-40B4-BE49-F238E27FC236}">
              <a16:creationId xmlns:a16="http://schemas.microsoft.com/office/drawing/2014/main" id="{9A25ECA2-C24E-45CA-AE56-2B428FDC7451}"/>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9" name="テキスト ボックス 488">
          <a:extLst>
            <a:ext uri="{FF2B5EF4-FFF2-40B4-BE49-F238E27FC236}">
              <a16:creationId xmlns:a16="http://schemas.microsoft.com/office/drawing/2014/main" id="{1FB8B8FC-2F4A-4FB4-9DBF-80BB98B961B7}"/>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0" name="直線コネクタ 489">
          <a:extLst>
            <a:ext uri="{FF2B5EF4-FFF2-40B4-BE49-F238E27FC236}">
              <a16:creationId xmlns:a16="http://schemas.microsoft.com/office/drawing/2014/main" id="{1AA15095-3DBF-452E-801E-7DB72F4E2E5C}"/>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1" name="テキスト ボックス 490">
          <a:extLst>
            <a:ext uri="{FF2B5EF4-FFF2-40B4-BE49-F238E27FC236}">
              <a16:creationId xmlns:a16="http://schemas.microsoft.com/office/drawing/2014/main" id="{32741E8A-5EEA-4424-B0AA-7926B378921D}"/>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2" name="直線コネクタ 491">
          <a:extLst>
            <a:ext uri="{FF2B5EF4-FFF2-40B4-BE49-F238E27FC236}">
              <a16:creationId xmlns:a16="http://schemas.microsoft.com/office/drawing/2014/main" id="{B152ACFD-90E9-4449-A4DE-4D81D81FCE1E}"/>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3" name="テキスト ボックス 492">
          <a:extLst>
            <a:ext uri="{FF2B5EF4-FFF2-40B4-BE49-F238E27FC236}">
              <a16:creationId xmlns:a16="http://schemas.microsoft.com/office/drawing/2014/main" id="{B64BD0A5-F3EB-4BCB-AC07-FFAC1BAD0EF4}"/>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4" name="直線コネクタ 493">
          <a:extLst>
            <a:ext uri="{FF2B5EF4-FFF2-40B4-BE49-F238E27FC236}">
              <a16:creationId xmlns:a16="http://schemas.microsoft.com/office/drawing/2014/main" id="{A4C3C7F2-2F7A-4CF7-B432-EFCA1DABF81B}"/>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5" name="テキスト ボックス 494">
          <a:extLst>
            <a:ext uri="{FF2B5EF4-FFF2-40B4-BE49-F238E27FC236}">
              <a16:creationId xmlns:a16="http://schemas.microsoft.com/office/drawing/2014/main" id="{E5655478-7BCE-41D6-8ABB-7D1B1C950963}"/>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a:extLst>
            <a:ext uri="{FF2B5EF4-FFF2-40B4-BE49-F238E27FC236}">
              <a16:creationId xmlns:a16="http://schemas.microsoft.com/office/drawing/2014/main" id="{FE349898-810E-4A8C-B6BF-E0FBFADF048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7" name="テキスト ボックス 496">
          <a:extLst>
            <a:ext uri="{FF2B5EF4-FFF2-40B4-BE49-F238E27FC236}">
              <a16:creationId xmlns:a16="http://schemas.microsoft.com/office/drawing/2014/main" id="{304D9043-F2F3-4AD6-A497-79E377E7148B}"/>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学校施設】&#10;一人当たり面積グラフ枠">
          <a:extLst>
            <a:ext uri="{FF2B5EF4-FFF2-40B4-BE49-F238E27FC236}">
              <a16:creationId xmlns:a16="http://schemas.microsoft.com/office/drawing/2014/main" id="{9DEE7C6F-8EDD-4580-B72B-A8E1B8127EBB}"/>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499" name="直線コネクタ 498">
          <a:extLst>
            <a:ext uri="{FF2B5EF4-FFF2-40B4-BE49-F238E27FC236}">
              <a16:creationId xmlns:a16="http://schemas.microsoft.com/office/drawing/2014/main" id="{D83DC30F-CE72-4C69-8A54-E7C0A8C72A67}"/>
            </a:ext>
          </a:extLst>
        </xdr:cNvPr>
        <xdr:cNvCxnSpPr/>
      </xdr:nvCxnSpPr>
      <xdr:spPr>
        <a:xfrm flipV="1">
          <a:off x="19954239" y="9039406"/>
          <a:ext cx="0" cy="143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500" name="【学校施設】&#10;一人当たり面積最小値テキスト">
          <a:extLst>
            <a:ext uri="{FF2B5EF4-FFF2-40B4-BE49-F238E27FC236}">
              <a16:creationId xmlns:a16="http://schemas.microsoft.com/office/drawing/2014/main" id="{E5B97341-A940-4CE4-AA21-83E92B7A723C}"/>
            </a:ext>
          </a:extLst>
        </xdr:cNvPr>
        <xdr:cNvSpPr txBox="1"/>
      </xdr:nvSpPr>
      <xdr:spPr>
        <a:xfrm>
          <a:off x="19992975" y="104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501" name="直線コネクタ 500">
          <a:extLst>
            <a:ext uri="{FF2B5EF4-FFF2-40B4-BE49-F238E27FC236}">
              <a16:creationId xmlns:a16="http://schemas.microsoft.com/office/drawing/2014/main" id="{76205C24-8908-44D0-A5C7-7574DF1F82BE}"/>
            </a:ext>
          </a:extLst>
        </xdr:cNvPr>
        <xdr:cNvCxnSpPr/>
      </xdr:nvCxnSpPr>
      <xdr:spPr>
        <a:xfrm>
          <a:off x="19878675" y="104748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502" name="【学校施設】&#10;一人当たり面積最大値テキスト">
          <a:extLst>
            <a:ext uri="{FF2B5EF4-FFF2-40B4-BE49-F238E27FC236}">
              <a16:creationId xmlns:a16="http://schemas.microsoft.com/office/drawing/2014/main" id="{D89CDBE0-1F13-4F37-AF4E-CB91FA10D923}"/>
            </a:ext>
          </a:extLst>
        </xdr:cNvPr>
        <xdr:cNvSpPr txBox="1"/>
      </xdr:nvSpPr>
      <xdr:spPr>
        <a:xfrm>
          <a:off x="19992975" y="881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503" name="直線コネクタ 502">
          <a:extLst>
            <a:ext uri="{FF2B5EF4-FFF2-40B4-BE49-F238E27FC236}">
              <a16:creationId xmlns:a16="http://schemas.microsoft.com/office/drawing/2014/main" id="{ACD8B4AF-DF61-4860-880C-3BB77E98DD42}"/>
            </a:ext>
          </a:extLst>
        </xdr:cNvPr>
        <xdr:cNvCxnSpPr/>
      </xdr:nvCxnSpPr>
      <xdr:spPr>
        <a:xfrm>
          <a:off x="19878675" y="90394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504" name="【学校施設】&#10;一人当たり面積平均値テキスト">
          <a:extLst>
            <a:ext uri="{FF2B5EF4-FFF2-40B4-BE49-F238E27FC236}">
              <a16:creationId xmlns:a16="http://schemas.microsoft.com/office/drawing/2014/main" id="{34F979AE-590E-43E7-8306-44FE5FB669DD}"/>
            </a:ext>
          </a:extLst>
        </xdr:cNvPr>
        <xdr:cNvSpPr txBox="1"/>
      </xdr:nvSpPr>
      <xdr:spPr>
        <a:xfrm>
          <a:off x="19992975" y="9783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505" name="フローチャート: 判断 504">
          <a:extLst>
            <a:ext uri="{FF2B5EF4-FFF2-40B4-BE49-F238E27FC236}">
              <a16:creationId xmlns:a16="http://schemas.microsoft.com/office/drawing/2014/main" id="{2562323B-50B9-4DFB-816A-133AE3DEE9E1}"/>
            </a:ext>
          </a:extLst>
        </xdr:cNvPr>
        <xdr:cNvSpPr/>
      </xdr:nvSpPr>
      <xdr:spPr>
        <a:xfrm>
          <a:off x="19897725" y="99230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506" name="フローチャート: 判断 505">
          <a:extLst>
            <a:ext uri="{FF2B5EF4-FFF2-40B4-BE49-F238E27FC236}">
              <a16:creationId xmlns:a16="http://schemas.microsoft.com/office/drawing/2014/main" id="{C8564C09-1603-4226-9210-5A7C842147A3}"/>
            </a:ext>
          </a:extLst>
        </xdr:cNvPr>
        <xdr:cNvSpPr/>
      </xdr:nvSpPr>
      <xdr:spPr>
        <a:xfrm>
          <a:off x="19154775" y="99185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507" name="フローチャート: 判断 506">
          <a:extLst>
            <a:ext uri="{FF2B5EF4-FFF2-40B4-BE49-F238E27FC236}">
              <a16:creationId xmlns:a16="http://schemas.microsoft.com/office/drawing/2014/main" id="{376C3FC3-4FE5-41BA-B5D9-1B2185618A40}"/>
            </a:ext>
          </a:extLst>
        </xdr:cNvPr>
        <xdr:cNvSpPr/>
      </xdr:nvSpPr>
      <xdr:spPr>
        <a:xfrm>
          <a:off x="18345150" y="994195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508" name="フローチャート: 判断 507">
          <a:extLst>
            <a:ext uri="{FF2B5EF4-FFF2-40B4-BE49-F238E27FC236}">
              <a16:creationId xmlns:a16="http://schemas.microsoft.com/office/drawing/2014/main" id="{0965A3C3-4C53-4F46-B8EE-9C88BDCF5B79}"/>
            </a:ext>
          </a:extLst>
        </xdr:cNvPr>
        <xdr:cNvSpPr/>
      </xdr:nvSpPr>
      <xdr:spPr>
        <a:xfrm>
          <a:off x="17554575" y="98977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88973</xdr:rowOff>
    </xdr:from>
    <xdr:to>
      <xdr:col>98</xdr:col>
      <xdr:colOff>38100</xdr:colOff>
      <xdr:row>62</xdr:row>
      <xdr:rowOff>19123</xdr:rowOff>
    </xdr:to>
    <xdr:sp macro="" textlink="">
      <xdr:nvSpPr>
        <xdr:cNvPr id="509" name="フローチャート: 判断 508">
          <a:extLst>
            <a:ext uri="{FF2B5EF4-FFF2-40B4-BE49-F238E27FC236}">
              <a16:creationId xmlns:a16="http://schemas.microsoft.com/office/drawing/2014/main" id="{5C9D5969-42F0-4060-8ACB-D7557329696E}"/>
            </a:ext>
          </a:extLst>
        </xdr:cNvPr>
        <xdr:cNvSpPr/>
      </xdr:nvSpPr>
      <xdr:spPr>
        <a:xfrm>
          <a:off x="16754475" y="99727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C5537C16-FCB8-402F-9A27-94152D84C4D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1C1DC75C-232B-4851-AC56-C39789E624C7}"/>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9390B37A-81D0-49A5-89C3-11900DE63573}"/>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80D80AFF-2186-4044-A54E-74B9C52B4DAC}"/>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19FE3E1F-E792-465D-9434-31624555B048}"/>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108567</xdr:rowOff>
    </xdr:from>
    <xdr:to>
      <xdr:col>116</xdr:col>
      <xdr:colOff>114300</xdr:colOff>
      <xdr:row>63</xdr:row>
      <xdr:rowOff>38717</xdr:rowOff>
    </xdr:to>
    <xdr:sp macro="" textlink="">
      <xdr:nvSpPr>
        <xdr:cNvPr id="515" name="楕円 514">
          <a:extLst>
            <a:ext uri="{FF2B5EF4-FFF2-40B4-BE49-F238E27FC236}">
              <a16:creationId xmlns:a16="http://schemas.microsoft.com/office/drawing/2014/main" id="{35703183-1FDD-468C-BFE3-EA8AD7AC47D3}"/>
            </a:ext>
          </a:extLst>
        </xdr:cNvPr>
        <xdr:cNvSpPr/>
      </xdr:nvSpPr>
      <xdr:spPr>
        <a:xfrm>
          <a:off x="19897725" y="1015426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86994</xdr:rowOff>
    </xdr:from>
    <xdr:ext cx="469744" cy="259045"/>
    <xdr:sp macro="" textlink="">
      <xdr:nvSpPr>
        <xdr:cNvPr id="516" name="【学校施設】&#10;一人当たり面積該当値テキスト">
          <a:extLst>
            <a:ext uri="{FF2B5EF4-FFF2-40B4-BE49-F238E27FC236}">
              <a16:creationId xmlns:a16="http://schemas.microsoft.com/office/drawing/2014/main" id="{8BD86D58-6D85-47C9-AC32-652D7ACBF77F}"/>
            </a:ext>
          </a:extLst>
        </xdr:cNvPr>
        <xdr:cNvSpPr txBox="1"/>
      </xdr:nvSpPr>
      <xdr:spPr>
        <a:xfrm>
          <a:off x="19992975" y="101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117711</xdr:rowOff>
    </xdr:from>
    <xdr:to>
      <xdr:col>112</xdr:col>
      <xdr:colOff>38100</xdr:colOff>
      <xdr:row>63</xdr:row>
      <xdr:rowOff>47861</xdr:rowOff>
    </xdr:to>
    <xdr:sp macro="" textlink="">
      <xdr:nvSpPr>
        <xdr:cNvPr id="517" name="楕円 516">
          <a:extLst>
            <a:ext uri="{FF2B5EF4-FFF2-40B4-BE49-F238E27FC236}">
              <a16:creationId xmlns:a16="http://schemas.microsoft.com/office/drawing/2014/main" id="{2E594BE6-E962-4BC8-B7B0-55D75BB33FCD}"/>
            </a:ext>
          </a:extLst>
        </xdr:cNvPr>
        <xdr:cNvSpPr/>
      </xdr:nvSpPr>
      <xdr:spPr>
        <a:xfrm>
          <a:off x="19154775" y="1016976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159367</xdr:rowOff>
    </xdr:from>
    <xdr:to>
      <xdr:col>116</xdr:col>
      <xdr:colOff>63500</xdr:colOff>
      <xdr:row>62</xdr:row>
      <xdr:rowOff>168511</xdr:rowOff>
    </xdr:to>
    <xdr:cxnSp macro="">
      <xdr:nvCxnSpPr>
        <xdr:cNvPr id="518" name="直線コネクタ 517">
          <a:extLst>
            <a:ext uri="{FF2B5EF4-FFF2-40B4-BE49-F238E27FC236}">
              <a16:creationId xmlns:a16="http://schemas.microsoft.com/office/drawing/2014/main" id="{E8E21325-615C-4459-A7BC-D5D2A6C4A4A6}"/>
            </a:ext>
          </a:extLst>
        </xdr:cNvPr>
        <xdr:cNvCxnSpPr/>
      </xdr:nvCxnSpPr>
      <xdr:spPr>
        <a:xfrm flipV="1">
          <a:off x="19202400" y="10211417"/>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519" name="楕円 518">
          <a:extLst>
            <a:ext uri="{FF2B5EF4-FFF2-40B4-BE49-F238E27FC236}">
              <a16:creationId xmlns:a16="http://schemas.microsoft.com/office/drawing/2014/main" id="{8C846C30-B97C-43D9-BA87-80FB08A54720}"/>
            </a:ext>
          </a:extLst>
        </xdr:cNvPr>
        <xdr:cNvSpPr/>
      </xdr:nvSpPr>
      <xdr:spPr>
        <a:xfrm>
          <a:off x="18345150" y="101809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168511</xdr:rowOff>
    </xdr:from>
    <xdr:to>
      <xdr:col>111</xdr:col>
      <xdr:colOff>177800</xdr:colOff>
      <xdr:row>63</xdr:row>
      <xdr:rowOff>11430</xdr:rowOff>
    </xdr:to>
    <xdr:cxnSp macro="">
      <xdr:nvCxnSpPr>
        <xdr:cNvPr id="520" name="直線コネクタ 519">
          <a:extLst>
            <a:ext uri="{FF2B5EF4-FFF2-40B4-BE49-F238E27FC236}">
              <a16:creationId xmlns:a16="http://schemas.microsoft.com/office/drawing/2014/main" id="{8D1E61CE-BCBF-476A-B97E-97BE98A59E68}"/>
            </a:ext>
          </a:extLst>
        </xdr:cNvPr>
        <xdr:cNvCxnSpPr/>
      </xdr:nvCxnSpPr>
      <xdr:spPr>
        <a:xfrm flipV="1">
          <a:off x="18392775" y="10207861"/>
          <a:ext cx="809625" cy="1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143510</xdr:rowOff>
    </xdr:from>
    <xdr:to>
      <xdr:col>102</xdr:col>
      <xdr:colOff>165100</xdr:colOff>
      <xdr:row>63</xdr:row>
      <xdr:rowOff>73660</xdr:rowOff>
    </xdr:to>
    <xdr:sp macro="" textlink="">
      <xdr:nvSpPr>
        <xdr:cNvPr id="521" name="楕円 520">
          <a:extLst>
            <a:ext uri="{FF2B5EF4-FFF2-40B4-BE49-F238E27FC236}">
              <a16:creationId xmlns:a16="http://schemas.microsoft.com/office/drawing/2014/main" id="{E5DF0421-B0FA-48EB-AF6F-B9AA60073785}"/>
            </a:ext>
          </a:extLst>
        </xdr:cNvPr>
        <xdr:cNvSpPr/>
      </xdr:nvSpPr>
      <xdr:spPr>
        <a:xfrm>
          <a:off x="17554575" y="101892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22860</xdr:rowOff>
    </xdr:to>
    <xdr:cxnSp macro="">
      <xdr:nvCxnSpPr>
        <xdr:cNvPr id="522" name="直線コネクタ 521">
          <a:extLst>
            <a:ext uri="{FF2B5EF4-FFF2-40B4-BE49-F238E27FC236}">
              <a16:creationId xmlns:a16="http://schemas.microsoft.com/office/drawing/2014/main" id="{99195296-0AAC-4509-9F61-CF5FCB9826A6}"/>
            </a:ext>
          </a:extLst>
        </xdr:cNvPr>
        <xdr:cNvCxnSpPr/>
      </xdr:nvCxnSpPr>
      <xdr:spPr>
        <a:xfrm flipV="1">
          <a:off x="17602200" y="10219055"/>
          <a:ext cx="7905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151674</xdr:rowOff>
    </xdr:from>
    <xdr:to>
      <xdr:col>98</xdr:col>
      <xdr:colOff>38100</xdr:colOff>
      <xdr:row>63</xdr:row>
      <xdr:rowOff>81824</xdr:rowOff>
    </xdr:to>
    <xdr:sp macro="" textlink="">
      <xdr:nvSpPr>
        <xdr:cNvPr id="523" name="楕円 522">
          <a:extLst>
            <a:ext uri="{FF2B5EF4-FFF2-40B4-BE49-F238E27FC236}">
              <a16:creationId xmlns:a16="http://schemas.microsoft.com/office/drawing/2014/main" id="{69F3E8A0-3434-43F4-9AEE-006292DD5D01}"/>
            </a:ext>
          </a:extLst>
        </xdr:cNvPr>
        <xdr:cNvSpPr/>
      </xdr:nvSpPr>
      <xdr:spPr>
        <a:xfrm>
          <a:off x="16754475" y="102005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22860</xdr:rowOff>
    </xdr:from>
    <xdr:to>
      <xdr:col>102</xdr:col>
      <xdr:colOff>114300</xdr:colOff>
      <xdr:row>63</xdr:row>
      <xdr:rowOff>31024</xdr:rowOff>
    </xdr:to>
    <xdr:cxnSp macro="">
      <xdr:nvCxnSpPr>
        <xdr:cNvPr id="524" name="直線コネクタ 523">
          <a:extLst>
            <a:ext uri="{FF2B5EF4-FFF2-40B4-BE49-F238E27FC236}">
              <a16:creationId xmlns:a16="http://schemas.microsoft.com/office/drawing/2014/main" id="{1AFBC67B-D8ED-4CD9-A082-4CE2DDCBE406}"/>
            </a:ext>
          </a:extLst>
        </xdr:cNvPr>
        <xdr:cNvCxnSpPr/>
      </xdr:nvCxnSpPr>
      <xdr:spPr>
        <a:xfrm flipV="1">
          <a:off x="16802100" y="10236835"/>
          <a:ext cx="8001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152888</xdr:rowOff>
    </xdr:from>
    <xdr:ext cx="469744" cy="259045"/>
    <xdr:sp macro="" textlink="">
      <xdr:nvSpPr>
        <xdr:cNvPr id="525" name="n_1aveValue【学校施設】&#10;一人当たり面積">
          <a:extLst>
            <a:ext uri="{FF2B5EF4-FFF2-40B4-BE49-F238E27FC236}">
              <a16:creationId xmlns:a16="http://schemas.microsoft.com/office/drawing/2014/main" id="{67734416-1B36-4422-9FAC-2028AAE27112}"/>
            </a:ext>
          </a:extLst>
        </xdr:cNvPr>
        <xdr:cNvSpPr txBox="1"/>
      </xdr:nvSpPr>
      <xdr:spPr>
        <a:xfrm>
          <a:off x="18983402" y="971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1686</xdr:rowOff>
    </xdr:from>
    <xdr:ext cx="469744" cy="259045"/>
    <xdr:sp macro="" textlink="">
      <xdr:nvSpPr>
        <xdr:cNvPr id="526" name="n_2aveValue【学校施設】&#10;一人当たり面積">
          <a:extLst>
            <a:ext uri="{FF2B5EF4-FFF2-40B4-BE49-F238E27FC236}">
              <a16:creationId xmlns:a16="http://schemas.microsoft.com/office/drawing/2014/main" id="{DF9CE5C5-7FFD-4666-81C0-D548C8A346FC}"/>
            </a:ext>
          </a:extLst>
        </xdr:cNvPr>
        <xdr:cNvSpPr txBox="1"/>
      </xdr:nvSpPr>
      <xdr:spPr>
        <a:xfrm>
          <a:off x="18183302" y="972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527" name="n_3aveValue【学校施設】&#10;一人当たり面積">
          <a:extLst>
            <a:ext uri="{FF2B5EF4-FFF2-40B4-BE49-F238E27FC236}">
              <a16:creationId xmlns:a16="http://schemas.microsoft.com/office/drawing/2014/main" id="{71A941E1-7F23-4C1E-BAAD-53B5F4E7ED07}"/>
            </a:ext>
          </a:extLst>
        </xdr:cNvPr>
        <xdr:cNvSpPr txBox="1"/>
      </xdr:nvSpPr>
      <xdr:spPr>
        <a:xfrm>
          <a:off x="17383202" y="968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35650</xdr:rowOff>
    </xdr:from>
    <xdr:ext cx="469744" cy="259045"/>
    <xdr:sp macro="" textlink="">
      <xdr:nvSpPr>
        <xdr:cNvPr id="528" name="n_4aveValue【学校施設】&#10;一人当たり面積">
          <a:extLst>
            <a:ext uri="{FF2B5EF4-FFF2-40B4-BE49-F238E27FC236}">
              <a16:creationId xmlns:a16="http://schemas.microsoft.com/office/drawing/2014/main" id="{8819CDA0-F7DB-42C6-A3D9-73250874EC97}"/>
            </a:ext>
          </a:extLst>
        </xdr:cNvPr>
        <xdr:cNvSpPr txBox="1"/>
      </xdr:nvSpPr>
      <xdr:spPr>
        <a:xfrm>
          <a:off x="16592627" y="976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38988</xdr:rowOff>
    </xdr:from>
    <xdr:ext cx="469744" cy="259045"/>
    <xdr:sp macro="" textlink="">
      <xdr:nvSpPr>
        <xdr:cNvPr id="529" name="n_1mainValue【学校施設】&#10;一人当たり面積">
          <a:extLst>
            <a:ext uri="{FF2B5EF4-FFF2-40B4-BE49-F238E27FC236}">
              <a16:creationId xmlns:a16="http://schemas.microsoft.com/office/drawing/2014/main" id="{AC64274B-D725-4EF9-8F7B-A0B30F841C46}"/>
            </a:ext>
          </a:extLst>
        </xdr:cNvPr>
        <xdr:cNvSpPr txBox="1"/>
      </xdr:nvSpPr>
      <xdr:spPr>
        <a:xfrm>
          <a:off x="18983402" y="1024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530" name="n_2mainValue【学校施設】&#10;一人当たり面積">
          <a:extLst>
            <a:ext uri="{FF2B5EF4-FFF2-40B4-BE49-F238E27FC236}">
              <a16:creationId xmlns:a16="http://schemas.microsoft.com/office/drawing/2014/main" id="{37179EC6-198F-40B9-AA56-E2339DAD290C}"/>
            </a:ext>
          </a:extLst>
        </xdr:cNvPr>
        <xdr:cNvSpPr txBox="1"/>
      </xdr:nvSpPr>
      <xdr:spPr>
        <a:xfrm>
          <a:off x="18183302"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64787</xdr:rowOff>
    </xdr:from>
    <xdr:ext cx="469744" cy="259045"/>
    <xdr:sp macro="" textlink="">
      <xdr:nvSpPr>
        <xdr:cNvPr id="531" name="n_3mainValue【学校施設】&#10;一人当たり面積">
          <a:extLst>
            <a:ext uri="{FF2B5EF4-FFF2-40B4-BE49-F238E27FC236}">
              <a16:creationId xmlns:a16="http://schemas.microsoft.com/office/drawing/2014/main" id="{C9248C72-F413-427B-B81B-5AABC7DBFCC4}"/>
            </a:ext>
          </a:extLst>
        </xdr:cNvPr>
        <xdr:cNvSpPr txBox="1"/>
      </xdr:nvSpPr>
      <xdr:spPr>
        <a:xfrm>
          <a:off x="17383202" y="1027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72951</xdr:rowOff>
    </xdr:from>
    <xdr:ext cx="469744" cy="259045"/>
    <xdr:sp macro="" textlink="">
      <xdr:nvSpPr>
        <xdr:cNvPr id="532" name="n_4mainValue【学校施設】&#10;一人当たり面積">
          <a:extLst>
            <a:ext uri="{FF2B5EF4-FFF2-40B4-BE49-F238E27FC236}">
              <a16:creationId xmlns:a16="http://schemas.microsoft.com/office/drawing/2014/main" id="{7AE616E9-1D53-4C14-9411-662733370425}"/>
            </a:ext>
          </a:extLst>
        </xdr:cNvPr>
        <xdr:cNvSpPr txBox="1"/>
      </xdr:nvSpPr>
      <xdr:spPr>
        <a:xfrm>
          <a:off x="16592627" y="1028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a:extLst>
            <a:ext uri="{FF2B5EF4-FFF2-40B4-BE49-F238E27FC236}">
              <a16:creationId xmlns:a16="http://schemas.microsoft.com/office/drawing/2014/main" id="{1FC0C03E-B540-464F-9258-26CF2E2B562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a:extLst>
            <a:ext uri="{FF2B5EF4-FFF2-40B4-BE49-F238E27FC236}">
              <a16:creationId xmlns:a16="http://schemas.microsoft.com/office/drawing/2014/main" id="{9F30099E-77A4-48EE-85CE-9AA0BF5AEFC9}"/>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a:extLst>
            <a:ext uri="{FF2B5EF4-FFF2-40B4-BE49-F238E27FC236}">
              <a16:creationId xmlns:a16="http://schemas.microsoft.com/office/drawing/2014/main" id="{5DB27A4A-E7E6-411C-9FF1-A657322FE965}"/>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a:extLst>
            <a:ext uri="{FF2B5EF4-FFF2-40B4-BE49-F238E27FC236}">
              <a16:creationId xmlns:a16="http://schemas.microsoft.com/office/drawing/2014/main" id="{2F5F1CB3-5644-46BB-B32A-7136E245DE43}"/>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a:extLst>
            <a:ext uri="{FF2B5EF4-FFF2-40B4-BE49-F238E27FC236}">
              <a16:creationId xmlns:a16="http://schemas.microsoft.com/office/drawing/2014/main" id="{D0673E26-E92D-4764-A19A-95AF2FF8F840}"/>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a:extLst>
            <a:ext uri="{FF2B5EF4-FFF2-40B4-BE49-F238E27FC236}">
              <a16:creationId xmlns:a16="http://schemas.microsoft.com/office/drawing/2014/main" id="{95C24D55-3FFC-4666-B7AC-5632777B206B}"/>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a:extLst>
            <a:ext uri="{FF2B5EF4-FFF2-40B4-BE49-F238E27FC236}">
              <a16:creationId xmlns:a16="http://schemas.microsoft.com/office/drawing/2014/main" id="{3522E378-0849-4A88-A58A-9CF07C88F3C9}"/>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a:extLst>
            <a:ext uri="{FF2B5EF4-FFF2-40B4-BE49-F238E27FC236}">
              <a16:creationId xmlns:a16="http://schemas.microsoft.com/office/drawing/2014/main" id="{EAA43CD5-26B4-4808-9528-79A57E14306E}"/>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a:extLst>
            <a:ext uri="{FF2B5EF4-FFF2-40B4-BE49-F238E27FC236}">
              <a16:creationId xmlns:a16="http://schemas.microsoft.com/office/drawing/2014/main" id="{DC25DD71-E590-4D66-BCD6-2AC8945FABC9}"/>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a:extLst>
            <a:ext uri="{FF2B5EF4-FFF2-40B4-BE49-F238E27FC236}">
              <a16:creationId xmlns:a16="http://schemas.microsoft.com/office/drawing/2014/main" id="{BF55DEB4-9E27-47EA-A18A-2868DA70CD93}"/>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a:extLst>
            <a:ext uri="{FF2B5EF4-FFF2-40B4-BE49-F238E27FC236}">
              <a16:creationId xmlns:a16="http://schemas.microsoft.com/office/drawing/2014/main" id="{8385B260-7A89-4E28-A7D5-E8005C5AADA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a:extLst>
            <a:ext uri="{FF2B5EF4-FFF2-40B4-BE49-F238E27FC236}">
              <a16:creationId xmlns:a16="http://schemas.microsoft.com/office/drawing/2014/main" id="{BCB29C58-24AE-4B59-B606-989820A6DD4C}"/>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a:extLst>
            <a:ext uri="{FF2B5EF4-FFF2-40B4-BE49-F238E27FC236}">
              <a16:creationId xmlns:a16="http://schemas.microsoft.com/office/drawing/2014/main" id="{4C33E98F-8CDE-4C21-B028-4BD1AC57DCFB}"/>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a:extLst>
            <a:ext uri="{FF2B5EF4-FFF2-40B4-BE49-F238E27FC236}">
              <a16:creationId xmlns:a16="http://schemas.microsoft.com/office/drawing/2014/main" id="{4B2F5DFD-C20A-4DAF-AC09-47C5FA78051B}"/>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a:extLst>
            <a:ext uri="{FF2B5EF4-FFF2-40B4-BE49-F238E27FC236}">
              <a16:creationId xmlns:a16="http://schemas.microsoft.com/office/drawing/2014/main" id="{04664CEB-7F81-4B21-82BB-0D8DCBB393EE}"/>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a:extLst>
            <a:ext uri="{FF2B5EF4-FFF2-40B4-BE49-F238E27FC236}">
              <a16:creationId xmlns:a16="http://schemas.microsoft.com/office/drawing/2014/main" id="{E1A15B04-4A11-4C4F-BAB1-51D7AF0FE736}"/>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a:extLst>
            <a:ext uri="{FF2B5EF4-FFF2-40B4-BE49-F238E27FC236}">
              <a16:creationId xmlns:a16="http://schemas.microsoft.com/office/drawing/2014/main" id="{74D92A18-A97C-4218-9CAD-0ED0B2CCD42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a:extLst>
            <a:ext uri="{FF2B5EF4-FFF2-40B4-BE49-F238E27FC236}">
              <a16:creationId xmlns:a16="http://schemas.microsoft.com/office/drawing/2014/main" id="{D60419E2-94E4-4D92-B5B0-D4484B09E10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a:extLst>
            <a:ext uri="{FF2B5EF4-FFF2-40B4-BE49-F238E27FC236}">
              <a16:creationId xmlns:a16="http://schemas.microsoft.com/office/drawing/2014/main" id="{92516A4D-BEF3-411F-8443-895A0BB5A9E5}"/>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a:extLst>
            <a:ext uri="{FF2B5EF4-FFF2-40B4-BE49-F238E27FC236}">
              <a16:creationId xmlns:a16="http://schemas.microsoft.com/office/drawing/2014/main" id="{F9AD74BF-9EBC-47A2-ADD1-BEF92573348B}"/>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a:extLst>
            <a:ext uri="{FF2B5EF4-FFF2-40B4-BE49-F238E27FC236}">
              <a16:creationId xmlns:a16="http://schemas.microsoft.com/office/drawing/2014/main" id="{D42EFAC7-8110-4356-ACFD-0CEFB98F020B}"/>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a:extLst>
            <a:ext uri="{FF2B5EF4-FFF2-40B4-BE49-F238E27FC236}">
              <a16:creationId xmlns:a16="http://schemas.microsoft.com/office/drawing/2014/main" id="{D2E30D01-069C-4CB1-B671-6211BF30E1CF}"/>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a:extLst>
            <a:ext uri="{FF2B5EF4-FFF2-40B4-BE49-F238E27FC236}">
              <a16:creationId xmlns:a16="http://schemas.microsoft.com/office/drawing/2014/main" id="{77C62109-CBE3-4B9D-BFC0-33D100875633}"/>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a:extLst>
            <a:ext uri="{FF2B5EF4-FFF2-40B4-BE49-F238E27FC236}">
              <a16:creationId xmlns:a16="http://schemas.microsoft.com/office/drawing/2014/main" id="{E5C0C307-CEFD-4286-8F75-4E43E2AEDB87}"/>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a:extLst>
            <a:ext uri="{FF2B5EF4-FFF2-40B4-BE49-F238E27FC236}">
              <a16:creationId xmlns:a16="http://schemas.microsoft.com/office/drawing/2014/main" id="{DD763BF2-2858-48CB-8967-DA292CBA2D07}"/>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a:extLst>
            <a:ext uri="{FF2B5EF4-FFF2-40B4-BE49-F238E27FC236}">
              <a16:creationId xmlns:a16="http://schemas.microsoft.com/office/drawing/2014/main" id="{398A45BC-35B4-475B-B94F-0C42B1A2B44B}"/>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9" name="テキスト ボックス 558">
          <a:extLst>
            <a:ext uri="{FF2B5EF4-FFF2-40B4-BE49-F238E27FC236}">
              <a16:creationId xmlns:a16="http://schemas.microsoft.com/office/drawing/2014/main" id="{48F625FD-E75A-4DD7-95AA-7BBB1512EE3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0" name="直線コネクタ 559">
          <a:extLst>
            <a:ext uri="{FF2B5EF4-FFF2-40B4-BE49-F238E27FC236}">
              <a16:creationId xmlns:a16="http://schemas.microsoft.com/office/drawing/2014/main" id="{CDB82B76-9D8E-4134-83BA-54D3CF5CC480}"/>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61" name="テキスト ボックス 560">
          <a:extLst>
            <a:ext uri="{FF2B5EF4-FFF2-40B4-BE49-F238E27FC236}">
              <a16:creationId xmlns:a16="http://schemas.microsoft.com/office/drawing/2014/main" id="{74FA7087-AC35-4BA5-9911-DCE37F7BD746}"/>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2" name="直線コネクタ 561">
          <a:extLst>
            <a:ext uri="{FF2B5EF4-FFF2-40B4-BE49-F238E27FC236}">
              <a16:creationId xmlns:a16="http://schemas.microsoft.com/office/drawing/2014/main" id="{863D1C66-72AE-4BCB-82A6-83C09E863E76}"/>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3" name="テキスト ボックス 562">
          <a:extLst>
            <a:ext uri="{FF2B5EF4-FFF2-40B4-BE49-F238E27FC236}">
              <a16:creationId xmlns:a16="http://schemas.microsoft.com/office/drawing/2014/main" id="{ADDA78EE-104F-49C1-A373-7F8ABDFEEC50}"/>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4" name="直線コネクタ 563">
          <a:extLst>
            <a:ext uri="{FF2B5EF4-FFF2-40B4-BE49-F238E27FC236}">
              <a16:creationId xmlns:a16="http://schemas.microsoft.com/office/drawing/2014/main" id="{15B58032-F8FF-43EE-9C91-A5219D910C93}"/>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5" name="テキスト ボックス 564">
          <a:extLst>
            <a:ext uri="{FF2B5EF4-FFF2-40B4-BE49-F238E27FC236}">
              <a16:creationId xmlns:a16="http://schemas.microsoft.com/office/drawing/2014/main" id="{AA8319E5-AFA8-44FE-AEC0-BED70627C2D8}"/>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6" name="直線コネクタ 565">
          <a:extLst>
            <a:ext uri="{FF2B5EF4-FFF2-40B4-BE49-F238E27FC236}">
              <a16:creationId xmlns:a16="http://schemas.microsoft.com/office/drawing/2014/main" id="{AE7A35BF-67E5-49FD-B686-612A38E76AEA}"/>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7" name="テキスト ボックス 566">
          <a:extLst>
            <a:ext uri="{FF2B5EF4-FFF2-40B4-BE49-F238E27FC236}">
              <a16:creationId xmlns:a16="http://schemas.microsoft.com/office/drawing/2014/main" id="{1DC9D994-0FEF-408B-894C-DFF2D1851C9B}"/>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8" name="直線コネクタ 567">
          <a:extLst>
            <a:ext uri="{FF2B5EF4-FFF2-40B4-BE49-F238E27FC236}">
              <a16:creationId xmlns:a16="http://schemas.microsoft.com/office/drawing/2014/main" id="{7DD48484-4A3A-4340-87E3-6CD0652A84CC}"/>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9" name="テキスト ボックス 568">
          <a:extLst>
            <a:ext uri="{FF2B5EF4-FFF2-40B4-BE49-F238E27FC236}">
              <a16:creationId xmlns:a16="http://schemas.microsoft.com/office/drawing/2014/main" id="{85E68B56-8834-454A-A19C-679DDB27A6C7}"/>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a:extLst>
            <a:ext uri="{FF2B5EF4-FFF2-40B4-BE49-F238E27FC236}">
              <a16:creationId xmlns:a16="http://schemas.microsoft.com/office/drawing/2014/main" id="{4572DC51-8F3D-49A8-A412-71800832E07B}"/>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71" name="テキスト ボックス 570">
          <a:extLst>
            <a:ext uri="{FF2B5EF4-FFF2-40B4-BE49-F238E27FC236}">
              <a16:creationId xmlns:a16="http://schemas.microsoft.com/office/drawing/2014/main" id="{70C7A55D-0173-4518-925F-2C5F3AEB1542}"/>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2" name="【公民館】&#10;有形固定資産減価償却率グラフ枠">
          <a:extLst>
            <a:ext uri="{FF2B5EF4-FFF2-40B4-BE49-F238E27FC236}">
              <a16:creationId xmlns:a16="http://schemas.microsoft.com/office/drawing/2014/main" id="{C61F6284-5A6B-430E-85A2-814B746A20F6}"/>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573" name="直線コネクタ 572">
          <a:extLst>
            <a:ext uri="{FF2B5EF4-FFF2-40B4-BE49-F238E27FC236}">
              <a16:creationId xmlns:a16="http://schemas.microsoft.com/office/drawing/2014/main" id="{9D15A422-1035-4196-B070-C1CA67CB7672}"/>
            </a:ext>
          </a:extLst>
        </xdr:cNvPr>
        <xdr:cNvCxnSpPr/>
      </xdr:nvCxnSpPr>
      <xdr:spPr>
        <a:xfrm flipV="1">
          <a:off x="14696439" y="1632394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574" name="【公民館】&#10;有形固定資産減価償却率最小値テキスト">
          <a:extLst>
            <a:ext uri="{FF2B5EF4-FFF2-40B4-BE49-F238E27FC236}">
              <a16:creationId xmlns:a16="http://schemas.microsoft.com/office/drawing/2014/main" id="{575F4C53-A845-4359-BE67-A321ABB80129}"/>
            </a:ext>
          </a:extLst>
        </xdr:cNvPr>
        <xdr:cNvSpPr txBox="1"/>
      </xdr:nvSpPr>
      <xdr:spPr>
        <a:xfrm>
          <a:off x="14735175" y="1778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575" name="直線コネクタ 574">
          <a:extLst>
            <a:ext uri="{FF2B5EF4-FFF2-40B4-BE49-F238E27FC236}">
              <a16:creationId xmlns:a16="http://schemas.microsoft.com/office/drawing/2014/main" id="{980FA9B1-A916-499C-BE02-D6C4445044B2}"/>
            </a:ext>
          </a:extLst>
        </xdr:cNvPr>
        <xdr:cNvCxnSpPr/>
      </xdr:nvCxnSpPr>
      <xdr:spPr>
        <a:xfrm>
          <a:off x="14611350" y="177755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576" name="【公民館】&#10;有形固定資産減価償却率最大値テキスト">
          <a:extLst>
            <a:ext uri="{FF2B5EF4-FFF2-40B4-BE49-F238E27FC236}">
              <a16:creationId xmlns:a16="http://schemas.microsoft.com/office/drawing/2014/main" id="{AD53D99B-3772-4F3B-84DE-77C0A10FEEB7}"/>
            </a:ext>
          </a:extLst>
        </xdr:cNvPr>
        <xdr:cNvSpPr txBox="1"/>
      </xdr:nvSpPr>
      <xdr:spPr>
        <a:xfrm>
          <a:off x="14735175" y="16099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577" name="直線コネクタ 576">
          <a:extLst>
            <a:ext uri="{FF2B5EF4-FFF2-40B4-BE49-F238E27FC236}">
              <a16:creationId xmlns:a16="http://schemas.microsoft.com/office/drawing/2014/main" id="{DB8641FB-2D66-4CDB-8C77-64DE9864E2EC}"/>
            </a:ext>
          </a:extLst>
        </xdr:cNvPr>
        <xdr:cNvCxnSpPr/>
      </xdr:nvCxnSpPr>
      <xdr:spPr>
        <a:xfrm>
          <a:off x="14611350" y="16323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142891</xdr:rowOff>
    </xdr:from>
    <xdr:ext cx="405111" cy="259045"/>
    <xdr:sp macro="" textlink="">
      <xdr:nvSpPr>
        <xdr:cNvPr id="578" name="【公民館】&#10;有形固定資産減価償却率平均値テキスト">
          <a:extLst>
            <a:ext uri="{FF2B5EF4-FFF2-40B4-BE49-F238E27FC236}">
              <a16:creationId xmlns:a16="http://schemas.microsoft.com/office/drawing/2014/main" id="{C4FFC404-15E3-4E90-9694-5B86B731085E}"/>
            </a:ext>
          </a:extLst>
        </xdr:cNvPr>
        <xdr:cNvSpPr txBox="1"/>
      </xdr:nvSpPr>
      <xdr:spPr>
        <a:xfrm>
          <a:off x="14735175" y="17113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579" name="フローチャート: 判断 578">
          <a:extLst>
            <a:ext uri="{FF2B5EF4-FFF2-40B4-BE49-F238E27FC236}">
              <a16:creationId xmlns:a16="http://schemas.microsoft.com/office/drawing/2014/main" id="{75A84D21-4795-421F-B8D7-B3B620553604}"/>
            </a:ext>
          </a:extLst>
        </xdr:cNvPr>
        <xdr:cNvSpPr/>
      </xdr:nvSpPr>
      <xdr:spPr>
        <a:xfrm>
          <a:off x="14649450" y="171348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580" name="フローチャート: 判断 579">
          <a:extLst>
            <a:ext uri="{FF2B5EF4-FFF2-40B4-BE49-F238E27FC236}">
              <a16:creationId xmlns:a16="http://schemas.microsoft.com/office/drawing/2014/main" id="{8C706486-3964-40D0-887C-53AD4AEE5983}"/>
            </a:ext>
          </a:extLst>
        </xdr:cNvPr>
        <xdr:cNvSpPr/>
      </xdr:nvSpPr>
      <xdr:spPr>
        <a:xfrm>
          <a:off x="13887450" y="170795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581" name="フローチャート: 判断 580">
          <a:extLst>
            <a:ext uri="{FF2B5EF4-FFF2-40B4-BE49-F238E27FC236}">
              <a16:creationId xmlns:a16="http://schemas.microsoft.com/office/drawing/2014/main" id="{A4C11E36-F002-40D1-924E-1DEE92DC40B7}"/>
            </a:ext>
          </a:extLst>
        </xdr:cNvPr>
        <xdr:cNvSpPr/>
      </xdr:nvSpPr>
      <xdr:spPr>
        <a:xfrm>
          <a:off x="13096875" y="172478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582" name="フローチャート: 判断 581">
          <a:extLst>
            <a:ext uri="{FF2B5EF4-FFF2-40B4-BE49-F238E27FC236}">
              <a16:creationId xmlns:a16="http://schemas.microsoft.com/office/drawing/2014/main" id="{08D63CFD-46E6-40BD-A489-C59BB3702E14}"/>
            </a:ext>
          </a:extLst>
        </xdr:cNvPr>
        <xdr:cNvSpPr/>
      </xdr:nvSpPr>
      <xdr:spPr>
        <a:xfrm>
          <a:off x="12296775" y="171856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44450</xdr:rowOff>
    </xdr:from>
    <xdr:to>
      <xdr:col>67</xdr:col>
      <xdr:colOff>101600</xdr:colOff>
      <xdr:row>105</xdr:row>
      <xdr:rowOff>146050</xdr:rowOff>
    </xdr:to>
    <xdr:sp macro="" textlink="">
      <xdr:nvSpPr>
        <xdr:cNvPr id="583" name="フローチャート: 判断 582">
          <a:extLst>
            <a:ext uri="{FF2B5EF4-FFF2-40B4-BE49-F238E27FC236}">
              <a16:creationId xmlns:a16="http://schemas.microsoft.com/office/drawing/2014/main" id="{3D885857-F00D-4E06-A991-066CE71F5832}"/>
            </a:ext>
          </a:extLst>
        </xdr:cNvPr>
        <xdr:cNvSpPr/>
      </xdr:nvSpPr>
      <xdr:spPr>
        <a:xfrm>
          <a:off x="11487150" y="171926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C671B095-CB09-4B41-BB2B-511E6BFCD656}"/>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1A07FBB4-FC98-4198-912F-6EFFD2BBE115}"/>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B118B722-AFD6-4B5D-AE8D-24762928AB00}"/>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A6254047-4130-4509-A8EA-7ED347D04B4F}"/>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813B87B0-CACF-420B-A241-6D360FBB399F}"/>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113030</xdr:rowOff>
    </xdr:from>
    <xdr:to>
      <xdr:col>85</xdr:col>
      <xdr:colOff>177800</xdr:colOff>
      <xdr:row>103</xdr:row>
      <xdr:rowOff>43180</xdr:rowOff>
    </xdr:to>
    <xdr:sp macro="" textlink="">
      <xdr:nvSpPr>
        <xdr:cNvPr id="589" name="楕円 588">
          <a:extLst>
            <a:ext uri="{FF2B5EF4-FFF2-40B4-BE49-F238E27FC236}">
              <a16:creationId xmlns:a16="http://schemas.microsoft.com/office/drawing/2014/main" id="{8A74F505-5692-48F0-9991-4984A23C52BF}"/>
            </a:ext>
          </a:extLst>
        </xdr:cNvPr>
        <xdr:cNvSpPr/>
      </xdr:nvSpPr>
      <xdr:spPr>
        <a:xfrm>
          <a:off x="14649450" y="167436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135907</xdr:rowOff>
    </xdr:from>
    <xdr:ext cx="405111" cy="259045"/>
    <xdr:sp macro="" textlink="">
      <xdr:nvSpPr>
        <xdr:cNvPr id="590" name="【公民館】&#10;有形固定資産減価償却率該当値テキスト">
          <a:extLst>
            <a:ext uri="{FF2B5EF4-FFF2-40B4-BE49-F238E27FC236}">
              <a16:creationId xmlns:a16="http://schemas.microsoft.com/office/drawing/2014/main" id="{5F599808-C906-4189-852D-C9F57D09D9CD}"/>
            </a:ext>
          </a:extLst>
        </xdr:cNvPr>
        <xdr:cNvSpPr txBox="1"/>
      </xdr:nvSpPr>
      <xdr:spPr>
        <a:xfrm>
          <a:off x="14735175" y="1659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55880</xdr:rowOff>
    </xdr:from>
    <xdr:to>
      <xdr:col>81</xdr:col>
      <xdr:colOff>101600</xdr:colOff>
      <xdr:row>102</xdr:row>
      <xdr:rowOff>157480</xdr:rowOff>
    </xdr:to>
    <xdr:sp macro="" textlink="">
      <xdr:nvSpPr>
        <xdr:cNvPr id="591" name="楕円 590">
          <a:extLst>
            <a:ext uri="{FF2B5EF4-FFF2-40B4-BE49-F238E27FC236}">
              <a16:creationId xmlns:a16="http://schemas.microsoft.com/office/drawing/2014/main" id="{9E87996A-3EC6-4A90-BEAC-A148EC43ECB6}"/>
            </a:ext>
          </a:extLst>
        </xdr:cNvPr>
        <xdr:cNvSpPr/>
      </xdr:nvSpPr>
      <xdr:spPr>
        <a:xfrm>
          <a:off x="13887450" y="166865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106680</xdr:rowOff>
    </xdr:from>
    <xdr:to>
      <xdr:col>85</xdr:col>
      <xdr:colOff>127000</xdr:colOff>
      <xdr:row>102</xdr:row>
      <xdr:rowOff>163830</xdr:rowOff>
    </xdr:to>
    <xdr:cxnSp macro="">
      <xdr:nvCxnSpPr>
        <xdr:cNvPr id="592" name="直線コネクタ 591">
          <a:extLst>
            <a:ext uri="{FF2B5EF4-FFF2-40B4-BE49-F238E27FC236}">
              <a16:creationId xmlns:a16="http://schemas.microsoft.com/office/drawing/2014/main" id="{151CDE22-0E3B-4D2E-8AFD-E2EDB8A60242}"/>
            </a:ext>
          </a:extLst>
        </xdr:cNvPr>
        <xdr:cNvCxnSpPr/>
      </xdr:nvCxnSpPr>
      <xdr:spPr>
        <a:xfrm>
          <a:off x="13935075" y="16734155"/>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168275</xdr:rowOff>
    </xdr:from>
    <xdr:to>
      <xdr:col>76</xdr:col>
      <xdr:colOff>165100</xdr:colOff>
      <xdr:row>102</xdr:row>
      <xdr:rowOff>98425</xdr:rowOff>
    </xdr:to>
    <xdr:sp macro="" textlink="">
      <xdr:nvSpPr>
        <xdr:cNvPr id="593" name="楕円 592">
          <a:extLst>
            <a:ext uri="{FF2B5EF4-FFF2-40B4-BE49-F238E27FC236}">
              <a16:creationId xmlns:a16="http://schemas.microsoft.com/office/drawing/2014/main" id="{5FC7A9C7-4316-46A2-A81D-BEA29AAAF8C3}"/>
            </a:ext>
          </a:extLst>
        </xdr:cNvPr>
        <xdr:cNvSpPr/>
      </xdr:nvSpPr>
      <xdr:spPr>
        <a:xfrm>
          <a:off x="13096875" y="166274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47625</xdr:rowOff>
    </xdr:from>
    <xdr:to>
      <xdr:col>81</xdr:col>
      <xdr:colOff>50800</xdr:colOff>
      <xdr:row>102</xdr:row>
      <xdr:rowOff>106680</xdr:rowOff>
    </xdr:to>
    <xdr:cxnSp macro="">
      <xdr:nvCxnSpPr>
        <xdr:cNvPr id="594" name="直線コネクタ 593">
          <a:extLst>
            <a:ext uri="{FF2B5EF4-FFF2-40B4-BE49-F238E27FC236}">
              <a16:creationId xmlns:a16="http://schemas.microsoft.com/office/drawing/2014/main" id="{DE84181F-6FFE-44DA-8F53-3A4279CFC186}"/>
            </a:ext>
          </a:extLst>
        </xdr:cNvPr>
        <xdr:cNvCxnSpPr/>
      </xdr:nvCxnSpPr>
      <xdr:spPr>
        <a:xfrm>
          <a:off x="13144500" y="16675100"/>
          <a:ext cx="790575"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636</xdr:rowOff>
    </xdr:from>
    <xdr:to>
      <xdr:col>72</xdr:col>
      <xdr:colOff>38100</xdr:colOff>
      <xdr:row>102</xdr:row>
      <xdr:rowOff>102236</xdr:rowOff>
    </xdr:to>
    <xdr:sp macro="" textlink="">
      <xdr:nvSpPr>
        <xdr:cNvPr id="595" name="楕円 594">
          <a:extLst>
            <a:ext uri="{FF2B5EF4-FFF2-40B4-BE49-F238E27FC236}">
              <a16:creationId xmlns:a16="http://schemas.microsoft.com/office/drawing/2014/main" id="{A860D8BE-B5A6-4F1B-94F8-40BF1B3328A3}"/>
            </a:ext>
          </a:extLst>
        </xdr:cNvPr>
        <xdr:cNvSpPr/>
      </xdr:nvSpPr>
      <xdr:spPr>
        <a:xfrm>
          <a:off x="12296775" y="166312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47625</xdr:rowOff>
    </xdr:from>
    <xdr:to>
      <xdr:col>76</xdr:col>
      <xdr:colOff>114300</xdr:colOff>
      <xdr:row>102</xdr:row>
      <xdr:rowOff>51436</xdr:rowOff>
    </xdr:to>
    <xdr:cxnSp macro="">
      <xdr:nvCxnSpPr>
        <xdr:cNvPr id="596" name="直線コネクタ 595">
          <a:extLst>
            <a:ext uri="{FF2B5EF4-FFF2-40B4-BE49-F238E27FC236}">
              <a16:creationId xmlns:a16="http://schemas.microsoft.com/office/drawing/2014/main" id="{69E24928-7B62-4F2B-89DC-961F3D864A82}"/>
            </a:ext>
          </a:extLst>
        </xdr:cNvPr>
        <xdr:cNvCxnSpPr/>
      </xdr:nvCxnSpPr>
      <xdr:spPr>
        <a:xfrm flipV="1">
          <a:off x="12344400" y="16675100"/>
          <a:ext cx="8001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67311</xdr:rowOff>
    </xdr:from>
    <xdr:to>
      <xdr:col>67</xdr:col>
      <xdr:colOff>101600</xdr:colOff>
      <xdr:row>106</xdr:row>
      <xdr:rowOff>168911</xdr:rowOff>
    </xdr:to>
    <xdr:sp macro="" textlink="">
      <xdr:nvSpPr>
        <xdr:cNvPr id="597" name="楕円 596">
          <a:extLst>
            <a:ext uri="{FF2B5EF4-FFF2-40B4-BE49-F238E27FC236}">
              <a16:creationId xmlns:a16="http://schemas.microsoft.com/office/drawing/2014/main" id="{EEB8FC4A-9FC3-4033-BA1F-817EEA9DE558}"/>
            </a:ext>
          </a:extLst>
        </xdr:cNvPr>
        <xdr:cNvSpPr/>
      </xdr:nvSpPr>
      <xdr:spPr>
        <a:xfrm>
          <a:off x="11487150" y="173805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51436</xdr:rowOff>
    </xdr:from>
    <xdr:to>
      <xdr:col>71</xdr:col>
      <xdr:colOff>177800</xdr:colOff>
      <xdr:row>106</xdr:row>
      <xdr:rowOff>118111</xdr:rowOff>
    </xdr:to>
    <xdr:cxnSp macro="">
      <xdr:nvCxnSpPr>
        <xdr:cNvPr id="598" name="直線コネクタ 597">
          <a:extLst>
            <a:ext uri="{FF2B5EF4-FFF2-40B4-BE49-F238E27FC236}">
              <a16:creationId xmlns:a16="http://schemas.microsoft.com/office/drawing/2014/main" id="{C0CE0475-A0D8-4EBD-B6A2-FD1B9F990228}"/>
            </a:ext>
          </a:extLst>
        </xdr:cNvPr>
        <xdr:cNvCxnSpPr/>
      </xdr:nvCxnSpPr>
      <xdr:spPr>
        <a:xfrm flipV="1">
          <a:off x="11534775" y="16678911"/>
          <a:ext cx="809625" cy="75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599" name="n_1aveValue【公民館】&#10;有形固定資産減価償却率">
          <a:extLst>
            <a:ext uri="{FF2B5EF4-FFF2-40B4-BE49-F238E27FC236}">
              <a16:creationId xmlns:a16="http://schemas.microsoft.com/office/drawing/2014/main" id="{5C4E81FD-C96D-44C7-A1FE-88F5D6A9BAAF}"/>
            </a:ext>
          </a:extLst>
        </xdr:cNvPr>
        <xdr:cNvSpPr txBox="1"/>
      </xdr:nvSpPr>
      <xdr:spPr>
        <a:xfrm>
          <a:off x="13745219" y="1717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20972</xdr:rowOff>
    </xdr:from>
    <xdr:ext cx="405111" cy="259045"/>
    <xdr:sp macro="" textlink="">
      <xdr:nvSpPr>
        <xdr:cNvPr id="600" name="n_2aveValue【公民館】&#10;有形固定資産減価償却率">
          <a:extLst>
            <a:ext uri="{FF2B5EF4-FFF2-40B4-BE49-F238E27FC236}">
              <a16:creationId xmlns:a16="http://schemas.microsoft.com/office/drawing/2014/main" id="{0D9D2920-C185-41F5-A07C-96F795B535A8}"/>
            </a:ext>
          </a:extLst>
        </xdr:cNvPr>
        <xdr:cNvSpPr txBox="1"/>
      </xdr:nvSpPr>
      <xdr:spPr>
        <a:xfrm>
          <a:off x="12964169" y="1733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133366</xdr:rowOff>
    </xdr:from>
    <xdr:ext cx="405111" cy="259045"/>
    <xdr:sp macro="" textlink="">
      <xdr:nvSpPr>
        <xdr:cNvPr id="601" name="n_3aveValue【公民館】&#10;有形固定資産減価償却率">
          <a:extLst>
            <a:ext uri="{FF2B5EF4-FFF2-40B4-BE49-F238E27FC236}">
              <a16:creationId xmlns:a16="http://schemas.microsoft.com/office/drawing/2014/main" id="{70358E20-0BEA-43E5-A38C-B44DA590978C}"/>
            </a:ext>
          </a:extLst>
        </xdr:cNvPr>
        <xdr:cNvSpPr txBox="1"/>
      </xdr:nvSpPr>
      <xdr:spPr>
        <a:xfrm>
          <a:off x="12164069" y="172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162577</xdr:rowOff>
    </xdr:from>
    <xdr:ext cx="405111" cy="259045"/>
    <xdr:sp macro="" textlink="">
      <xdr:nvSpPr>
        <xdr:cNvPr id="602" name="n_4aveValue【公民館】&#10;有形固定資産減価償却率">
          <a:extLst>
            <a:ext uri="{FF2B5EF4-FFF2-40B4-BE49-F238E27FC236}">
              <a16:creationId xmlns:a16="http://schemas.microsoft.com/office/drawing/2014/main" id="{92816C9C-594B-4977-8A78-E1C5483AD50C}"/>
            </a:ext>
          </a:extLst>
        </xdr:cNvPr>
        <xdr:cNvSpPr txBox="1"/>
      </xdr:nvSpPr>
      <xdr:spPr>
        <a:xfrm>
          <a:off x="11354444" y="1696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2557</xdr:rowOff>
    </xdr:from>
    <xdr:ext cx="405111" cy="259045"/>
    <xdr:sp macro="" textlink="">
      <xdr:nvSpPr>
        <xdr:cNvPr id="603" name="n_1mainValue【公民館】&#10;有形固定資産減価償却率">
          <a:extLst>
            <a:ext uri="{FF2B5EF4-FFF2-40B4-BE49-F238E27FC236}">
              <a16:creationId xmlns:a16="http://schemas.microsoft.com/office/drawing/2014/main" id="{7655F66E-741F-45AF-BF90-D79E9E74D89A}"/>
            </a:ext>
          </a:extLst>
        </xdr:cNvPr>
        <xdr:cNvSpPr txBox="1"/>
      </xdr:nvSpPr>
      <xdr:spPr>
        <a:xfrm>
          <a:off x="13745219" y="1646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114952</xdr:rowOff>
    </xdr:from>
    <xdr:ext cx="405111" cy="259045"/>
    <xdr:sp macro="" textlink="">
      <xdr:nvSpPr>
        <xdr:cNvPr id="604" name="n_2mainValue【公民館】&#10;有形固定資産減価償却率">
          <a:extLst>
            <a:ext uri="{FF2B5EF4-FFF2-40B4-BE49-F238E27FC236}">
              <a16:creationId xmlns:a16="http://schemas.microsoft.com/office/drawing/2014/main" id="{A347E645-0BE9-41CF-80A9-060282DF68E4}"/>
            </a:ext>
          </a:extLst>
        </xdr:cNvPr>
        <xdr:cNvSpPr txBox="1"/>
      </xdr:nvSpPr>
      <xdr:spPr>
        <a:xfrm>
          <a:off x="12964169" y="1640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118763</xdr:rowOff>
    </xdr:from>
    <xdr:ext cx="405111" cy="259045"/>
    <xdr:sp macro="" textlink="">
      <xdr:nvSpPr>
        <xdr:cNvPr id="605" name="n_3mainValue【公民館】&#10;有形固定資産減価償却率">
          <a:extLst>
            <a:ext uri="{FF2B5EF4-FFF2-40B4-BE49-F238E27FC236}">
              <a16:creationId xmlns:a16="http://schemas.microsoft.com/office/drawing/2014/main" id="{114179FB-5B91-40C8-9AE3-4ECCD5BEDEE6}"/>
            </a:ext>
          </a:extLst>
        </xdr:cNvPr>
        <xdr:cNvSpPr txBox="1"/>
      </xdr:nvSpPr>
      <xdr:spPr>
        <a:xfrm>
          <a:off x="12164069" y="1640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160038</xdr:rowOff>
    </xdr:from>
    <xdr:ext cx="405111" cy="259045"/>
    <xdr:sp macro="" textlink="">
      <xdr:nvSpPr>
        <xdr:cNvPr id="606" name="n_4mainValue【公民館】&#10;有形固定資産減価償却率">
          <a:extLst>
            <a:ext uri="{FF2B5EF4-FFF2-40B4-BE49-F238E27FC236}">
              <a16:creationId xmlns:a16="http://schemas.microsoft.com/office/drawing/2014/main" id="{734F8724-E6E7-41AD-BAAD-AAB654F1BC13}"/>
            </a:ext>
          </a:extLst>
        </xdr:cNvPr>
        <xdr:cNvSpPr txBox="1"/>
      </xdr:nvSpPr>
      <xdr:spPr>
        <a:xfrm>
          <a:off x="11354444" y="1747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a:extLst>
            <a:ext uri="{FF2B5EF4-FFF2-40B4-BE49-F238E27FC236}">
              <a16:creationId xmlns:a16="http://schemas.microsoft.com/office/drawing/2014/main" id="{E7A52239-33CA-42B0-A493-8A93FB4B0195}"/>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a:extLst>
            <a:ext uri="{FF2B5EF4-FFF2-40B4-BE49-F238E27FC236}">
              <a16:creationId xmlns:a16="http://schemas.microsoft.com/office/drawing/2014/main" id="{F3BFE95D-8444-4FE5-991B-71CFB5C73CF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a:extLst>
            <a:ext uri="{FF2B5EF4-FFF2-40B4-BE49-F238E27FC236}">
              <a16:creationId xmlns:a16="http://schemas.microsoft.com/office/drawing/2014/main" id="{8EC7F415-1DEE-4803-A830-FFD7BB92FA87}"/>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a:extLst>
            <a:ext uri="{FF2B5EF4-FFF2-40B4-BE49-F238E27FC236}">
              <a16:creationId xmlns:a16="http://schemas.microsoft.com/office/drawing/2014/main" id="{DC7077EF-B58D-461A-8D6D-B5524405E34B}"/>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a:extLst>
            <a:ext uri="{FF2B5EF4-FFF2-40B4-BE49-F238E27FC236}">
              <a16:creationId xmlns:a16="http://schemas.microsoft.com/office/drawing/2014/main" id="{F3538A4A-097B-49FA-980E-2A76EAFC2989}"/>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a:extLst>
            <a:ext uri="{FF2B5EF4-FFF2-40B4-BE49-F238E27FC236}">
              <a16:creationId xmlns:a16="http://schemas.microsoft.com/office/drawing/2014/main" id="{94E706F5-06BA-4B43-943B-AE86F2C77ABD}"/>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a:extLst>
            <a:ext uri="{FF2B5EF4-FFF2-40B4-BE49-F238E27FC236}">
              <a16:creationId xmlns:a16="http://schemas.microsoft.com/office/drawing/2014/main" id="{EC0F1877-62FE-464F-BA70-D08B17DA59CB}"/>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a:extLst>
            <a:ext uri="{FF2B5EF4-FFF2-40B4-BE49-F238E27FC236}">
              <a16:creationId xmlns:a16="http://schemas.microsoft.com/office/drawing/2014/main" id="{C2E9D875-B740-4CBE-A01F-E6C66B43EA98}"/>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a:extLst>
            <a:ext uri="{FF2B5EF4-FFF2-40B4-BE49-F238E27FC236}">
              <a16:creationId xmlns:a16="http://schemas.microsoft.com/office/drawing/2014/main" id="{7FC57179-21F7-4A68-A618-F51D2884B6B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a:extLst>
            <a:ext uri="{FF2B5EF4-FFF2-40B4-BE49-F238E27FC236}">
              <a16:creationId xmlns:a16="http://schemas.microsoft.com/office/drawing/2014/main" id="{ECB6F288-A08D-46C0-AD72-90EE22233D49}"/>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7" name="直線コネクタ 616">
          <a:extLst>
            <a:ext uri="{FF2B5EF4-FFF2-40B4-BE49-F238E27FC236}">
              <a16:creationId xmlns:a16="http://schemas.microsoft.com/office/drawing/2014/main" id="{93D181B5-ABED-4254-8348-61F2E1398774}"/>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8" name="テキスト ボックス 617">
          <a:extLst>
            <a:ext uri="{FF2B5EF4-FFF2-40B4-BE49-F238E27FC236}">
              <a16:creationId xmlns:a16="http://schemas.microsoft.com/office/drawing/2014/main" id="{5F06B37D-DB8A-49E5-8D92-1222EAAF8B99}"/>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9" name="直線コネクタ 618">
          <a:extLst>
            <a:ext uri="{FF2B5EF4-FFF2-40B4-BE49-F238E27FC236}">
              <a16:creationId xmlns:a16="http://schemas.microsoft.com/office/drawing/2014/main" id="{FF9BD11A-2B3A-4069-8765-DD580865B6E5}"/>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0" name="テキスト ボックス 619">
          <a:extLst>
            <a:ext uri="{FF2B5EF4-FFF2-40B4-BE49-F238E27FC236}">
              <a16:creationId xmlns:a16="http://schemas.microsoft.com/office/drawing/2014/main" id="{6707A43C-C04B-4B16-B572-A158B9AACAF6}"/>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1" name="直線コネクタ 620">
          <a:extLst>
            <a:ext uri="{FF2B5EF4-FFF2-40B4-BE49-F238E27FC236}">
              <a16:creationId xmlns:a16="http://schemas.microsoft.com/office/drawing/2014/main" id="{1D2EE345-D0F4-48A4-B8A6-FB90BA051A4E}"/>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2" name="テキスト ボックス 621">
          <a:extLst>
            <a:ext uri="{FF2B5EF4-FFF2-40B4-BE49-F238E27FC236}">
              <a16:creationId xmlns:a16="http://schemas.microsoft.com/office/drawing/2014/main" id="{95FE96BC-ACFE-4C66-B9D6-8C56A9FD78A1}"/>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3" name="直線コネクタ 622">
          <a:extLst>
            <a:ext uri="{FF2B5EF4-FFF2-40B4-BE49-F238E27FC236}">
              <a16:creationId xmlns:a16="http://schemas.microsoft.com/office/drawing/2014/main" id="{26D4D479-68DD-47CC-A730-8F06C6604B2C}"/>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4" name="テキスト ボックス 623">
          <a:extLst>
            <a:ext uri="{FF2B5EF4-FFF2-40B4-BE49-F238E27FC236}">
              <a16:creationId xmlns:a16="http://schemas.microsoft.com/office/drawing/2014/main" id="{CFA04E63-A96D-4B90-BE6D-E0516B893C4B}"/>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5" name="直線コネクタ 624">
          <a:extLst>
            <a:ext uri="{FF2B5EF4-FFF2-40B4-BE49-F238E27FC236}">
              <a16:creationId xmlns:a16="http://schemas.microsoft.com/office/drawing/2014/main" id="{38AEB93B-5B6A-4EF9-8C9B-C579AD084243}"/>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6" name="テキスト ボックス 625">
          <a:extLst>
            <a:ext uri="{FF2B5EF4-FFF2-40B4-BE49-F238E27FC236}">
              <a16:creationId xmlns:a16="http://schemas.microsoft.com/office/drawing/2014/main" id="{462E57DC-F633-430E-A647-E8897D7947C3}"/>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a:extLst>
            <a:ext uri="{FF2B5EF4-FFF2-40B4-BE49-F238E27FC236}">
              <a16:creationId xmlns:a16="http://schemas.microsoft.com/office/drawing/2014/main" id="{D2023C3C-BE4D-4BB1-9E25-051D036CB4A3}"/>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a:extLst>
            <a:ext uri="{FF2B5EF4-FFF2-40B4-BE49-F238E27FC236}">
              <a16:creationId xmlns:a16="http://schemas.microsoft.com/office/drawing/2014/main" id="{5A239056-CD23-4F58-A4A0-D3665C18472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a:extLst>
            <a:ext uri="{FF2B5EF4-FFF2-40B4-BE49-F238E27FC236}">
              <a16:creationId xmlns:a16="http://schemas.microsoft.com/office/drawing/2014/main" id="{63E27A15-EAD8-4B1C-94E2-188F005616C7}"/>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630" name="直線コネクタ 629">
          <a:extLst>
            <a:ext uri="{FF2B5EF4-FFF2-40B4-BE49-F238E27FC236}">
              <a16:creationId xmlns:a16="http://schemas.microsoft.com/office/drawing/2014/main" id="{2BD59361-1127-4B87-93B3-FABF3A4ECC6C}"/>
            </a:ext>
          </a:extLst>
        </xdr:cNvPr>
        <xdr:cNvCxnSpPr/>
      </xdr:nvCxnSpPr>
      <xdr:spPr>
        <a:xfrm flipV="1">
          <a:off x="19954239" y="16433419"/>
          <a:ext cx="0" cy="13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631" name="【公民館】&#10;一人当たり面積最小値テキスト">
          <a:extLst>
            <a:ext uri="{FF2B5EF4-FFF2-40B4-BE49-F238E27FC236}">
              <a16:creationId xmlns:a16="http://schemas.microsoft.com/office/drawing/2014/main" id="{D446591B-2168-46C7-A8A5-59C9647D218D}"/>
            </a:ext>
          </a:extLst>
        </xdr:cNvPr>
        <xdr:cNvSpPr txBox="1"/>
      </xdr:nvSpPr>
      <xdr:spPr>
        <a:xfrm>
          <a:off x="19992975" y="1774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632" name="直線コネクタ 631">
          <a:extLst>
            <a:ext uri="{FF2B5EF4-FFF2-40B4-BE49-F238E27FC236}">
              <a16:creationId xmlns:a16="http://schemas.microsoft.com/office/drawing/2014/main" id="{5B5CA2A2-DC2F-4A88-AA8E-3210DAB1EAA2}"/>
            </a:ext>
          </a:extLst>
        </xdr:cNvPr>
        <xdr:cNvCxnSpPr/>
      </xdr:nvCxnSpPr>
      <xdr:spPr>
        <a:xfrm>
          <a:off x="19878675" y="177363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633" name="【公民館】&#10;一人当たり面積最大値テキスト">
          <a:extLst>
            <a:ext uri="{FF2B5EF4-FFF2-40B4-BE49-F238E27FC236}">
              <a16:creationId xmlns:a16="http://schemas.microsoft.com/office/drawing/2014/main" id="{ED3E4A64-8D34-4AD9-B586-1BC7450495F5}"/>
            </a:ext>
          </a:extLst>
        </xdr:cNvPr>
        <xdr:cNvSpPr txBox="1"/>
      </xdr:nvSpPr>
      <xdr:spPr>
        <a:xfrm>
          <a:off x="19992975" y="1620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634" name="直線コネクタ 633">
          <a:extLst>
            <a:ext uri="{FF2B5EF4-FFF2-40B4-BE49-F238E27FC236}">
              <a16:creationId xmlns:a16="http://schemas.microsoft.com/office/drawing/2014/main" id="{02F4BD5A-0227-485B-A0AA-B7DBB97B153C}"/>
            </a:ext>
          </a:extLst>
        </xdr:cNvPr>
        <xdr:cNvCxnSpPr/>
      </xdr:nvCxnSpPr>
      <xdr:spPr>
        <a:xfrm>
          <a:off x="19878675" y="164334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160290</xdr:rowOff>
    </xdr:from>
    <xdr:ext cx="469744" cy="259045"/>
    <xdr:sp macro="" textlink="">
      <xdr:nvSpPr>
        <xdr:cNvPr id="635" name="【公民館】&#10;一人当たり面積平均値テキスト">
          <a:extLst>
            <a:ext uri="{FF2B5EF4-FFF2-40B4-BE49-F238E27FC236}">
              <a16:creationId xmlns:a16="http://schemas.microsoft.com/office/drawing/2014/main" id="{4869B8B3-7D67-49E8-B8F6-1398E11EB8EA}"/>
            </a:ext>
          </a:extLst>
        </xdr:cNvPr>
        <xdr:cNvSpPr txBox="1"/>
      </xdr:nvSpPr>
      <xdr:spPr>
        <a:xfrm>
          <a:off x="19992975" y="17308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636" name="フローチャート: 判断 635">
          <a:extLst>
            <a:ext uri="{FF2B5EF4-FFF2-40B4-BE49-F238E27FC236}">
              <a16:creationId xmlns:a16="http://schemas.microsoft.com/office/drawing/2014/main" id="{FE546164-E0FD-40DA-A9E5-E29C7AED55A4}"/>
            </a:ext>
          </a:extLst>
        </xdr:cNvPr>
        <xdr:cNvSpPr/>
      </xdr:nvSpPr>
      <xdr:spPr>
        <a:xfrm>
          <a:off x="19897725" y="174570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637" name="フローチャート: 判断 636">
          <a:extLst>
            <a:ext uri="{FF2B5EF4-FFF2-40B4-BE49-F238E27FC236}">
              <a16:creationId xmlns:a16="http://schemas.microsoft.com/office/drawing/2014/main" id="{F727E442-ABDE-4759-8F91-DDAE9B582B36}"/>
            </a:ext>
          </a:extLst>
        </xdr:cNvPr>
        <xdr:cNvSpPr/>
      </xdr:nvSpPr>
      <xdr:spPr>
        <a:xfrm>
          <a:off x="19154775" y="174858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638" name="フローチャート: 判断 637">
          <a:extLst>
            <a:ext uri="{FF2B5EF4-FFF2-40B4-BE49-F238E27FC236}">
              <a16:creationId xmlns:a16="http://schemas.microsoft.com/office/drawing/2014/main" id="{3EBDAEFC-2C86-4A76-A0EA-04A2D6316F62}"/>
            </a:ext>
          </a:extLst>
        </xdr:cNvPr>
        <xdr:cNvSpPr/>
      </xdr:nvSpPr>
      <xdr:spPr>
        <a:xfrm>
          <a:off x="18345150" y="174989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639" name="フローチャート: 判断 638">
          <a:extLst>
            <a:ext uri="{FF2B5EF4-FFF2-40B4-BE49-F238E27FC236}">
              <a16:creationId xmlns:a16="http://schemas.microsoft.com/office/drawing/2014/main" id="{EFC41F82-780B-4D79-A5D6-090C71D0E777}"/>
            </a:ext>
          </a:extLst>
        </xdr:cNvPr>
        <xdr:cNvSpPr/>
      </xdr:nvSpPr>
      <xdr:spPr>
        <a:xfrm>
          <a:off x="17554575" y="175004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63500</xdr:rowOff>
    </xdr:from>
    <xdr:to>
      <xdr:col>98</xdr:col>
      <xdr:colOff>38100</xdr:colOff>
      <xdr:row>107</xdr:row>
      <xdr:rowOff>165100</xdr:rowOff>
    </xdr:to>
    <xdr:sp macro="" textlink="">
      <xdr:nvSpPr>
        <xdr:cNvPr id="640" name="フローチャート: 判断 639">
          <a:extLst>
            <a:ext uri="{FF2B5EF4-FFF2-40B4-BE49-F238E27FC236}">
              <a16:creationId xmlns:a16="http://schemas.microsoft.com/office/drawing/2014/main" id="{425DCC36-E5F7-4BF6-82D1-72AA4EB104C2}"/>
            </a:ext>
          </a:extLst>
        </xdr:cNvPr>
        <xdr:cNvSpPr/>
      </xdr:nvSpPr>
      <xdr:spPr>
        <a:xfrm>
          <a:off x="16754475" y="175545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DFA21A9A-DD90-45BA-AF4F-87EFA6EA3DE7}"/>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E7B1288F-0468-481D-B4A3-7DD25F58D66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F4E5D986-B20A-4D0A-A7F4-4439664C6B6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FDC3C882-A468-4780-8AA2-FB423F0D1F96}"/>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1B6221FC-7A41-410F-A3EE-38AE107EB784}"/>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159513</xdr:rowOff>
    </xdr:from>
    <xdr:to>
      <xdr:col>116</xdr:col>
      <xdr:colOff>114300</xdr:colOff>
      <xdr:row>108</xdr:row>
      <xdr:rowOff>89663</xdr:rowOff>
    </xdr:to>
    <xdr:sp macro="" textlink="">
      <xdr:nvSpPr>
        <xdr:cNvPr id="646" name="楕円 645">
          <a:extLst>
            <a:ext uri="{FF2B5EF4-FFF2-40B4-BE49-F238E27FC236}">
              <a16:creationId xmlns:a16="http://schemas.microsoft.com/office/drawing/2014/main" id="{C5DA365E-F865-46DF-88AA-4FD093E4681C}"/>
            </a:ext>
          </a:extLst>
        </xdr:cNvPr>
        <xdr:cNvSpPr/>
      </xdr:nvSpPr>
      <xdr:spPr>
        <a:xfrm>
          <a:off x="19897725" y="176505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74440</xdr:rowOff>
    </xdr:from>
    <xdr:ext cx="469744" cy="259045"/>
    <xdr:sp macro="" textlink="">
      <xdr:nvSpPr>
        <xdr:cNvPr id="647" name="【公民館】&#10;一人当たり面積該当値テキスト">
          <a:extLst>
            <a:ext uri="{FF2B5EF4-FFF2-40B4-BE49-F238E27FC236}">
              <a16:creationId xmlns:a16="http://schemas.microsoft.com/office/drawing/2014/main" id="{1E480C06-8FAC-4710-AAF3-3E389867C14C}"/>
            </a:ext>
          </a:extLst>
        </xdr:cNvPr>
        <xdr:cNvSpPr txBox="1"/>
      </xdr:nvSpPr>
      <xdr:spPr>
        <a:xfrm>
          <a:off x="19992975" y="1756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161037</xdr:rowOff>
    </xdr:from>
    <xdr:to>
      <xdr:col>112</xdr:col>
      <xdr:colOff>38100</xdr:colOff>
      <xdr:row>108</xdr:row>
      <xdr:rowOff>91187</xdr:rowOff>
    </xdr:to>
    <xdr:sp macro="" textlink="">
      <xdr:nvSpPr>
        <xdr:cNvPr id="648" name="楕円 647">
          <a:extLst>
            <a:ext uri="{FF2B5EF4-FFF2-40B4-BE49-F238E27FC236}">
              <a16:creationId xmlns:a16="http://schemas.microsoft.com/office/drawing/2014/main" id="{CFC9036F-B5E3-46E3-AE6B-FBF019A3F4C8}"/>
            </a:ext>
          </a:extLst>
        </xdr:cNvPr>
        <xdr:cNvSpPr/>
      </xdr:nvSpPr>
      <xdr:spPr>
        <a:xfrm>
          <a:off x="19154775" y="176521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38863</xdr:rowOff>
    </xdr:from>
    <xdr:to>
      <xdr:col>116</xdr:col>
      <xdr:colOff>63500</xdr:colOff>
      <xdr:row>108</xdr:row>
      <xdr:rowOff>40387</xdr:rowOff>
    </xdr:to>
    <xdr:cxnSp macro="">
      <xdr:nvCxnSpPr>
        <xdr:cNvPr id="649" name="直線コネクタ 648">
          <a:extLst>
            <a:ext uri="{FF2B5EF4-FFF2-40B4-BE49-F238E27FC236}">
              <a16:creationId xmlns:a16="http://schemas.microsoft.com/office/drawing/2014/main" id="{1BCCCBC3-02A5-4EF5-927D-C6D0B6C859F3}"/>
            </a:ext>
          </a:extLst>
        </xdr:cNvPr>
        <xdr:cNvCxnSpPr/>
      </xdr:nvCxnSpPr>
      <xdr:spPr>
        <a:xfrm flipV="1">
          <a:off x="19202400" y="17698213"/>
          <a:ext cx="75247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163322</xdr:rowOff>
    </xdr:from>
    <xdr:to>
      <xdr:col>107</xdr:col>
      <xdr:colOff>101600</xdr:colOff>
      <xdr:row>108</xdr:row>
      <xdr:rowOff>93472</xdr:rowOff>
    </xdr:to>
    <xdr:sp macro="" textlink="">
      <xdr:nvSpPr>
        <xdr:cNvPr id="650" name="楕円 649">
          <a:extLst>
            <a:ext uri="{FF2B5EF4-FFF2-40B4-BE49-F238E27FC236}">
              <a16:creationId xmlns:a16="http://schemas.microsoft.com/office/drawing/2014/main" id="{C6BD14E9-1F4E-4195-9D8B-5B75553EF04D}"/>
            </a:ext>
          </a:extLst>
        </xdr:cNvPr>
        <xdr:cNvSpPr/>
      </xdr:nvSpPr>
      <xdr:spPr>
        <a:xfrm>
          <a:off x="18345150" y="176480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40387</xdr:rowOff>
    </xdr:from>
    <xdr:to>
      <xdr:col>111</xdr:col>
      <xdr:colOff>177800</xdr:colOff>
      <xdr:row>108</xdr:row>
      <xdr:rowOff>42672</xdr:rowOff>
    </xdr:to>
    <xdr:cxnSp macro="">
      <xdr:nvCxnSpPr>
        <xdr:cNvPr id="651" name="直線コネクタ 650">
          <a:extLst>
            <a:ext uri="{FF2B5EF4-FFF2-40B4-BE49-F238E27FC236}">
              <a16:creationId xmlns:a16="http://schemas.microsoft.com/office/drawing/2014/main" id="{FBA98F92-4037-4D40-8FDF-9059337CD7CF}"/>
            </a:ext>
          </a:extLst>
        </xdr:cNvPr>
        <xdr:cNvCxnSpPr/>
      </xdr:nvCxnSpPr>
      <xdr:spPr>
        <a:xfrm flipV="1">
          <a:off x="18392775" y="17699737"/>
          <a:ext cx="809625"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165608</xdr:rowOff>
    </xdr:from>
    <xdr:to>
      <xdr:col>102</xdr:col>
      <xdr:colOff>165100</xdr:colOff>
      <xdr:row>108</xdr:row>
      <xdr:rowOff>95758</xdr:rowOff>
    </xdr:to>
    <xdr:sp macro="" textlink="">
      <xdr:nvSpPr>
        <xdr:cNvPr id="652" name="楕円 651">
          <a:extLst>
            <a:ext uri="{FF2B5EF4-FFF2-40B4-BE49-F238E27FC236}">
              <a16:creationId xmlns:a16="http://schemas.microsoft.com/office/drawing/2014/main" id="{62371E31-134C-438F-B361-AC0CF47E50D4}"/>
            </a:ext>
          </a:extLst>
        </xdr:cNvPr>
        <xdr:cNvSpPr/>
      </xdr:nvSpPr>
      <xdr:spPr>
        <a:xfrm>
          <a:off x="17554575" y="1765033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42672</xdr:rowOff>
    </xdr:from>
    <xdr:to>
      <xdr:col>107</xdr:col>
      <xdr:colOff>50800</xdr:colOff>
      <xdr:row>108</xdr:row>
      <xdr:rowOff>44958</xdr:rowOff>
    </xdr:to>
    <xdr:cxnSp macro="">
      <xdr:nvCxnSpPr>
        <xdr:cNvPr id="653" name="直線コネクタ 652">
          <a:extLst>
            <a:ext uri="{FF2B5EF4-FFF2-40B4-BE49-F238E27FC236}">
              <a16:creationId xmlns:a16="http://schemas.microsoft.com/office/drawing/2014/main" id="{6C7CE2F8-3018-4DE2-8D80-03605C462C41}"/>
            </a:ext>
          </a:extLst>
        </xdr:cNvPr>
        <xdr:cNvCxnSpPr/>
      </xdr:nvCxnSpPr>
      <xdr:spPr>
        <a:xfrm flipV="1">
          <a:off x="17602200" y="17705197"/>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166370</xdr:rowOff>
    </xdr:from>
    <xdr:to>
      <xdr:col>98</xdr:col>
      <xdr:colOff>38100</xdr:colOff>
      <xdr:row>108</xdr:row>
      <xdr:rowOff>96520</xdr:rowOff>
    </xdr:to>
    <xdr:sp macro="" textlink="">
      <xdr:nvSpPr>
        <xdr:cNvPr id="654" name="楕円 653">
          <a:extLst>
            <a:ext uri="{FF2B5EF4-FFF2-40B4-BE49-F238E27FC236}">
              <a16:creationId xmlns:a16="http://schemas.microsoft.com/office/drawing/2014/main" id="{237BDFCD-B676-42EA-B096-34467D649B1E}"/>
            </a:ext>
          </a:extLst>
        </xdr:cNvPr>
        <xdr:cNvSpPr/>
      </xdr:nvSpPr>
      <xdr:spPr>
        <a:xfrm>
          <a:off x="16754475" y="176510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44958</xdr:rowOff>
    </xdr:from>
    <xdr:to>
      <xdr:col>102</xdr:col>
      <xdr:colOff>114300</xdr:colOff>
      <xdr:row>108</xdr:row>
      <xdr:rowOff>45720</xdr:rowOff>
    </xdr:to>
    <xdr:cxnSp macro="">
      <xdr:nvCxnSpPr>
        <xdr:cNvPr id="655" name="直線コネクタ 654">
          <a:extLst>
            <a:ext uri="{FF2B5EF4-FFF2-40B4-BE49-F238E27FC236}">
              <a16:creationId xmlns:a16="http://schemas.microsoft.com/office/drawing/2014/main" id="{260CF361-80CD-4142-AD49-A34D6F13597F}"/>
            </a:ext>
          </a:extLst>
        </xdr:cNvPr>
        <xdr:cNvCxnSpPr/>
      </xdr:nvCxnSpPr>
      <xdr:spPr>
        <a:xfrm flipV="1">
          <a:off x="16802100" y="17707483"/>
          <a:ext cx="8001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116095</xdr:rowOff>
    </xdr:from>
    <xdr:ext cx="469744" cy="259045"/>
    <xdr:sp macro="" textlink="">
      <xdr:nvSpPr>
        <xdr:cNvPr id="656" name="n_1aveValue【公民館】&#10;一人当たり面積">
          <a:extLst>
            <a:ext uri="{FF2B5EF4-FFF2-40B4-BE49-F238E27FC236}">
              <a16:creationId xmlns:a16="http://schemas.microsoft.com/office/drawing/2014/main" id="{3ED81313-7D22-4786-A78B-2D792E26568E}"/>
            </a:ext>
          </a:extLst>
        </xdr:cNvPr>
        <xdr:cNvSpPr txBox="1"/>
      </xdr:nvSpPr>
      <xdr:spPr>
        <a:xfrm>
          <a:off x="18983402" y="1726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126001</xdr:rowOff>
    </xdr:from>
    <xdr:ext cx="469744" cy="259045"/>
    <xdr:sp macro="" textlink="">
      <xdr:nvSpPr>
        <xdr:cNvPr id="657" name="n_2aveValue【公民館】&#10;一人当たり面積">
          <a:extLst>
            <a:ext uri="{FF2B5EF4-FFF2-40B4-BE49-F238E27FC236}">
              <a16:creationId xmlns:a16="http://schemas.microsoft.com/office/drawing/2014/main" id="{A00CFDF9-CD89-464C-81C4-76CB8CB27490}"/>
            </a:ext>
          </a:extLst>
        </xdr:cNvPr>
        <xdr:cNvSpPr txBox="1"/>
      </xdr:nvSpPr>
      <xdr:spPr>
        <a:xfrm>
          <a:off x="18183302" y="172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127525</xdr:rowOff>
    </xdr:from>
    <xdr:ext cx="469744" cy="259045"/>
    <xdr:sp macro="" textlink="">
      <xdr:nvSpPr>
        <xdr:cNvPr id="658" name="n_3aveValue【公民館】&#10;一人当たり面積">
          <a:extLst>
            <a:ext uri="{FF2B5EF4-FFF2-40B4-BE49-F238E27FC236}">
              <a16:creationId xmlns:a16="http://schemas.microsoft.com/office/drawing/2014/main" id="{0B87F66D-D7D8-4AEA-8823-FA68821BE8E9}"/>
            </a:ext>
          </a:extLst>
        </xdr:cNvPr>
        <xdr:cNvSpPr txBox="1"/>
      </xdr:nvSpPr>
      <xdr:spPr>
        <a:xfrm>
          <a:off x="17383202" y="1726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10177</xdr:rowOff>
    </xdr:from>
    <xdr:ext cx="469744" cy="259045"/>
    <xdr:sp macro="" textlink="">
      <xdr:nvSpPr>
        <xdr:cNvPr id="659" name="n_4aveValue【公民館】&#10;一人当たり面積">
          <a:extLst>
            <a:ext uri="{FF2B5EF4-FFF2-40B4-BE49-F238E27FC236}">
              <a16:creationId xmlns:a16="http://schemas.microsoft.com/office/drawing/2014/main" id="{5AEE0DD0-9545-4ED7-9C05-162496B8857D}"/>
            </a:ext>
          </a:extLst>
        </xdr:cNvPr>
        <xdr:cNvSpPr txBox="1"/>
      </xdr:nvSpPr>
      <xdr:spPr>
        <a:xfrm>
          <a:off x="16592627"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82314</xdr:rowOff>
    </xdr:from>
    <xdr:ext cx="469744" cy="259045"/>
    <xdr:sp macro="" textlink="">
      <xdr:nvSpPr>
        <xdr:cNvPr id="660" name="n_1mainValue【公民館】&#10;一人当たり面積">
          <a:extLst>
            <a:ext uri="{FF2B5EF4-FFF2-40B4-BE49-F238E27FC236}">
              <a16:creationId xmlns:a16="http://schemas.microsoft.com/office/drawing/2014/main" id="{5704CCB3-4C1E-4DE4-A6F9-F057D815026B}"/>
            </a:ext>
          </a:extLst>
        </xdr:cNvPr>
        <xdr:cNvSpPr txBox="1"/>
      </xdr:nvSpPr>
      <xdr:spPr>
        <a:xfrm>
          <a:off x="18983402" y="1774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84599</xdr:rowOff>
    </xdr:from>
    <xdr:ext cx="469744" cy="259045"/>
    <xdr:sp macro="" textlink="">
      <xdr:nvSpPr>
        <xdr:cNvPr id="661" name="n_2mainValue【公民館】&#10;一人当たり面積">
          <a:extLst>
            <a:ext uri="{FF2B5EF4-FFF2-40B4-BE49-F238E27FC236}">
              <a16:creationId xmlns:a16="http://schemas.microsoft.com/office/drawing/2014/main" id="{FA6C27D3-255C-4112-BA0C-285BE2E76BFB}"/>
            </a:ext>
          </a:extLst>
        </xdr:cNvPr>
        <xdr:cNvSpPr txBox="1"/>
      </xdr:nvSpPr>
      <xdr:spPr>
        <a:xfrm>
          <a:off x="18183302" y="1774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86885</xdr:rowOff>
    </xdr:from>
    <xdr:ext cx="469744" cy="259045"/>
    <xdr:sp macro="" textlink="">
      <xdr:nvSpPr>
        <xdr:cNvPr id="662" name="n_3mainValue【公民館】&#10;一人当たり面積">
          <a:extLst>
            <a:ext uri="{FF2B5EF4-FFF2-40B4-BE49-F238E27FC236}">
              <a16:creationId xmlns:a16="http://schemas.microsoft.com/office/drawing/2014/main" id="{519A7967-B063-4987-B6FB-10C913B5BC7D}"/>
            </a:ext>
          </a:extLst>
        </xdr:cNvPr>
        <xdr:cNvSpPr txBox="1"/>
      </xdr:nvSpPr>
      <xdr:spPr>
        <a:xfrm>
          <a:off x="17383202" y="177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87647</xdr:rowOff>
    </xdr:from>
    <xdr:ext cx="469744" cy="259045"/>
    <xdr:sp macro="" textlink="">
      <xdr:nvSpPr>
        <xdr:cNvPr id="663" name="n_4mainValue【公民館】&#10;一人当たり面積">
          <a:extLst>
            <a:ext uri="{FF2B5EF4-FFF2-40B4-BE49-F238E27FC236}">
              <a16:creationId xmlns:a16="http://schemas.microsoft.com/office/drawing/2014/main" id="{10BA472D-CA76-4D53-95DF-0375A30F00B4}"/>
            </a:ext>
          </a:extLst>
        </xdr:cNvPr>
        <xdr:cNvSpPr txBox="1"/>
      </xdr:nvSpPr>
      <xdr:spPr>
        <a:xfrm>
          <a:off x="16592627" y="1774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a:extLst>
            <a:ext uri="{FF2B5EF4-FFF2-40B4-BE49-F238E27FC236}">
              <a16:creationId xmlns:a16="http://schemas.microsoft.com/office/drawing/2014/main" id="{B422E949-F3A3-42C8-9396-3F67C02A6D57}"/>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a:extLst>
            <a:ext uri="{FF2B5EF4-FFF2-40B4-BE49-F238E27FC236}">
              <a16:creationId xmlns:a16="http://schemas.microsoft.com/office/drawing/2014/main" id="{289DDD14-68FA-4988-B273-B58F304501C7}"/>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a:extLst>
            <a:ext uri="{FF2B5EF4-FFF2-40B4-BE49-F238E27FC236}">
              <a16:creationId xmlns:a16="http://schemas.microsoft.com/office/drawing/2014/main" id="{ADF0CBBD-E8CF-4B7F-B7C8-84F79342900D}"/>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有形固定資産減価償却率（老朽化）が高い施設は、公営住宅、学校施設であり、低い施設は、道路、橋りょう、公民館である。各個別施設計画や各施設の長寿命化計画により、将来の財政負担の縮減を目的とした事業を進めているところである。</a:t>
          </a:r>
        </a:p>
        <a:p>
          <a:r>
            <a:rPr kumimoji="1" lang="ja-JP" altLang="en-US" sz="1300">
              <a:latin typeface="ＭＳ Ｐゴシック" panose="020B0600070205080204" pitchFamily="50" charset="-128"/>
              <a:ea typeface="ＭＳ Ｐゴシック" panose="020B0600070205080204" pitchFamily="50" charset="-128"/>
            </a:rPr>
            <a:t>町民一人当たりの保有量で考えた場合、類似団体平均と比較して保有率が高くなっている施設は、道路で他は同水準若しくは下回っている。引き続き、将来の人口や財政規模にあった公共施設の最適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CACFDE-F32C-4DDB-BA57-EEB2ACE7501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B19476-4E9A-4C8D-B5FD-598883EFBFD4}"/>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A51885-3EA7-4884-B4DE-2F1D5EEE8B8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007A89-4BEE-4CAB-986B-0738BC17DA8E}"/>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6419D9-5817-41D1-B731-7C3A723827E2}"/>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F6A74B-4B72-48AC-8F94-426BB6296BE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D2CDBE-1E13-439A-AB49-71236C83139C}"/>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D07BED9-D402-431E-8D57-33CCF950C11C}"/>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8EA577-7CF5-481B-BB51-A540F6E10352}"/>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81F8CF-9D81-4642-BC1C-8A7C361D2916}"/>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14,341
14,127
159.56
14,040,972
12,812,391
852,408
6,570,890
11,382,171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54A85B-78C7-4A30-B73C-718F7C54FDB0}"/>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11EE788-5B72-4EF9-9F1B-AA850D54EC9F}"/>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7D1F08-5B15-4637-8DFE-51A8555DCA5A}"/>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53110C-65D7-4993-B9BE-41A05070190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262E91-CDAE-4EBB-821C-947D44D3147F}"/>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2192DAD-F411-4489-A1E5-DAD518E627FC}"/>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173E40-B4CD-4B7B-9496-5BF93B2EE4E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D2140C8-F43F-4EDD-8C88-356AEC00B6A4}"/>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D8D216-FB57-4F35-9149-75061DF60E3B}"/>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DC54CD6-656E-4EC7-8F11-D1CC213F4976}"/>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6317AC-A399-4192-BF6D-1A6D13ADBB72}"/>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BCBC58-8876-448E-AEEA-B3118B7BC76A}"/>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1715360-1D56-4E62-BE25-AEEBE8D865C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5E7296-DC1B-4F65-9EDC-AAC02B7C6FC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3D3CFA1-DB88-4C47-942A-74DE0F93E64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9B24E2F-179C-4C18-89A2-C44689B0258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98BBDA-B280-4C64-AA10-3F7AFEFAC6A9}"/>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E98604-3559-40CE-B55B-6ACFA7598CC2}"/>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6E2D809-DA6C-425F-9753-B7714D0DE0F9}"/>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B7B46A0-8412-4D94-BC22-96DBF0137689}"/>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5BD0435-D8FD-48B6-AC3C-05D1727D66E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E19F891-D093-4215-8B8F-0EF2B070F99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177B57-18A5-40C5-ABEC-9A2773DE0A30}"/>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D66451A-FB62-4282-8E6B-AA7B0B48D5AC}"/>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59DC470-C738-4406-B551-7A1222CEF31C}"/>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8B064E4-2AAC-449D-B5A2-6327B313AC99}"/>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200B254-2377-4EFE-B7EF-2928973F805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34DEBE-2784-4463-BA17-E29F7489655C}"/>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7E9AC0F-4E16-48C3-BF9B-0B6F077005C6}"/>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3E81B3F-D855-4ABC-8DAF-13E9CD73F8A1}"/>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FBC54F7-CEBF-4E83-946C-660E3E1B6A20}"/>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D22D324-6656-46CF-A084-8BEAFB8AE9E5}"/>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B5161DC-2423-4260-AA29-7956331ACC48}"/>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43F49AF-60B0-4ACF-85F6-25B106EE872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EF7FF5E-1281-4C96-B104-EF6AD045F26B}"/>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D3CAAE4-9B16-4921-927E-A5A2CCA6CF45}"/>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E5C80DD-5A68-478D-BBA2-EE43C9AEDCE7}"/>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1F31579-48CE-4382-B586-C0D851E34DF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1DA5A39-3D2E-4B1E-A96D-1C284884FD6A}"/>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1CE6591-9C08-430F-9BAA-29CB0618FBD0}"/>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68CFFCA-1EC4-412D-97C3-A432638ECA53}"/>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42B243E-AF5E-45EB-9468-196E8DDD92DC}"/>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7ACD860-2DAA-4B1F-AB18-06F8B541AFA4}"/>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36EFACD-53BA-4321-B952-74A56E25E1F8}"/>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9F3E014-2ED9-4293-B586-04695813D6EA}"/>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FC3A68D-9927-4CE8-AF53-0E5F85DCEC17}"/>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BEC1F6D-4E28-46B1-BE69-1721637B4AD8}"/>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0768176-F7F0-4292-A93C-19B774CE65BA}"/>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A3B36033-7C2C-44AB-A0CA-CFD4C9F8E70A}"/>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E29A2BE5-1A74-4B0D-9E57-7B56A2FEDDAC}"/>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D467DEB-8777-4DE4-A683-112FE99E8F3D}"/>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44A01E3B-6962-40D2-A268-3A9D616D1E4F}"/>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A0EFF79A-C3AF-4488-9C92-C6C3E46CEB8A}"/>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7135E8D-F3F5-4FD5-8F56-D898C85EFC1C}"/>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E9C863BE-54E1-4CDB-9480-7E6182E37246}"/>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1FC5228-9EB4-45D5-81ED-73D0939F4FEC}"/>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86702B80-07C8-4888-AA41-ACED37E29AF1}"/>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F37CAB19-2A4C-4001-8B4C-3B5FDAC89630}"/>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C0B2CF38-CBF4-4182-91A4-680DEBE8DF31}"/>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5EBF7D61-248B-4500-9FF7-6C05E7AE8374}"/>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DF41D1E2-6547-46A1-9C35-ACE81F5F6F7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7E171551-7C59-4A4F-B910-A9329A7798E8}"/>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689D1199-F780-40B5-BF1A-5F7B6B0347DC}"/>
            </a:ext>
          </a:extLst>
        </xdr:cNvPr>
        <xdr:cNvCxnSpPr/>
      </xdr:nvCxnSpPr>
      <xdr:spPr>
        <a:xfrm flipV="1">
          <a:off x="4180840" y="9165409"/>
          <a:ext cx="0" cy="133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C74059F-1C79-4B8F-A072-90CF7005A361}"/>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A19257AD-0A35-42D6-81E2-770E277CC635}"/>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EBAD2317-A5C2-4725-819A-133AF4E55E43}"/>
            </a:ext>
          </a:extLst>
        </xdr:cNvPr>
        <xdr:cNvSpPr txBox="1"/>
      </xdr:nvSpPr>
      <xdr:spPr>
        <a:xfrm>
          <a:off x="4219575" y="89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E801A4FA-8EE7-46BD-B582-230C8C3CEBDE}"/>
            </a:ext>
          </a:extLst>
        </xdr:cNvPr>
        <xdr:cNvCxnSpPr/>
      </xdr:nvCxnSpPr>
      <xdr:spPr>
        <a:xfrm>
          <a:off x="4105275" y="91654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92908</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B844CF46-CC34-4A1E-A62E-BE3939F7FA61}"/>
            </a:ext>
          </a:extLst>
        </xdr:cNvPr>
        <xdr:cNvSpPr txBox="1"/>
      </xdr:nvSpPr>
      <xdr:spPr>
        <a:xfrm>
          <a:off x="4219575" y="981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80" name="フローチャート: 判断 79">
          <a:extLst>
            <a:ext uri="{FF2B5EF4-FFF2-40B4-BE49-F238E27FC236}">
              <a16:creationId xmlns:a16="http://schemas.microsoft.com/office/drawing/2014/main" id="{18650058-6E4B-48A8-9524-9325FF7A1737}"/>
            </a:ext>
          </a:extLst>
        </xdr:cNvPr>
        <xdr:cNvSpPr/>
      </xdr:nvSpPr>
      <xdr:spPr>
        <a:xfrm>
          <a:off x="4124325" y="99538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81" name="フローチャート: 判断 80">
          <a:extLst>
            <a:ext uri="{FF2B5EF4-FFF2-40B4-BE49-F238E27FC236}">
              <a16:creationId xmlns:a16="http://schemas.microsoft.com/office/drawing/2014/main" id="{00EA4BEE-755C-4A20-A94F-7A9659C31BB0}"/>
            </a:ext>
          </a:extLst>
        </xdr:cNvPr>
        <xdr:cNvSpPr/>
      </xdr:nvSpPr>
      <xdr:spPr>
        <a:xfrm>
          <a:off x="3381375" y="1006003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82" name="フローチャート: 判断 81">
          <a:extLst>
            <a:ext uri="{FF2B5EF4-FFF2-40B4-BE49-F238E27FC236}">
              <a16:creationId xmlns:a16="http://schemas.microsoft.com/office/drawing/2014/main" id="{BCB4E3E8-C3D4-403C-8D9E-E8C3778A2735}"/>
            </a:ext>
          </a:extLst>
        </xdr:cNvPr>
        <xdr:cNvSpPr/>
      </xdr:nvSpPr>
      <xdr:spPr>
        <a:xfrm>
          <a:off x="2571750" y="100499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83" name="フローチャート: 判断 82">
          <a:extLst>
            <a:ext uri="{FF2B5EF4-FFF2-40B4-BE49-F238E27FC236}">
              <a16:creationId xmlns:a16="http://schemas.microsoft.com/office/drawing/2014/main" id="{2673B0CA-13DC-4F4E-B8DB-B6410222A00E}"/>
            </a:ext>
          </a:extLst>
        </xdr:cNvPr>
        <xdr:cNvSpPr/>
      </xdr:nvSpPr>
      <xdr:spPr>
        <a:xfrm>
          <a:off x="1781175" y="1002710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84" name="フローチャート: 判断 83">
          <a:extLst>
            <a:ext uri="{FF2B5EF4-FFF2-40B4-BE49-F238E27FC236}">
              <a16:creationId xmlns:a16="http://schemas.microsoft.com/office/drawing/2014/main" id="{1853C6EE-9041-4729-9007-6C6E40F5317F}"/>
            </a:ext>
          </a:extLst>
        </xdr:cNvPr>
        <xdr:cNvSpPr/>
      </xdr:nvSpPr>
      <xdr:spPr>
        <a:xfrm>
          <a:off x="981075" y="99178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CDD12A7-499C-4355-A930-7323FE5CF6C8}"/>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9F2939A-196D-44C3-90BE-DC09A22731B2}"/>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954BEE8-6330-4FE4-BC2A-D0EF6D32F162}"/>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31421CF-80D5-4841-92EE-111EE2491EC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2564CBC-47D6-42A5-B459-114899BC48E8}"/>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90" name="楕円 89">
          <a:extLst>
            <a:ext uri="{FF2B5EF4-FFF2-40B4-BE49-F238E27FC236}">
              <a16:creationId xmlns:a16="http://schemas.microsoft.com/office/drawing/2014/main" id="{1AE53A65-D378-4175-82E2-E661F31AA5DE}"/>
            </a:ext>
          </a:extLst>
        </xdr:cNvPr>
        <xdr:cNvSpPr/>
      </xdr:nvSpPr>
      <xdr:spPr>
        <a:xfrm>
          <a:off x="4124325" y="99946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89280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435AD92-1FC8-4F92-9AE1-0F91837F718D}"/>
            </a:ext>
          </a:extLst>
        </xdr:cNvPr>
        <xdr:cNvSpPr txBox="1"/>
      </xdr:nvSpPr>
      <xdr:spPr>
        <a:xfrm>
          <a:off x="4219575" y="99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79828</xdr:rowOff>
    </xdr:from>
    <xdr:to>
      <xdr:col>20</xdr:col>
      <xdr:colOff>38100</xdr:colOff>
      <xdr:row>62</xdr:row>
      <xdr:rowOff>9978</xdr:rowOff>
    </xdr:to>
    <xdr:sp macro="" textlink="">
      <xdr:nvSpPr>
        <xdr:cNvPr id="92" name="楕円 91">
          <a:extLst>
            <a:ext uri="{FF2B5EF4-FFF2-40B4-BE49-F238E27FC236}">
              <a16:creationId xmlns:a16="http://schemas.microsoft.com/office/drawing/2014/main" id="{ADC40C3B-0C9A-409B-9877-C72B8185A48E}"/>
            </a:ext>
          </a:extLst>
        </xdr:cNvPr>
        <xdr:cNvSpPr/>
      </xdr:nvSpPr>
      <xdr:spPr>
        <a:xfrm>
          <a:off x="3381375" y="99699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130628</xdr:rowOff>
    </xdr:from>
    <xdr:to>
      <xdr:col>24</xdr:col>
      <xdr:colOff>63500</xdr:colOff>
      <xdr:row>61</xdr:row>
      <xdr:rowOff>161653</xdr:rowOff>
    </xdr:to>
    <xdr:cxnSp macro="">
      <xdr:nvCxnSpPr>
        <xdr:cNvPr id="93" name="直線コネクタ 92">
          <a:extLst>
            <a:ext uri="{FF2B5EF4-FFF2-40B4-BE49-F238E27FC236}">
              <a16:creationId xmlns:a16="http://schemas.microsoft.com/office/drawing/2014/main" id="{01C0899F-859D-43A9-8DE5-6693BBFAC6D9}"/>
            </a:ext>
          </a:extLst>
        </xdr:cNvPr>
        <xdr:cNvCxnSpPr/>
      </xdr:nvCxnSpPr>
      <xdr:spPr>
        <a:xfrm>
          <a:off x="3429000" y="10017578"/>
          <a:ext cx="752475" cy="3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48804</xdr:rowOff>
    </xdr:from>
    <xdr:to>
      <xdr:col>15</xdr:col>
      <xdr:colOff>101600</xdr:colOff>
      <xdr:row>61</xdr:row>
      <xdr:rowOff>150404</xdr:rowOff>
    </xdr:to>
    <xdr:sp macro="" textlink="">
      <xdr:nvSpPr>
        <xdr:cNvPr id="94" name="楕円 93">
          <a:extLst>
            <a:ext uri="{FF2B5EF4-FFF2-40B4-BE49-F238E27FC236}">
              <a16:creationId xmlns:a16="http://schemas.microsoft.com/office/drawing/2014/main" id="{6CF21924-F88A-4DAD-B62F-8C0255B50F2B}"/>
            </a:ext>
          </a:extLst>
        </xdr:cNvPr>
        <xdr:cNvSpPr/>
      </xdr:nvSpPr>
      <xdr:spPr>
        <a:xfrm>
          <a:off x="2571750" y="993257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99604</xdr:rowOff>
    </xdr:from>
    <xdr:to>
      <xdr:col>19</xdr:col>
      <xdr:colOff>177800</xdr:colOff>
      <xdr:row>61</xdr:row>
      <xdr:rowOff>130628</xdr:rowOff>
    </xdr:to>
    <xdr:cxnSp macro="">
      <xdr:nvCxnSpPr>
        <xdr:cNvPr id="95" name="直線コネクタ 94">
          <a:extLst>
            <a:ext uri="{FF2B5EF4-FFF2-40B4-BE49-F238E27FC236}">
              <a16:creationId xmlns:a16="http://schemas.microsoft.com/office/drawing/2014/main" id="{AF0EACD0-0533-480F-A57D-A3DBEB148ACA}"/>
            </a:ext>
          </a:extLst>
        </xdr:cNvPr>
        <xdr:cNvCxnSpPr/>
      </xdr:nvCxnSpPr>
      <xdr:spPr>
        <a:xfrm>
          <a:off x="2619375" y="9989729"/>
          <a:ext cx="80962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xdr:rowOff>
    </xdr:from>
    <xdr:to>
      <xdr:col>10</xdr:col>
      <xdr:colOff>165100</xdr:colOff>
      <xdr:row>61</xdr:row>
      <xdr:rowOff>117747</xdr:rowOff>
    </xdr:to>
    <xdr:sp macro="" textlink="">
      <xdr:nvSpPr>
        <xdr:cNvPr id="96" name="楕円 95">
          <a:extLst>
            <a:ext uri="{FF2B5EF4-FFF2-40B4-BE49-F238E27FC236}">
              <a16:creationId xmlns:a16="http://schemas.microsoft.com/office/drawing/2014/main" id="{32EE9DB4-9313-4EB6-90A6-2C301C75962E}"/>
            </a:ext>
          </a:extLst>
        </xdr:cNvPr>
        <xdr:cNvSpPr/>
      </xdr:nvSpPr>
      <xdr:spPr>
        <a:xfrm>
          <a:off x="1781175" y="990309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66947</xdr:rowOff>
    </xdr:from>
    <xdr:to>
      <xdr:col>15</xdr:col>
      <xdr:colOff>50800</xdr:colOff>
      <xdr:row>61</xdr:row>
      <xdr:rowOff>99604</xdr:rowOff>
    </xdr:to>
    <xdr:cxnSp macro="">
      <xdr:nvCxnSpPr>
        <xdr:cNvPr id="97" name="直線コネクタ 96">
          <a:extLst>
            <a:ext uri="{FF2B5EF4-FFF2-40B4-BE49-F238E27FC236}">
              <a16:creationId xmlns:a16="http://schemas.microsoft.com/office/drawing/2014/main" id="{26C47C61-0C0E-4471-AF4A-5F61BE6210A8}"/>
            </a:ext>
          </a:extLst>
        </xdr:cNvPr>
        <xdr:cNvCxnSpPr/>
      </xdr:nvCxnSpPr>
      <xdr:spPr>
        <a:xfrm>
          <a:off x="1828800" y="9950722"/>
          <a:ext cx="79057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156573</xdr:rowOff>
    </xdr:from>
    <xdr:to>
      <xdr:col>6</xdr:col>
      <xdr:colOff>38100</xdr:colOff>
      <xdr:row>61</xdr:row>
      <xdr:rowOff>86723</xdr:rowOff>
    </xdr:to>
    <xdr:sp macro="" textlink="">
      <xdr:nvSpPr>
        <xdr:cNvPr id="98" name="楕円 97">
          <a:extLst>
            <a:ext uri="{FF2B5EF4-FFF2-40B4-BE49-F238E27FC236}">
              <a16:creationId xmlns:a16="http://schemas.microsoft.com/office/drawing/2014/main" id="{CB594B11-F1AF-40A3-B618-85126D774DE8}"/>
            </a:ext>
          </a:extLst>
        </xdr:cNvPr>
        <xdr:cNvSpPr/>
      </xdr:nvSpPr>
      <xdr:spPr>
        <a:xfrm>
          <a:off x="981075" y="98847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35923</xdr:rowOff>
    </xdr:from>
    <xdr:to>
      <xdr:col>10</xdr:col>
      <xdr:colOff>114300</xdr:colOff>
      <xdr:row>61</xdr:row>
      <xdr:rowOff>66947</xdr:rowOff>
    </xdr:to>
    <xdr:cxnSp macro="">
      <xdr:nvCxnSpPr>
        <xdr:cNvPr id="99" name="直線コネクタ 98">
          <a:extLst>
            <a:ext uri="{FF2B5EF4-FFF2-40B4-BE49-F238E27FC236}">
              <a16:creationId xmlns:a16="http://schemas.microsoft.com/office/drawing/2014/main" id="{4357DAE3-B018-46FB-A0C4-1330B0022D8C}"/>
            </a:ext>
          </a:extLst>
        </xdr:cNvPr>
        <xdr:cNvCxnSpPr/>
      </xdr:nvCxnSpPr>
      <xdr:spPr>
        <a:xfrm>
          <a:off x="1028700" y="9922873"/>
          <a:ext cx="8001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100710</xdr:rowOff>
    </xdr:from>
    <xdr:ext cx="405111" cy="259045"/>
    <xdr:sp macro="" textlink="">
      <xdr:nvSpPr>
        <xdr:cNvPr id="100" name="n_1aveValue【体育館・プール】&#10;有形固定資産減価償却率">
          <a:extLst>
            <a:ext uri="{FF2B5EF4-FFF2-40B4-BE49-F238E27FC236}">
              <a16:creationId xmlns:a16="http://schemas.microsoft.com/office/drawing/2014/main" id="{3C723D20-320E-4A93-B34A-1E8E3C0AF14F}"/>
            </a:ext>
          </a:extLst>
        </xdr:cNvPr>
        <xdr:cNvSpPr txBox="1"/>
      </xdr:nvSpPr>
      <xdr:spPr>
        <a:xfrm>
          <a:off x="3239144" y="1015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101" name="n_2aveValue【体育館・プール】&#10;有形固定資産減価償却率">
          <a:extLst>
            <a:ext uri="{FF2B5EF4-FFF2-40B4-BE49-F238E27FC236}">
              <a16:creationId xmlns:a16="http://schemas.microsoft.com/office/drawing/2014/main" id="{A14BF0DB-B7B8-4460-A08E-CABC98632436}"/>
            </a:ext>
          </a:extLst>
        </xdr:cNvPr>
        <xdr:cNvSpPr txBox="1"/>
      </xdr:nvSpPr>
      <xdr:spPr>
        <a:xfrm>
          <a:off x="2439044" y="10133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58255</xdr:rowOff>
    </xdr:from>
    <xdr:ext cx="405111" cy="259045"/>
    <xdr:sp macro="" textlink="">
      <xdr:nvSpPr>
        <xdr:cNvPr id="102" name="n_3aveValue【体育館・プール】&#10;有形固定資産減価償却率">
          <a:extLst>
            <a:ext uri="{FF2B5EF4-FFF2-40B4-BE49-F238E27FC236}">
              <a16:creationId xmlns:a16="http://schemas.microsoft.com/office/drawing/2014/main" id="{E7D2F7F7-E96B-4B88-9B57-289C3A7C0DBA}"/>
            </a:ext>
          </a:extLst>
        </xdr:cNvPr>
        <xdr:cNvSpPr txBox="1"/>
      </xdr:nvSpPr>
      <xdr:spPr>
        <a:xfrm>
          <a:off x="1648469" y="10107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103" name="n_4aveValue【体育館・プール】&#10;有形固定資産減価償却率">
          <a:extLst>
            <a:ext uri="{FF2B5EF4-FFF2-40B4-BE49-F238E27FC236}">
              <a16:creationId xmlns:a16="http://schemas.microsoft.com/office/drawing/2014/main" id="{501C8181-C558-422B-9190-EDA10FD99B01}"/>
            </a:ext>
          </a:extLst>
        </xdr:cNvPr>
        <xdr:cNvSpPr txBox="1"/>
      </xdr:nvSpPr>
      <xdr:spPr>
        <a:xfrm>
          <a:off x="848369" y="1001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26505</xdr:rowOff>
    </xdr:from>
    <xdr:ext cx="405111" cy="259045"/>
    <xdr:sp macro="" textlink="">
      <xdr:nvSpPr>
        <xdr:cNvPr id="104" name="n_1mainValue【体育館・プール】&#10;有形固定資産減価償却率">
          <a:extLst>
            <a:ext uri="{FF2B5EF4-FFF2-40B4-BE49-F238E27FC236}">
              <a16:creationId xmlns:a16="http://schemas.microsoft.com/office/drawing/2014/main" id="{54762469-2B53-4CB8-AEDD-077C9DA97A73}"/>
            </a:ext>
          </a:extLst>
        </xdr:cNvPr>
        <xdr:cNvSpPr txBox="1"/>
      </xdr:nvSpPr>
      <xdr:spPr>
        <a:xfrm>
          <a:off x="3239144" y="975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166931</xdr:rowOff>
    </xdr:from>
    <xdr:ext cx="405111" cy="259045"/>
    <xdr:sp macro="" textlink="">
      <xdr:nvSpPr>
        <xdr:cNvPr id="105" name="n_2mainValue【体育館・プール】&#10;有形固定資産減価償却率">
          <a:extLst>
            <a:ext uri="{FF2B5EF4-FFF2-40B4-BE49-F238E27FC236}">
              <a16:creationId xmlns:a16="http://schemas.microsoft.com/office/drawing/2014/main" id="{E4AD5BBD-8006-4967-9584-E929AE661A8F}"/>
            </a:ext>
          </a:extLst>
        </xdr:cNvPr>
        <xdr:cNvSpPr txBox="1"/>
      </xdr:nvSpPr>
      <xdr:spPr>
        <a:xfrm>
          <a:off x="2439044" y="9726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106" name="n_3mainValue【体育館・プール】&#10;有形固定資産減価償却率">
          <a:extLst>
            <a:ext uri="{FF2B5EF4-FFF2-40B4-BE49-F238E27FC236}">
              <a16:creationId xmlns:a16="http://schemas.microsoft.com/office/drawing/2014/main" id="{5633B244-79DE-456C-9352-72D87DB7AE18}"/>
            </a:ext>
          </a:extLst>
        </xdr:cNvPr>
        <xdr:cNvSpPr txBox="1"/>
      </xdr:nvSpPr>
      <xdr:spPr>
        <a:xfrm>
          <a:off x="1648469" y="969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103250</xdr:rowOff>
    </xdr:from>
    <xdr:ext cx="405111" cy="259045"/>
    <xdr:sp macro="" textlink="">
      <xdr:nvSpPr>
        <xdr:cNvPr id="107" name="n_4mainValue【体育館・プール】&#10;有形固定資産減価償却率">
          <a:extLst>
            <a:ext uri="{FF2B5EF4-FFF2-40B4-BE49-F238E27FC236}">
              <a16:creationId xmlns:a16="http://schemas.microsoft.com/office/drawing/2014/main" id="{E213AE0A-6002-47CD-B8A6-9CB3E9A27615}"/>
            </a:ext>
          </a:extLst>
        </xdr:cNvPr>
        <xdr:cNvSpPr txBox="1"/>
      </xdr:nvSpPr>
      <xdr:spPr>
        <a:xfrm>
          <a:off x="848369" y="9669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AE4E2397-8843-4279-8FF5-3974D75F1F97}"/>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50A153C6-BFFF-42E9-8A01-F2C54527A9D7}"/>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33FAEC9-84AD-49CC-8E61-522DB203D249}"/>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B4FD9B1E-97EA-4C15-847B-D6E98B47DE15}"/>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2F355D31-A880-429A-A2A3-FA4E2DA4F84F}"/>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3E4EF39C-8F88-4C21-AF81-B84E95B5BBBC}"/>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C298CC2A-1388-4368-844D-A67DCC14ECBB}"/>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B651B87A-8CCD-4A97-BBFD-3E05E5E3E504}"/>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B41B859B-6A7A-4F0E-8039-41A516E1E779}"/>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22864655-7526-48CF-B8A4-BD161200A011}"/>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65B74BEA-DDC6-46B1-913A-53FAD0AB35D1}"/>
            </a:ext>
          </a:extLst>
        </xdr:cNvPr>
        <xdr:cNvCxnSpPr/>
      </xdr:nvCxnSpPr>
      <xdr:spPr>
        <a:xfrm>
          <a:off x="5953125" y="1026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ED8FEF1C-D798-4844-8053-6CB526862B07}"/>
            </a:ext>
          </a:extLst>
        </xdr:cNvPr>
        <xdr:cNvSpPr txBox="1"/>
      </xdr:nvSpPr>
      <xdr:spPr>
        <a:xfrm>
          <a:off x="5527221"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288187BC-D549-48B6-9F6B-C2A29FBD3CA9}"/>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EF7AA202-36FC-4085-900E-549CC0DD50CC}"/>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5B25AD42-974B-4A45-A6FA-C79CC2FBA014}"/>
            </a:ext>
          </a:extLst>
        </xdr:cNvPr>
        <xdr:cNvCxnSpPr/>
      </xdr:nvCxnSpPr>
      <xdr:spPr>
        <a:xfrm>
          <a:off x="5953125" y="9191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83FCD917-70AA-4AB5-9DC2-ED24AC0757B1}"/>
            </a:ext>
          </a:extLst>
        </xdr:cNvPr>
        <xdr:cNvSpPr txBox="1"/>
      </xdr:nvSpPr>
      <xdr:spPr>
        <a:xfrm>
          <a:off x="5527221"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5D6CAFC5-C134-495A-B676-4DB780D8F75F}"/>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1095AD78-7118-444D-8C40-A39CB9EA11F1}"/>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822AABD2-A965-4A24-8DE8-A37801B6728F}"/>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127" name="直線コネクタ 126">
          <a:extLst>
            <a:ext uri="{FF2B5EF4-FFF2-40B4-BE49-F238E27FC236}">
              <a16:creationId xmlns:a16="http://schemas.microsoft.com/office/drawing/2014/main" id="{274D67AE-27D9-4C30-8189-ECAEAB6C649C}"/>
            </a:ext>
          </a:extLst>
        </xdr:cNvPr>
        <xdr:cNvCxnSpPr/>
      </xdr:nvCxnSpPr>
      <xdr:spPr>
        <a:xfrm flipV="1">
          <a:off x="9429115" y="9087930"/>
          <a:ext cx="0" cy="117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8" name="【体育館・プール】&#10;一人当たり面積最小値テキスト">
          <a:extLst>
            <a:ext uri="{FF2B5EF4-FFF2-40B4-BE49-F238E27FC236}">
              <a16:creationId xmlns:a16="http://schemas.microsoft.com/office/drawing/2014/main" id="{A14A2606-089B-4F70-8204-ECE5D441EFB9}"/>
            </a:ext>
          </a:extLst>
        </xdr:cNvPr>
        <xdr:cNvSpPr txBox="1"/>
      </xdr:nvSpPr>
      <xdr:spPr>
        <a:xfrm>
          <a:off x="9467850" y="1027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9" name="直線コネクタ 128">
          <a:extLst>
            <a:ext uri="{FF2B5EF4-FFF2-40B4-BE49-F238E27FC236}">
              <a16:creationId xmlns:a16="http://schemas.microsoft.com/office/drawing/2014/main" id="{CDE30F8F-5381-4698-8B96-1E7FAE507850}"/>
            </a:ext>
          </a:extLst>
        </xdr:cNvPr>
        <xdr:cNvCxnSpPr/>
      </xdr:nvCxnSpPr>
      <xdr:spPr>
        <a:xfrm>
          <a:off x="9363075" y="102662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130" name="【体育館・プール】&#10;一人当たり面積最大値テキスト">
          <a:extLst>
            <a:ext uri="{FF2B5EF4-FFF2-40B4-BE49-F238E27FC236}">
              <a16:creationId xmlns:a16="http://schemas.microsoft.com/office/drawing/2014/main" id="{1BD1E391-8719-42A1-923C-B124E5898FF0}"/>
            </a:ext>
          </a:extLst>
        </xdr:cNvPr>
        <xdr:cNvSpPr txBox="1"/>
      </xdr:nvSpPr>
      <xdr:spPr>
        <a:xfrm>
          <a:off x="9467850" y="887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131" name="直線コネクタ 130">
          <a:extLst>
            <a:ext uri="{FF2B5EF4-FFF2-40B4-BE49-F238E27FC236}">
              <a16:creationId xmlns:a16="http://schemas.microsoft.com/office/drawing/2014/main" id="{68239385-FEFB-438A-B932-0B5915DCD784}"/>
            </a:ext>
          </a:extLst>
        </xdr:cNvPr>
        <xdr:cNvCxnSpPr/>
      </xdr:nvCxnSpPr>
      <xdr:spPr>
        <a:xfrm>
          <a:off x="9363075" y="908793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163657</xdr:rowOff>
    </xdr:from>
    <xdr:ext cx="469744" cy="259045"/>
    <xdr:sp macro="" textlink="">
      <xdr:nvSpPr>
        <xdr:cNvPr id="132" name="【体育館・プール】&#10;一人当たり面積平均値テキスト">
          <a:extLst>
            <a:ext uri="{FF2B5EF4-FFF2-40B4-BE49-F238E27FC236}">
              <a16:creationId xmlns:a16="http://schemas.microsoft.com/office/drawing/2014/main" id="{B3C233D0-6408-4211-AA09-AF3298FFBBB9}"/>
            </a:ext>
          </a:extLst>
        </xdr:cNvPr>
        <xdr:cNvSpPr txBox="1"/>
      </xdr:nvSpPr>
      <xdr:spPr>
        <a:xfrm>
          <a:off x="9467850" y="9885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133" name="フローチャート: 判断 132">
          <a:extLst>
            <a:ext uri="{FF2B5EF4-FFF2-40B4-BE49-F238E27FC236}">
              <a16:creationId xmlns:a16="http://schemas.microsoft.com/office/drawing/2014/main" id="{02FEDC6D-7764-4CFE-8E41-C4FEE07D226A}"/>
            </a:ext>
          </a:extLst>
        </xdr:cNvPr>
        <xdr:cNvSpPr/>
      </xdr:nvSpPr>
      <xdr:spPr>
        <a:xfrm>
          <a:off x="9401175" y="989755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134" name="フローチャート: 判断 133">
          <a:extLst>
            <a:ext uri="{FF2B5EF4-FFF2-40B4-BE49-F238E27FC236}">
              <a16:creationId xmlns:a16="http://schemas.microsoft.com/office/drawing/2014/main" id="{7A6BA9FD-35DA-4173-B464-E16170D000B9}"/>
            </a:ext>
          </a:extLst>
        </xdr:cNvPr>
        <xdr:cNvSpPr/>
      </xdr:nvSpPr>
      <xdr:spPr>
        <a:xfrm>
          <a:off x="8639175" y="99181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135" name="フローチャート: 判断 134">
          <a:extLst>
            <a:ext uri="{FF2B5EF4-FFF2-40B4-BE49-F238E27FC236}">
              <a16:creationId xmlns:a16="http://schemas.microsoft.com/office/drawing/2014/main" id="{D5B2A56B-B94B-46B1-8787-B7E5E753E0BD}"/>
            </a:ext>
          </a:extLst>
        </xdr:cNvPr>
        <xdr:cNvSpPr/>
      </xdr:nvSpPr>
      <xdr:spPr>
        <a:xfrm>
          <a:off x="7839075" y="99064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136" name="フローチャート: 判断 135">
          <a:extLst>
            <a:ext uri="{FF2B5EF4-FFF2-40B4-BE49-F238E27FC236}">
              <a16:creationId xmlns:a16="http://schemas.microsoft.com/office/drawing/2014/main" id="{04389CF7-8C4D-4ED8-B34F-13C299DA4EDD}"/>
            </a:ext>
          </a:extLst>
        </xdr:cNvPr>
        <xdr:cNvSpPr/>
      </xdr:nvSpPr>
      <xdr:spPr>
        <a:xfrm>
          <a:off x="7029450" y="99270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40069</xdr:rowOff>
    </xdr:from>
    <xdr:to>
      <xdr:col>36</xdr:col>
      <xdr:colOff>165100</xdr:colOff>
      <xdr:row>61</xdr:row>
      <xdr:rowOff>141669</xdr:rowOff>
    </xdr:to>
    <xdr:sp macro="" textlink="">
      <xdr:nvSpPr>
        <xdr:cNvPr id="137" name="フローチャート: 判断 136">
          <a:extLst>
            <a:ext uri="{FF2B5EF4-FFF2-40B4-BE49-F238E27FC236}">
              <a16:creationId xmlns:a16="http://schemas.microsoft.com/office/drawing/2014/main" id="{16BEC7A6-FB0E-4933-9C74-4C7E834F5806}"/>
            </a:ext>
          </a:extLst>
        </xdr:cNvPr>
        <xdr:cNvSpPr/>
      </xdr:nvSpPr>
      <xdr:spPr>
        <a:xfrm>
          <a:off x="6238875" y="99270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4A33DFE9-0090-4230-9349-C177037C7D42}"/>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D90263B7-F0DE-400A-80BA-35986479F667}"/>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390E0A2-4C3F-487A-9DDD-0F3AE6A2871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9E736ED-4234-4B8A-B77F-43C34A823E7E}"/>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1A08BC1-FA10-4877-A623-BFCF10225AB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145796</xdr:rowOff>
    </xdr:from>
    <xdr:to>
      <xdr:col>55</xdr:col>
      <xdr:colOff>50800</xdr:colOff>
      <xdr:row>61</xdr:row>
      <xdr:rowOff>75946</xdr:rowOff>
    </xdr:to>
    <xdr:sp macro="" textlink="">
      <xdr:nvSpPr>
        <xdr:cNvPr id="143" name="楕円 142">
          <a:extLst>
            <a:ext uri="{FF2B5EF4-FFF2-40B4-BE49-F238E27FC236}">
              <a16:creationId xmlns:a16="http://schemas.microsoft.com/office/drawing/2014/main" id="{2DF44B7A-6636-4B7F-B4EA-347A380108D8}"/>
            </a:ext>
          </a:extLst>
        </xdr:cNvPr>
        <xdr:cNvSpPr/>
      </xdr:nvSpPr>
      <xdr:spPr>
        <a:xfrm>
          <a:off x="9401175" y="986764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168673</xdr:rowOff>
    </xdr:from>
    <xdr:ext cx="469744" cy="259045"/>
    <xdr:sp macro="" textlink="">
      <xdr:nvSpPr>
        <xdr:cNvPr id="144" name="【体育館・プール】&#10;一人当たり面積該当値テキスト">
          <a:extLst>
            <a:ext uri="{FF2B5EF4-FFF2-40B4-BE49-F238E27FC236}">
              <a16:creationId xmlns:a16="http://schemas.microsoft.com/office/drawing/2014/main" id="{FDF51A4A-EB8C-4B48-B958-33FD9B5E521D}"/>
            </a:ext>
          </a:extLst>
        </xdr:cNvPr>
        <xdr:cNvSpPr txBox="1"/>
      </xdr:nvSpPr>
      <xdr:spPr>
        <a:xfrm>
          <a:off x="9467850" y="972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151511</xdr:rowOff>
    </xdr:from>
    <xdr:to>
      <xdr:col>50</xdr:col>
      <xdr:colOff>165100</xdr:colOff>
      <xdr:row>61</xdr:row>
      <xdr:rowOff>81661</xdr:rowOff>
    </xdr:to>
    <xdr:sp macro="" textlink="">
      <xdr:nvSpPr>
        <xdr:cNvPr id="145" name="楕円 144">
          <a:extLst>
            <a:ext uri="{FF2B5EF4-FFF2-40B4-BE49-F238E27FC236}">
              <a16:creationId xmlns:a16="http://schemas.microsoft.com/office/drawing/2014/main" id="{8682D73C-0DA1-4638-8097-B1D756A1B440}"/>
            </a:ext>
          </a:extLst>
        </xdr:cNvPr>
        <xdr:cNvSpPr/>
      </xdr:nvSpPr>
      <xdr:spPr>
        <a:xfrm>
          <a:off x="8639175" y="98765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25146</xdr:rowOff>
    </xdr:from>
    <xdr:to>
      <xdr:col>55</xdr:col>
      <xdr:colOff>0</xdr:colOff>
      <xdr:row>61</xdr:row>
      <xdr:rowOff>30861</xdr:rowOff>
    </xdr:to>
    <xdr:cxnSp macro="">
      <xdr:nvCxnSpPr>
        <xdr:cNvPr id="146" name="直線コネクタ 145">
          <a:extLst>
            <a:ext uri="{FF2B5EF4-FFF2-40B4-BE49-F238E27FC236}">
              <a16:creationId xmlns:a16="http://schemas.microsoft.com/office/drawing/2014/main" id="{D93DE34E-FA65-4595-967E-6215A832DF6E}"/>
            </a:ext>
          </a:extLst>
        </xdr:cNvPr>
        <xdr:cNvCxnSpPr/>
      </xdr:nvCxnSpPr>
      <xdr:spPr>
        <a:xfrm flipV="1">
          <a:off x="8686800" y="991527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157797</xdr:rowOff>
    </xdr:from>
    <xdr:to>
      <xdr:col>46</xdr:col>
      <xdr:colOff>38100</xdr:colOff>
      <xdr:row>61</xdr:row>
      <xdr:rowOff>87947</xdr:rowOff>
    </xdr:to>
    <xdr:sp macro="" textlink="">
      <xdr:nvSpPr>
        <xdr:cNvPr id="147" name="楕円 146">
          <a:extLst>
            <a:ext uri="{FF2B5EF4-FFF2-40B4-BE49-F238E27FC236}">
              <a16:creationId xmlns:a16="http://schemas.microsoft.com/office/drawing/2014/main" id="{32381774-844A-425C-B37E-7A3A54B40D55}"/>
            </a:ext>
          </a:extLst>
        </xdr:cNvPr>
        <xdr:cNvSpPr/>
      </xdr:nvSpPr>
      <xdr:spPr>
        <a:xfrm>
          <a:off x="7839075" y="988599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30861</xdr:rowOff>
    </xdr:from>
    <xdr:to>
      <xdr:col>50</xdr:col>
      <xdr:colOff>114300</xdr:colOff>
      <xdr:row>61</xdr:row>
      <xdr:rowOff>37147</xdr:rowOff>
    </xdr:to>
    <xdr:cxnSp macro="">
      <xdr:nvCxnSpPr>
        <xdr:cNvPr id="148" name="直線コネクタ 147">
          <a:extLst>
            <a:ext uri="{FF2B5EF4-FFF2-40B4-BE49-F238E27FC236}">
              <a16:creationId xmlns:a16="http://schemas.microsoft.com/office/drawing/2014/main" id="{9094D746-D7AF-4139-8B32-A3A8276EC7F9}"/>
            </a:ext>
          </a:extLst>
        </xdr:cNvPr>
        <xdr:cNvCxnSpPr/>
      </xdr:nvCxnSpPr>
      <xdr:spPr>
        <a:xfrm flipV="1">
          <a:off x="7886700" y="9914636"/>
          <a:ext cx="800100" cy="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164656</xdr:rowOff>
    </xdr:from>
    <xdr:to>
      <xdr:col>41</xdr:col>
      <xdr:colOff>101600</xdr:colOff>
      <xdr:row>61</xdr:row>
      <xdr:rowOff>94806</xdr:rowOff>
    </xdr:to>
    <xdr:sp macro="" textlink="">
      <xdr:nvSpPr>
        <xdr:cNvPr id="149" name="楕円 148">
          <a:extLst>
            <a:ext uri="{FF2B5EF4-FFF2-40B4-BE49-F238E27FC236}">
              <a16:creationId xmlns:a16="http://schemas.microsoft.com/office/drawing/2014/main" id="{E6FC0D5E-F742-4A36-ABAA-660D9A3AA787}"/>
            </a:ext>
          </a:extLst>
        </xdr:cNvPr>
        <xdr:cNvSpPr/>
      </xdr:nvSpPr>
      <xdr:spPr>
        <a:xfrm>
          <a:off x="7029450" y="98865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37147</xdr:rowOff>
    </xdr:from>
    <xdr:to>
      <xdr:col>45</xdr:col>
      <xdr:colOff>177800</xdr:colOff>
      <xdr:row>61</xdr:row>
      <xdr:rowOff>44006</xdr:rowOff>
    </xdr:to>
    <xdr:cxnSp macro="">
      <xdr:nvCxnSpPr>
        <xdr:cNvPr id="150" name="直線コネクタ 149">
          <a:extLst>
            <a:ext uri="{FF2B5EF4-FFF2-40B4-BE49-F238E27FC236}">
              <a16:creationId xmlns:a16="http://schemas.microsoft.com/office/drawing/2014/main" id="{F04E7D1A-8348-49F0-A0FA-92C93255AA73}"/>
            </a:ext>
          </a:extLst>
        </xdr:cNvPr>
        <xdr:cNvCxnSpPr/>
      </xdr:nvCxnSpPr>
      <xdr:spPr>
        <a:xfrm flipV="1">
          <a:off x="7077075" y="9924097"/>
          <a:ext cx="809625"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169228</xdr:rowOff>
    </xdr:from>
    <xdr:to>
      <xdr:col>36</xdr:col>
      <xdr:colOff>165100</xdr:colOff>
      <xdr:row>61</xdr:row>
      <xdr:rowOff>99378</xdr:rowOff>
    </xdr:to>
    <xdr:sp macro="" textlink="">
      <xdr:nvSpPr>
        <xdr:cNvPr id="151" name="楕円 150">
          <a:extLst>
            <a:ext uri="{FF2B5EF4-FFF2-40B4-BE49-F238E27FC236}">
              <a16:creationId xmlns:a16="http://schemas.microsoft.com/office/drawing/2014/main" id="{AB185ACC-FE12-4A9E-91A1-AC02E5089130}"/>
            </a:ext>
          </a:extLst>
        </xdr:cNvPr>
        <xdr:cNvSpPr/>
      </xdr:nvSpPr>
      <xdr:spPr>
        <a:xfrm>
          <a:off x="6238875" y="98847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44006</xdr:rowOff>
    </xdr:from>
    <xdr:to>
      <xdr:col>41</xdr:col>
      <xdr:colOff>50800</xdr:colOff>
      <xdr:row>61</xdr:row>
      <xdr:rowOff>48578</xdr:rowOff>
    </xdr:to>
    <xdr:cxnSp macro="">
      <xdr:nvCxnSpPr>
        <xdr:cNvPr id="152" name="直線コネクタ 151">
          <a:extLst>
            <a:ext uri="{FF2B5EF4-FFF2-40B4-BE49-F238E27FC236}">
              <a16:creationId xmlns:a16="http://schemas.microsoft.com/office/drawing/2014/main" id="{1D452F54-0B4B-4B95-9CC7-5BB3A3A5AF3C}"/>
            </a:ext>
          </a:extLst>
        </xdr:cNvPr>
        <xdr:cNvCxnSpPr/>
      </xdr:nvCxnSpPr>
      <xdr:spPr>
        <a:xfrm flipV="1">
          <a:off x="6286500" y="993413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120794</xdr:rowOff>
    </xdr:from>
    <xdr:ext cx="469744" cy="259045"/>
    <xdr:sp macro="" textlink="">
      <xdr:nvSpPr>
        <xdr:cNvPr id="153" name="n_1aveValue【体育館・プール】&#10;一人当たり面積">
          <a:extLst>
            <a:ext uri="{FF2B5EF4-FFF2-40B4-BE49-F238E27FC236}">
              <a16:creationId xmlns:a16="http://schemas.microsoft.com/office/drawing/2014/main" id="{E55D45AB-F498-4344-81C9-6E77DB6CAAD9}"/>
            </a:ext>
          </a:extLst>
        </xdr:cNvPr>
        <xdr:cNvSpPr txBox="1"/>
      </xdr:nvSpPr>
      <xdr:spPr>
        <a:xfrm>
          <a:off x="8458277" y="1001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112221</xdr:rowOff>
    </xdr:from>
    <xdr:ext cx="469744" cy="259045"/>
    <xdr:sp macro="" textlink="">
      <xdr:nvSpPr>
        <xdr:cNvPr id="154" name="n_2aveValue【体育館・プール】&#10;一人当たり面積">
          <a:extLst>
            <a:ext uri="{FF2B5EF4-FFF2-40B4-BE49-F238E27FC236}">
              <a16:creationId xmlns:a16="http://schemas.microsoft.com/office/drawing/2014/main" id="{D6DEC293-96DD-4DFF-A00C-6F0689FE4696}"/>
            </a:ext>
          </a:extLst>
        </xdr:cNvPr>
        <xdr:cNvSpPr txBox="1"/>
      </xdr:nvSpPr>
      <xdr:spPr>
        <a:xfrm>
          <a:off x="7677227" y="999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132796</xdr:rowOff>
    </xdr:from>
    <xdr:ext cx="469744" cy="259045"/>
    <xdr:sp macro="" textlink="">
      <xdr:nvSpPr>
        <xdr:cNvPr id="155" name="n_3aveValue【体育館・プール】&#10;一人当たり面積">
          <a:extLst>
            <a:ext uri="{FF2B5EF4-FFF2-40B4-BE49-F238E27FC236}">
              <a16:creationId xmlns:a16="http://schemas.microsoft.com/office/drawing/2014/main" id="{7AFDE885-E3C1-4FBE-A8FD-C0E4581F3424}"/>
            </a:ext>
          </a:extLst>
        </xdr:cNvPr>
        <xdr:cNvSpPr txBox="1"/>
      </xdr:nvSpPr>
      <xdr:spPr>
        <a:xfrm>
          <a:off x="6867602" y="1001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132796</xdr:rowOff>
    </xdr:from>
    <xdr:ext cx="469744" cy="259045"/>
    <xdr:sp macro="" textlink="">
      <xdr:nvSpPr>
        <xdr:cNvPr id="156" name="n_4aveValue【体育館・プール】&#10;一人当たり面積">
          <a:extLst>
            <a:ext uri="{FF2B5EF4-FFF2-40B4-BE49-F238E27FC236}">
              <a16:creationId xmlns:a16="http://schemas.microsoft.com/office/drawing/2014/main" id="{4A459345-0F25-4C2D-A4C8-DB1862B82F17}"/>
            </a:ext>
          </a:extLst>
        </xdr:cNvPr>
        <xdr:cNvSpPr txBox="1"/>
      </xdr:nvSpPr>
      <xdr:spPr>
        <a:xfrm>
          <a:off x="6067502" y="1001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98188</xdr:rowOff>
    </xdr:from>
    <xdr:ext cx="469744" cy="259045"/>
    <xdr:sp macro="" textlink="">
      <xdr:nvSpPr>
        <xdr:cNvPr id="157" name="n_1mainValue【体育館・プール】&#10;一人当たり面積">
          <a:extLst>
            <a:ext uri="{FF2B5EF4-FFF2-40B4-BE49-F238E27FC236}">
              <a16:creationId xmlns:a16="http://schemas.microsoft.com/office/drawing/2014/main" id="{C5913C24-B04E-485F-BD54-0C6D0B1DBCC3}"/>
            </a:ext>
          </a:extLst>
        </xdr:cNvPr>
        <xdr:cNvSpPr txBox="1"/>
      </xdr:nvSpPr>
      <xdr:spPr>
        <a:xfrm>
          <a:off x="8458277" y="966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104474</xdr:rowOff>
    </xdr:from>
    <xdr:ext cx="469744" cy="259045"/>
    <xdr:sp macro="" textlink="">
      <xdr:nvSpPr>
        <xdr:cNvPr id="158" name="n_2mainValue【体育館・プール】&#10;一人当たり面積">
          <a:extLst>
            <a:ext uri="{FF2B5EF4-FFF2-40B4-BE49-F238E27FC236}">
              <a16:creationId xmlns:a16="http://schemas.microsoft.com/office/drawing/2014/main" id="{BD537374-8B39-41FD-880B-C60D09255436}"/>
            </a:ext>
          </a:extLst>
        </xdr:cNvPr>
        <xdr:cNvSpPr txBox="1"/>
      </xdr:nvSpPr>
      <xdr:spPr>
        <a:xfrm>
          <a:off x="7677227" y="96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111333</xdr:rowOff>
    </xdr:from>
    <xdr:ext cx="469744" cy="259045"/>
    <xdr:sp macro="" textlink="">
      <xdr:nvSpPr>
        <xdr:cNvPr id="159" name="n_3mainValue【体育館・プール】&#10;一人当たり面積">
          <a:extLst>
            <a:ext uri="{FF2B5EF4-FFF2-40B4-BE49-F238E27FC236}">
              <a16:creationId xmlns:a16="http://schemas.microsoft.com/office/drawing/2014/main" id="{2C8BE6BD-29FF-482A-88EA-0FDC2125452B}"/>
            </a:ext>
          </a:extLst>
        </xdr:cNvPr>
        <xdr:cNvSpPr txBox="1"/>
      </xdr:nvSpPr>
      <xdr:spPr>
        <a:xfrm>
          <a:off x="6867602" y="967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115905</xdr:rowOff>
    </xdr:from>
    <xdr:ext cx="469744" cy="259045"/>
    <xdr:sp macro="" textlink="">
      <xdr:nvSpPr>
        <xdr:cNvPr id="160" name="n_4mainValue【体育館・プール】&#10;一人当たり面積">
          <a:extLst>
            <a:ext uri="{FF2B5EF4-FFF2-40B4-BE49-F238E27FC236}">
              <a16:creationId xmlns:a16="http://schemas.microsoft.com/office/drawing/2014/main" id="{83162DBD-9402-48FF-AEEC-7870986B8B17}"/>
            </a:ext>
          </a:extLst>
        </xdr:cNvPr>
        <xdr:cNvSpPr txBox="1"/>
      </xdr:nvSpPr>
      <xdr:spPr>
        <a:xfrm>
          <a:off x="6067502" y="967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5B782292-CAB4-40E0-8761-EADA107DD3A5}"/>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D5977A88-604A-4C00-9C3E-B8A0C8A9C4DE}"/>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28A3BD49-6F0A-4AE3-8890-6CA2D6C0203C}"/>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E35BDA30-2033-4138-A16A-938CB8EEFAD4}"/>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CDE067C4-C54E-4B5D-B8E4-DC9489D40E7F}"/>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F9DCB163-3E38-4AD3-937D-53281648FEA0}"/>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1F7C93A8-BD13-4B48-8630-F0A129248480}"/>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4C2E469C-08BB-4CE1-8DC8-26A1CFFF306A}"/>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E6F79178-B5EB-49C7-8C31-822D1FB18C7B}"/>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DAA32483-C232-493A-91B0-852373FB2C63}"/>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A947D1CF-5336-4298-9A0B-62B0D7A33BF6}"/>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2" name="直線コネクタ 171">
          <a:extLst>
            <a:ext uri="{FF2B5EF4-FFF2-40B4-BE49-F238E27FC236}">
              <a16:creationId xmlns:a16="http://schemas.microsoft.com/office/drawing/2014/main" id="{9464BD92-2864-4A51-A7FF-67D9141D5648}"/>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3" name="テキスト ボックス 172">
          <a:extLst>
            <a:ext uri="{FF2B5EF4-FFF2-40B4-BE49-F238E27FC236}">
              <a16:creationId xmlns:a16="http://schemas.microsoft.com/office/drawing/2014/main" id="{563C40D8-4C12-429C-A7E0-8415D4AD4D44}"/>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4" name="直線コネクタ 173">
          <a:extLst>
            <a:ext uri="{FF2B5EF4-FFF2-40B4-BE49-F238E27FC236}">
              <a16:creationId xmlns:a16="http://schemas.microsoft.com/office/drawing/2014/main" id="{E7046B7E-41F5-4F59-B416-E55EFB0F7C14}"/>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5" name="テキスト ボックス 174">
          <a:extLst>
            <a:ext uri="{FF2B5EF4-FFF2-40B4-BE49-F238E27FC236}">
              <a16:creationId xmlns:a16="http://schemas.microsoft.com/office/drawing/2014/main" id="{83404B8F-AE45-4D2F-A15F-3685BAE378C6}"/>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6" name="直線コネクタ 175">
          <a:extLst>
            <a:ext uri="{FF2B5EF4-FFF2-40B4-BE49-F238E27FC236}">
              <a16:creationId xmlns:a16="http://schemas.microsoft.com/office/drawing/2014/main" id="{FFBCA5C0-1903-4AEA-8EE6-204C6B6F0910}"/>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7" name="テキスト ボックス 176">
          <a:extLst>
            <a:ext uri="{FF2B5EF4-FFF2-40B4-BE49-F238E27FC236}">
              <a16:creationId xmlns:a16="http://schemas.microsoft.com/office/drawing/2014/main" id="{87F487E2-0B41-4B2C-858F-D10828024850}"/>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8" name="直線コネクタ 177">
          <a:extLst>
            <a:ext uri="{FF2B5EF4-FFF2-40B4-BE49-F238E27FC236}">
              <a16:creationId xmlns:a16="http://schemas.microsoft.com/office/drawing/2014/main" id="{265CE49C-4D62-4B03-8ACD-6AB8BD199AEE}"/>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9" name="テキスト ボックス 178">
          <a:extLst>
            <a:ext uri="{FF2B5EF4-FFF2-40B4-BE49-F238E27FC236}">
              <a16:creationId xmlns:a16="http://schemas.microsoft.com/office/drawing/2014/main" id="{E7F3F9C3-D6FD-4245-9457-43DC202B10C6}"/>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15EFD8C3-3B7D-4CAE-A99A-767196F7C835}"/>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1" name="テキスト ボックス 180">
          <a:extLst>
            <a:ext uri="{FF2B5EF4-FFF2-40B4-BE49-F238E27FC236}">
              <a16:creationId xmlns:a16="http://schemas.microsoft.com/office/drawing/2014/main" id="{C467F1C8-0070-48A2-866E-3B563986D771}"/>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4A89AE1F-93BC-461C-BDF7-F7F60E91A5B2}"/>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183" name="直線コネクタ 182">
          <a:extLst>
            <a:ext uri="{FF2B5EF4-FFF2-40B4-BE49-F238E27FC236}">
              <a16:creationId xmlns:a16="http://schemas.microsoft.com/office/drawing/2014/main" id="{1B907AD5-DF9D-4E7D-9D0C-F62396AAEF1F}"/>
            </a:ext>
          </a:extLst>
        </xdr:cNvPr>
        <xdr:cNvCxnSpPr/>
      </xdr:nvCxnSpPr>
      <xdr:spPr>
        <a:xfrm flipV="1">
          <a:off x="4180840" y="12781535"/>
          <a:ext cx="0" cy="1191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603E8756-0170-4992-9236-11C52CFCE682}"/>
            </a:ext>
          </a:extLst>
        </xdr:cNvPr>
        <xdr:cNvSpPr txBox="1"/>
      </xdr:nvSpPr>
      <xdr:spPr>
        <a:xfrm>
          <a:off x="42195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5" name="直線コネクタ 184">
          <a:extLst>
            <a:ext uri="{FF2B5EF4-FFF2-40B4-BE49-F238E27FC236}">
              <a16:creationId xmlns:a16="http://schemas.microsoft.com/office/drawing/2014/main" id="{CAA6F3B4-118D-4EDC-9ADB-8EA03896303B}"/>
            </a:ext>
          </a:extLst>
        </xdr:cNvPr>
        <xdr:cNvCxnSpPr/>
      </xdr:nvCxnSpPr>
      <xdr:spPr>
        <a:xfrm>
          <a:off x="4105275"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186" name="【福祉施設】&#10;有形固定資産減価償却率最大値テキスト">
          <a:extLst>
            <a:ext uri="{FF2B5EF4-FFF2-40B4-BE49-F238E27FC236}">
              <a16:creationId xmlns:a16="http://schemas.microsoft.com/office/drawing/2014/main" id="{BF228588-B67C-450E-9332-960075686206}"/>
            </a:ext>
          </a:extLst>
        </xdr:cNvPr>
        <xdr:cNvSpPr txBox="1"/>
      </xdr:nvSpPr>
      <xdr:spPr>
        <a:xfrm>
          <a:off x="4219575" y="1256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187" name="直線コネクタ 186">
          <a:extLst>
            <a:ext uri="{FF2B5EF4-FFF2-40B4-BE49-F238E27FC236}">
              <a16:creationId xmlns:a16="http://schemas.microsoft.com/office/drawing/2014/main" id="{B58BB1BC-1499-46C5-AF21-C5468DDBDB41}"/>
            </a:ext>
          </a:extLst>
        </xdr:cNvPr>
        <xdr:cNvCxnSpPr/>
      </xdr:nvCxnSpPr>
      <xdr:spPr>
        <a:xfrm>
          <a:off x="4105275" y="12781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43451</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E173F9DD-1BD9-47E2-AB24-33A10D7891B6}"/>
            </a:ext>
          </a:extLst>
        </xdr:cNvPr>
        <xdr:cNvSpPr txBox="1"/>
      </xdr:nvSpPr>
      <xdr:spPr>
        <a:xfrm>
          <a:off x="4219575" y="131720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189" name="フローチャート: 判断 188">
          <a:extLst>
            <a:ext uri="{FF2B5EF4-FFF2-40B4-BE49-F238E27FC236}">
              <a16:creationId xmlns:a16="http://schemas.microsoft.com/office/drawing/2014/main" id="{CCDFCF72-67A5-43C8-9FE4-1C2226CDABD9}"/>
            </a:ext>
          </a:extLst>
        </xdr:cNvPr>
        <xdr:cNvSpPr/>
      </xdr:nvSpPr>
      <xdr:spPr>
        <a:xfrm>
          <a:off x="4124325" y="131936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190" name="フローチャート: 判断 189">
          <a:extLst>
            <a:ext uri="{FF2B5EF4-FFF2-40B4-BE49-F238E27FC236}">
              <a16:creationId xmlns:a16="http://schemas.microsoft.com/office/drawing/2014/main" id="{34F3C1C6-7C22-4412-B6DA-959F9B32DA3F}"/>
            </a:ext>
          </a:extLst>
        </xdr:cNvPr>
        <xdr:cNvSpPr/>
      </xdr:nvSpPr>
      <xdr:spPr>
        <a:xfrm>
          <a:off x="3381375" y="132690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191" name="フローチャート: 判断 190">
          <a:extLst>
            <a:ext uri="{FF2B5EF4-FFF2-40B4-BE49-F238E27FC236}">
              <a16:creationId xmlns:a16="http://schemas.microsoft.com/office/drawing/2014/main" id="{7E6B752C-249C-48D6-ABA5-DCB2096D9C98}"/>
            </a:ext>
          </a:extLst>
        </xdr:cNvPr>
        <xdr:cNvSpPr/>
      </xdr:nvSpPr>
      <xdr:spPr>
        <a:xfrm>
          <a:off x="2571750" y="132279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192" name="フローチャート: 判断 191">
          <a:extLst>
            <a:ext uri="{FF2B5EF4-FFF2-40B4-BE49-F238E27FC236}">
              <a16:creationId xmlns:a16="http://schemas.microsoft.com/office/drawing/2014/main" id="{B16E064E-E228-441F-8BEB-6680194F3640}"/>
            </a:ext>
          </a:extLst>
        </xdr:cNvPr>
        <xdr:cNvSpPr/>
      </xdr:nvSpPr>
      <xdr:spPr>
        <a:xfrm>
          <a:off x="1781175" y="1308887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49022</xdr:rowOff>
    </xdr:from>
    <xdr:to>
      <xdr:col>6</xdr:col>
      <xdr:colOff>38100</xdr:colOff>
      <xdr:row>80</xdr:row>
      <xdr:rowOff>150622</xdr:rowOff>
    </xdr:to>
    <xdr:sp macro="" textlink="">
      <xdr:nvSpPr>
        <xdr:cNvPr id="193" name="フローチャート: 判断 192">
          <a:extLst>
            <a:ext uri="{FF2B5EF4-FFF2-40B4-BE49-F238E27FC236}">
              <a16:creationId xmlns:a16="http://schemas.microsoft.com/office/drawing/2014/main" id="{CDF11022-1847-452B-B374-A0B778E4266D}"/>
            </a:ext>
          </a:extLst>
        </xdr:cNvPr>
        <xdr:cNvSpPr/>
      </xdr:nvSpPr>
      <xdr:spPr>
        <a:xfrm>
          <a:off x="981075" y="1300937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67572E6E-FEFC-4951-8E97-4C451FAAAD31}"/>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1616C8AB-D7C7-4533-8748-D29AC070CE4C}"/>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F7541BEF-5CB3-44CA-8E9F-FEEFB720627F}"/>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8B4C0765-6D12-400D-A8DF-8746CE7F65D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7E360CCC-790B-4391-909B-33B2987350C0}"/>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87885</xdr:rowOff>
    </xdr:from>
    <xdr:to>
      <xdr:col>24</xdr:col>
      <xdr:colOff>114300</xdr:colOff>
      <xdr:row>79</xdr:row>
      <xdr:rowOff>18035</xdr:rowOff>
    </xdr:to>
    <xdr:sp macro="" textlink="">
      <xdr:nvSpPr>
        <xdr:cNvPr id="199" name="楕円 198">
          <a:extLst>
            <a:ext uri="{FF2B5EF4-FFF2-40B4-BE49-F238E27FC236}">
              <a16:creationId xmlns:a16="http://schemas.microsoft.com/office/drawing/2014/main" id="{D34C8E20-90CE-4232-9F6A-712EE2CACD80}"/>
            </a:ext>
          </a:extLst>
        </xdr:cNvPr>
        <xdr:cNvSpPr/>
      </xdr:nvSpPr>
      <xdr:spPr>
        <a:xfrm>
          <a:off x="4124325" y="127243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40912</xdr:rowOff>
    </xdr:from>
    <xdr:ext cx="405111" cy="259045"/>
    <xdr:sp macro="" textlink="">
      <xdr:nvSpPr>
        <xdr:cNvPr id="200" name="【福祉施設】&#10;有形固定資産減価償却率該当値テキスト">
          <a:extLst>
            <a:ext uri="{FF2B5EF4-FFF2-40B4-BE49-F238E27FC236}">
              <a16:creationId xmlns:a16="http://schemas.microsoft.com/office/drawing/2014/main" id="{55820A16-C961-40FA-AF5E-B0C5F82E584B}"/>
            </a:ext>
          </a:extLst>
        </xdr:cNvPr>
        <xdr:cNvSpPr txBox="1"/>
      </xdr:nvSpPr>
      <xdr:spPr>
        <a:xfrm>
          <a:off x="4219575" y="1268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35306</xdr:rowOff>
    </xdr:from>
    <xdr:to>
      <xdr:col>20</xdr:col>
      <xdr:colOff>38100</xdr:colOff>
      <xdr:row>78</xdr:row>
      <xdr:rowOff>136906</xdr:rowOff>
    </xdr:to>
    <xdr:sp macro="" textlink="">
      <xdr:nvSpPr>
        <xdr:cNvPr id="201" name="楕円 200">
          <a:extLst>
            <a:ext uri="{FF2B5EF4-FFF2-40B4-BE49-F238E27FC236}">
              <a16:creationId xmlns:a16="http://schemas.microsoft.com/office/drawing/2014/main" id="{D90FBA53-E526-4F98-882A-90FE10D0420B}"/>
            </a:ext>
          </a:extLst>
        </xdr:cNvPr>
        <xdr:cNvSpPr/>
      </xdr:nvSpPr>
      <xdr:spPr>
        <a:xfrm>
          <a:off x="3381375" y="1267498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86106</xdr:rowOff>
    </xdr:from>
    <xdr:to>
      <xdr:col>24</xdr:col>
      <xdr:colOff>63500</xdr:colOff>
      <xdr:row>78</xdr:row>
      <xdr:rowOff>138685</xdr:rowOff>
    </xdr:to>
    <xdr:cxnSp macro="">
      <xdr:nvCxnSpPr>
        <xdr:cNvPr id="202" name="直線コネクタ 201">
          <a:extLst>
            <a:ext uri="{FF2B5EF4-FFF2-40B4-BE49-F238E27FC236}">
              <a16:creationId xmlns:a16="http://schemas.microsoft.com/office/drawing/2014/main" id="{DFE467E7-F3F0-41DF-950F-038615FCD2DD}"/>
            </a:ext>
          </a:extLst>
        </xdr:cNvPr>
        <xdr:cNvCxnSpPr/>
      </xdr:nvCxnSpPr>
      <xdr:spPr>
        <a:xfrm>
          <a:off x="3429000" y="12722606"/>
          <a:ext cx="752475" cy="5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145035</xdr:rowOff>
    </xdr:from>
    <xdr:to>
      <xdr:col>15</xdr:col>
      <xdr:colOff>101600</xdr:colOff>
      <xdr:row>78</xdr:row>
      <xdr:rowOff>75185</xdr:rowOff>
    </xdr:to>
    <xdr:sp macro="" textlink="">
      <xdr:nvSpPr>
        <xdr:cNvPr id="203" name="楕円 202">
          <a:extLst>
            <a:ext uri="{FF2B5EF4-FFF2-40B4-BE49-F238E27FC236}">
              <a16:creationId xmlns:a16="http://schemas.microsoft.com/office/drawing/2014/main" id="{95085BE3-183B-4D54-9769-59C772E8A50E}"/>
            </a:ext>
          </a:extLst>
        </xdr:cNvPr>
        <xdr:cNvSpPr/>
      </xdr:nvSpPr>
      <xdr:spPr>
        <a:xfrm>
          <a:off x="2571750" y="126196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24385</xdr:rowOff>
    </xdr:from>
    <xdr:to>
      <xdr:col>19</xdr:col>
      <xdr:colOff>177800</xdr:colOff>
      <xdr:row>78</xdr:row>
      <xdr:rowOff>86106</xdr:rowOff>
    </xdr:to>
    <xdr:cxnSp macro="">
      <xdr:nvCxnSpPr>
        <xdr:cNvPr id="204" name="直線コネクタ 203">
          <a:extLst>
            <a:ext uri="{FF2B5EF4-FFF2-40B4-BE49-F238E27FC236}">
              <a16:creationId xmlns:a16="http://schemas.microsoft.com/office/drawing/2014/main" id="{426B5959-AC21-408B-B604-90D854C66634}"/>
            </a:ext>
          </a:extLst>
        </xdr:cNvPr>
        <xdr:cNvCxnSpPr/>
      </xdr:nvCxnSpPr>
      <xdr:spPr>
        <a:xfrm>
          <a:off x="2619375" y="12667235"/>
          <a:ext cx="809625" cy="5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85598</xdr:rowOff>
    </xdr:from>
    <xdr:to>
      <xdr:col>10</xdr:col>
      <xdr:colOff>165100</xdr:colOff>
      <xdr:row>78</xdr:row>
      <xdr:rowOff>15748</xdr:rowOff>
    </xdr:to>
    <xdr:sp macro="" textlink="">
      <xdr:nvSpPr>
        <xdr:cNvPr id="205" name="楕円 204">
          <a:extLst>
            <a:ext uri="{FF2B5EF4-FFF2-40B4-BE49-F238E27FC236}">
              <a16:creationId xmlns:a16="http://schemas.microsoft.com/office/drawing/2014/main" id="{172299F6-ED20-4E14-BFA3-A3EA2C942E38}"/>
            </a:ext>
          </a:extLst>
        </xdr:cNvPr>
        <xdr:cNvSpPr/>
      </xdr:nvSpPr>
      <xdr:spPr>
        <a:xfrm>
          <a:off x="1781175" y="1256652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136398</xdr:rowOff>
    </xdr:from>
    <xdr:to>
      <xdr:col>15</xdr:col>
      <xdr:colOff>50800</xdr:colOff>
      <xdr:row>78</xdr:row>
      <xdr:rowOff>24385</xdr:rowOff>
    </xdr:to>
    <xdr:cxnSp macro="">
      <xdr:nvCxnSpPr>
        <xdr:cNvPr id="206" name="直線コネクタ 205">
          <a:extLst>
            <a:ext uri="{FF2B5EF4-FFF2-40B4-BE49-F238E27FC236}">
              <a16:creationId xmlns:a16="http://schemas.microsoft.com/office/drawing/2014/main" id="{EA91243A-2E47-4897-8F63-9398C2147D99}"/>
            </a:ext>
          </a:extLst>
        </xdr:cNvPr>
        <xdr:cNvCxnSpPr/>
      </xdr:nvCxnSpPr>
      <xdr:spPr>
        <a:xfrm>
          <a:off x="1828800" y="12614148"/>
          <a:ext cx="790575"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129032</xdr:rowOff>
    </xdr:from>
    <xdr:to>
      <xdr:col>6</xdr:col>
      <xdr:colOff>38100</xdr:colOff>
      <xdr:row>78</xdr:row>
      <xdr:rowOff>59182</xdr:rowOff>
    </xdr:to>
    <xdr:sp macro="" textlink="">
      <xdr:nvSpPr>
        <xdr:cNvPr id="207" name="楕円 206">
          <a:extLst>
            <a:ext uri="{FF2B5EF4-FFF2-40B4-BE49-F238E27FC236}">
              <a16:creationId xmlns:a16="http://schemas.microsoft.com/office/drawing/2014/main" id="{52A6183D-7C01-4DE1-BBB4-11D063207974}"/>
            </a:ext>
          </a:extLst>
        </xdr:cNvPr>
        <xdr:cNvSpPr/>
      </xdr:nvSpPr>
      <xdr:spPr>
        <a:xfrm>
          <a:off x="981075" y="126036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136398</xdr:rowOff>
    </xdr:from>
    <xdr:to>
      <xdr:col>10</xdr:col>
      <xdr:colOff>114300</xdr:colOff>
      <xdr:row>78</xdr:row>
      <xdr:rowOff>8382</xdr:rowOff>
    </xdr:to>
    <xdr:cxnSp macro="">
      <xdr:nvCxnSpPr>
        <xdr:cNvPr id="208" name="直線コネクタ 207">
          <a:extLst>
            <a:ext uri="{FF2B5EF4-FFF2-40B4-BE49-F238E27FC236}">
              <a16:creationId xmlns:a16="http://schemas.microsoft.com/office/drawing/2014/main" id="{03994E76-A4EA-46F0-8692-14E3F8B8A1A0}"/>
            </a:ext>
          </a:extLst>
        </xdr:cNvPr>
        <xdr:cNvCxnSpPr/>
      </xdr:nvCxnSpPr>
      <xdr:spPr>
        <a:xfrm flipV="1">
          <a:off x="1028700" y="12614148"/>
          <a:ext cx="8001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61740</xdr:rowOff>
    </xdr:from>
    <xdr:ext cx="405111" cy="259045"/>
    <xdr:sp macro="" textlink="">
      <xdr:nvSpPr>
        <xdr:cNvPr id="209" name="n_1aveValue【福祉施設】&#10;有形固定資産減価償却率">
          <a:extLst>
            <a:ext uri="{FF2B5EF4-FFF2-40B4-BE49-F238E27FC236}">
              <a16:creationId xmlns:a16="http://schemas.microsoft.com/office/drawing/2014/main" id="{20433A40-0952-4F61-8A02-A6896D17A7BF}"/>
            </a:ext>
          </a:extLst>
        </xdr:cNvPr>
        <xdr:cNvSpPr txBox="1"/>
      </xdr:nvSpPr>
      <xdr:spPr>
        <a:xfrm>
          <a:off x="3239144" y="1335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20590</xdr:rowOff>
    </xdr:from>
    <xdr:ext cx="405111" cy="259045"/>
    <xdr:sp macro="" textlink="">
      <xdr:nvSpPr>
        <xdr:cNvPr id="210" name="n_2aveValue【福祉施設】&#10;有形固定資産減価償却率">
          <a:extLst>
            <a:ext uri="{FF2B5EF4-FFF2-40B4-BE49-F238E27FC236}">
              <a16:creationId xmlns:a16="http://schemas.microsoft.com/office/drawing/2014/main" id="{3A561997-B236-4724-A411-B2D7DF93D9B4}"/>
            </a:ext>
          </a:extLst>
        </xdr:cNvPr>
        <xdr:cNvSpPr txBox="1"/>
      </xdr:nvSpPr>
      <xdr:spPr>
        <a:xfrm>
          <a:off x="2439044" y="1330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43451</xdr:rowOff>
    </xdr:from>
    <xdr:ext cx="405111" cy="259045"/>
    <xdr:sp macro="" textlink="">
      <xdr:nvSpPr>
        <xdr:cNvPr id="211" name="n_3aveValue【福祉施設】&#10;有形固定資産減価償却率">
          <a:extLst>
            <a:ext uri="{FF2B5EF4-FFF2-40B4-BE49-F238E27FC236}">
              <a16:creationId xmlns:a16="http://schemas.microsoft.com/office/drawing/2014/main" id="{6BB5FE93-9D4A-4D83-9DA4-04EDC4504840}"/>
            </a:ext>
          </a:extLst>
        </xdr:cNvPr>
        <xdr:cNvSpPr txBox="1"/>
      </xdr:nvSpPr>
      <xdr:spPr>
        <a:xfrm>
          <a:off x="1648469" y="1317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141749</xdr:rowOff>
    </xdr:from>
    <xdr:ext cx="405111" cy="259045"/>
    <xdr:sp macro="" textlink="">
      <xdr:nvSpPr>
        <xdr:cNvPr id="212" name="n_4aveValue【福祉施設】&#10;有形固定資産減価償却率">
          <a:extLst>
            <a:ext uri="{FF2B5EF4-FFF2-40B4-BE49-F238E27FC236}">
              <a16:creationId xmlns:a16="http://schemas.microsoft.com/office/drawing/2014/main" id="{5910AFE8-449A-48E6-9ECE-769FF86A2B93}"/>
            </a:ext>
          </a:extLst>
        </xdr:cNvPr>
        <xdr:cNvSpPr txBox="1"/>
      </xdr:nvSpPr>
      <xdr:spPr>
        <a:xfrm>
          <a:off x="848369" y="13108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153433</xdr:rowOff>
    </xdr:from>
    <xdr:ext cx="405111" cy="259045"/>
    <xdr:sp macro="" textlink="">
      <xdr:nvSpPr>
        <xdr:cNvPr id="213" name="n_1mainValue【福祉施設】&#10;有形固定資産減価償却率">
          <a:extLst>
            <a:ext uri="{FF2B5EF4-FFF2-40B4-BE49-F238E27FC236}">
              <a16:creationId xmlns:a16="http://schemas.microsoft.com/office/drawing/2014/main" id="{D535033E-5A74-43E1-ACDF-C4A42B85DB7F}"/>
            </a:ext>
          </a:extLst>
        </xdr:cNvPr>
        <xdr:cNvSpPr txBox="1"/>
      </xdr:nvSpPr>
      <xdr:spPr>
        <a:xfrm>
          <a:off x="3239144" y="12469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91712</xdr:rowOff>
    </xdr:from>
    <xdr:ext cx="405111" cy="259045"/>
    <xdr:sp macro="" textlink="">
      <xdr:nvSpPr>
        <xdr:cNvPr id="214" name="n_2mainValue【福祉施設】&#10;有形固定資産減価償却率">
          <a:extLst>
            <a:ext uri="{FF2B5EF4-FFF2-40B4-BE49-F238E27FC236}">
              <a16:creationId xmlns:a16="http://schemas.microsoft.com/office/drawing/2014/main" id="{AFDDDED4-C717-4D16-B247-F6D8B2E19C10}"/>
            </a:ext>
          </a:extLst>
        </xdr:cNvPr>
        <xdr:cNvSpPr txBox="1"/>
      </xdr:nvSpPr>
      <xdr:spPr>
        <a:xfrm>
          <a:off x="2439044" y="12404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32275</xdr:rowOff>
    </xdr:from>
    <xdr:ext cx="405111" cy="259045"/>
    <xdr:sp macro="" textlink="">
      <xdr:nvSpPr>
        <xdr:cNvPr id="215" name="n_3mainValue【福祉施設】&#10;有形固定資産減価償却率">
          <a:extLst>
            <a:ext uri="{FF2B5EF4-FFF2-40B4-BE49-F238E27FC236}">
              <a16:creationId xmlns:a16="http://schemas.microsoft.com/office/drawing/2014/main" id="{EF167EC0-F2BB-4391-81E5-CD8F828978A8}"/>
            </a:ext>
          </a:extLst>
        </xdr:cNvPr>
        <xdr:cNvSpPr txBox="1"/>
      </xdr:nvSpPr>
      <xdr:spPr>
        <a:xfrm>
          <a:off x="1648469" y="1234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75709</xdr:rowOff>
    </xdr:from>
    <xdr:ext cx="405111" cy="259045"/>
    <xdr:sp macro="" textlink="">
      <xdr:nvSpPr>
        <xdr:cNvPr id="216" name="n_4mainValue【福祉施設】&#10;有形固定資産減価償却率">
          <a:extLst>
            <a:ext uri="{FF2B5EF4-FFF2-40B4-BE49-F238E27FC236}">
              <a16:creationId xmlns:a16="http://schemas.microsoft.com/office/drawing/2014/main" id="{804D6D6A-3163-4967-9BE8-991E92F2F3FF}"/>
            </a:ext>
          </a:extLst>
        </xdr:cNvPr>
        <xdr:cNvSpPr txBox="1"/>
      </xdr:nvSpPr>
      <xdr:spPr>
        <a:xfrm>
          <a:off x="848369" y="1239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a:extLst>
            <a:ext uri="{FF2B5EF4-FFF2-40B4-BE49-F238E27FC236}">
              <a16:creationId xmlns:a16="http://schemas.microsoft.com/office/drawing/2014/main" id="{8A87C6FD-8425-4A6A-8437-CA9AD2370ED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a:extLst>
            <a:ext uri="{FF2B5EF4-FFF2-40B4-BE49-F238E27FC236}">
              <a16:creationId xmlns:a16="http://schemas.microsoft.com/office/drawing/2014/main" id="{E18F1CE1-45CB-46D0-88C3-AA35E94F75DC}"/>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a:extLst>
            <a:ext uri="{FF2B5EF4-FFF2-40B4-BE49-F238E27FC236}">
              <a16:creationId xmlns:a16="http://schemas.microsoft.com/office/drawing/2014/main" id="{378FCC13-1993-4A51-B9CC-CA352FD65B15}"/>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a:extLst>
            <a:ext uri="{FF2B5EF4-FFF2-40B4-BE49-F238E27FC236}">
              <a16:creationId xmlns:a16="http://schemas.microsoft.com/office/drawing/2014/main" id="{1703AACE-4BB1-4699-BE3A-D04CFC80217E}"/>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a:extLst>
            <a:ext uri="{FF2B5EF4-FFF2-40B4-BE49-F238E27FC236}">
              <a16:creationId xmlns:a16="http://schemas.microsoft.com/office/drawing/2014/main" id="{64545DCE-01DC-4978-AC71-F1E966B806A7}"/>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a:extLst>
            <a:ext uri="{FF2B5EF4-FFF2-40B4-BE49-F238E27FC236}">
              <a16:creationId xmlns:a16="http://schemas.microsoft.com/office/drawing/2014/main" id="{4FA2E8CE-1DF8-4626-A64C-7507F129164C}"/>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a:extLst>
            <a:ext uri="{FF2B5EF4-FFF2-40B4-BE49-F238E27FC236}">
              <a16:creationId xmlns:a16="http://schemas.microsoft.com/office/drawing/2014/main" id="{EB314562-2EAA-4C96-BB11-95D12E455E15}"/>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a:extLst>
            <a:ext uri="{FF2B5EF4-FFF2-40B4-BE49-F238E27FC236}">
              <a16:creationId xmlns:a16="http://schemas.microsoft.com/office/drawing/2014/main" id="{AB3BDEF5-CC8B-4ED8-AEC0-65F1099204A4}"/>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5" name="テキスト ボックス 224">
          <a:extLst>
            <a:ext uri="{FF2B5EF4-FFF2-40B4-BE49-F238E27FC236}">
              <a16:creationId xmlns:a16="http://schemas.microsoft.com/office/drawing/2014/main" id="{6DFC370C-E17C-4BED-B204-F3607411780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6" name="直線コネクタ 225">
          <a:extLst>
            <a:ext uri="{FF2B5EF4-FFF2-40B4-BE49-F238E27FC236}">
              <a16:creationId xmlns:a16="http://schemas.microsoft.com/office/drawing/2014/main" id="{625F8ED4-66F9-4A0D-B3B9-65D8334F6923}"/>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7" name="直線コネクタ 226">
          <a:extLst>
            <a:ext uri="{FF2B5EF4-FFF2-40B4-BE49-F238E27FC236}">
              <a16:creationId xmlns:a16="http://schemas.microsoft.com/office/drawing/2014/main" id="{0DFE9819-F7BE-4801-869D-4C876528D01D}"/>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8" name="テキスト ボックス 227">
          <a:extLst>
            <a:ext uri="{FF2B5EF4-FFF2-40B4-BE49-F238E27FC236}">
              <a16:creationId xmlns:a16="http://schemas.microsoft.com/office/drawing/2014/main" id="{B933E2CF-7DC8-438D-A4CA-F8077715D8DB}"/>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9" name="直線コネクタ 228">
          <a:extLst>
            <a:ext uri="{FF2B5EF4-FFF2-40B4-BE49-F238E27FC236}">
              <a16:creationId xmlns:a16="http://schemas.microsoft.com/office/drawing/2014/main" id="{0ECF11C3-661D-4D19-A210-980B124B1FC7}"/>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0" name="テキスト ボックス 229">
          <a:extLst>
            <a:ext uri="{FF2B5EF4-FFF2-40B4-BE49-F238E27FC236}">
              <a16:creationId xmlns:a16="http://schemas.microsoft.com/office/drawing/2014/main" id="{538AEC88-318A-48A3-962E-0F3C1E8673D6}"/>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1" name="直線コネクタ 230">
          <a:extLst>
            <a:ext uri="{FF2B5EF4-FFF2-40B4-BE49-F238E27FC236}">
              <a16:creationId xmlns:a16="http://schemas.microsoft.com/office/drawing/2014/main" id="{E8AD1936-B6F1-4565-B171-997AF92EA1F1}"/>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2" name="テキスト ボックス 231">
          <a:extLst>
            <a:ext uri="{FF2B5EF4-FFF2-40B4-BE49-F238E27FC236}">
              <a16:creationId xmlns:a16="http://schemas.microsoft.com/office/drawing/2014/main" id="{F45D4AF9-3F7E-48B7-81DB-6BFA2FBB0ED7}"/>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3" name="直線コネクタ 232">
          <a:extLst>
            <a:ext uri="{FF2B5EF4-FFF2-40B4-BE49-F238E27FC236}">
              <a16:creationId xmlns:a16="http://schemas.microsoft.com/office/drawing/2014/main" id="{DEB69BB0-D855-4990-A724-EFF1E0D0505F}"/>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4" name="テキスト ボックス 233">
          <a:extLst>
            <a:ext uri="{FF2B5EF4-FFF2-40B4-BE49-F238E27FC236}">
              <a16:creationId xmlns:a16="http://schemas.microsoft.com/office/drawing/2014/main" id="{9E405E19-B905-45A2-9061-021AC714A23F}"/>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5" name="直線コネクタ 234">
          <a:extLst>
            <a:ext uri="{FF2B5EF4-FFF2-40B4-BE49-F238E27FC236}">
              <a16:creationId xmlns:a16="http://schemas.microsoft.com/office/drawing/2014/main" id="{C854DD4D-9836-4F2E-A515-C9D26BD62EFC}"/>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6" name="テキスト ボックス 235">
          <a:extLst>
            <a:ext uri="{FF2B5EF4-FFF2-40B4-BE49-F238E27FC236}">
              <a16:creationId xmlns:a16="http://schemas.microsoft.com/office/drawing/2014/main" id="{A636E8E8-9516-434C-9E9B-B66C3021EBD9}"/>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A69DF8AC-B4EB-4893-8E2B-A6187789AD1C}"/>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36D661AC-3CCA-43D9-9DF6-67A56127F4A0}"/>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51884CB5-1D03-4B3A-B6D7-770F0B83754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240" name="直線コネクタ 239">
          <a:extLst>
            <a:ext uri="{FF2B5EF4-FFF2-40B4-BE49-F238E27FC236}">
              <a16:creationId xmlns:a16="http://schemas.microsoft.com/office/drawing/2014/main" id="{B0746836-3208-45B3-A5EC-7EBF27F84D9C}"/>
            </a:ext>
          </a:extLst>
        </xdr:cNvPr>
        <xdr:cNvCxnSpPr/>
      </xdr:nvCxnSpPr>
      <xdr:spPr>
        <a:xfrm flipV="1">
          <a:off x="9429115" y="12687300"/>
          <a:ext cx="0" cy="1330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241" name="【福祉施設】&#10;一人当たり面積最小値テキスト">
          <a:extLst>
            <a:ext uri="{FF2B5EF4-FFF2-40B4-BE49-F238E27FC236}">
              <a16:creationId xmlns:a16="http://schemas.microsoft.com/office/drawing/2014/main" id="{4C5C0770-13B8-4C39-AE54-EEDCB5FDB69C}"/>
            </a:ext>
          </a:extLst>
        </xdr:cNvPr>
        <xdr:cNvSpPr txBox="1"/>
      </xdr:nvSpPr>
      <xdr:spPr>
        <a:xfrm>
          <a:off x="9467850" y="140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242" name="直線コネクタ 241">
          <a:extLst>
            <a:ext uri="{FF2B5EF4-FFF2-40B4-BE49-F238E27FC236}">
              <a16:creationId xmlns:a16="http://schemas.microsoft.com/office/drawing/2014/main" id="{585966FD-20BF-4331-9961-D8A13D521254}"/>
            </a:ext>
          </a:extLst>
        </xdr:cNvPr>
        <xdr:cNvCxnSpPr/>
      </xdr:nvCxnSpPr>
      <xdr:spPr>
        <a:xfrm>
          <a:off x="9363075" y="140182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243" name="【福祉施設】&#10;一人当たり面積最大値テキスト">
          <a:extLst>
            <a:ext uri="{FF2B5EF4-FFF2-40B4-BE49-F238E27FC236}">
              <a16:creationId xmlns:a16="http://schemas.microsoft.com/office/drawing/2014/main" id="{65E8E1FF-909B-45DE-B4AF-79B02436653B}"/>
            </a:ext>
          </a:extLst>
        </xdr:cNvPr>
        <xdr:cNvSpPr txBox="1"/>
      </xdr:nvSpPr>
      <xdr:spPr>
        <a:xfrm>
          <a:off x="9467850" y="124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244" name="直線コネクタ 243">
          <a:extLst>
            <a:ext uri="{FF2B5EF4-FFF2-40B4-BE49-F238E27FC236}">
              <a16:creationId xmlns:a16="http://schemas.microsoft.com/office/drawing/2014/main" id="{7E9420A2-C692-4115-A994-713E3AC7C812}"/>
            </a:ext>
          </a:extLst>
        </xdr:cNvPr>
        <xdr:cNvCxnSpPr/>
      </xdr:nvCxnSpPr>
      <xdr:spPr>
        <a:xfrm>
          <a:off x="9363075" y="126873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153688</xdr:rowOff>
    </xdr:from>
    <xdr:ext cx="469744" cy="259045"/>
    <xdr:sp macro="" textlink="">
      <xdr:nvSpPr>
        <xdr:cNvPr id="245" name="【福祉施設】&#10;一人当たり面積平均値テキスト">
          <a:extLst>
            <a:ext uri="{FF2B5EF4-FFF2-40B4-BE49-F238E27FC236}">
              <a16:creationId xmlns:a16="http://schemas.microsoft.com/office/drawing/2014/main" id="{E65CD9A4-6C0F-485E-99B6-399F37BA4EAF}"/>
            </a:ext>
          </a:extLst>
        </xdr:cNvPr>
        <xdr:cNvSpPr txBox="1"/>
      </xdr:nvSpPr>
      <xdr:spPr>
        <a:xfrm>
          <a:off x="9467850" y="1360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246" name="フローチャート: 判断 245">
          <a:extLst>
            <a:ext uri="{FF2B5EF4-FFF2-40B4-BE49-F238E27FC236}">
              <a16:creationId xmlns:a16="http://schemas.microsoft.com/office/drawing/2014/main" id="{ADF67D4A-74D2-49B7-A793-E92B294A378F}"/>
            </a:ext>
          </a:extLst>
        </xdr:cNvPr>
        <xdr:cNvSpPr/>
      </xdr:nvSpPr>
      <xdr:spPr>
        <a:xfrm>
          <a:off x="9401175" y="1361821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247" name="フローチャート: 判断 246">
          <a:extLst>
            <a:ext uri="{FF2B5EF4-FFF2-40B4-BE49-F238E27FC236}">
              <a16:creationId xmlns:a16="http://schemas.microsoft.com/office/drawing/2014/main" id="{FC7CB9F2-0CBB-435B-BF8C-7420DD015C71}"/>
            </a:ext>
          </a:extLst>
        </xdr:cNvPr>
        <xdr:cNvSpPr/>
      </xdr:nvSpPr>
      <xdr:spPr>
        <a:xfrm>
          <a:off x="8639175" y="13641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248" name="フローチャート: 判断 247">
          <a:extLst>
            <a:ext uri="{FF2B5EF4-FFF2-40B4-BE49-F238E27FC236}">
              <a16:creationId xmlns:a16="http://schemas.microsoft.com/office/drawing/2014/main" id="{C66499A2-61E6-4EE9-B8F4-942AB162EE5D}"/>
            </a:ext>
          </a:extLst>
        </xdr:cNvPr>
        <xdr:cNvSpPr/>
      </xdr:nvSpPr>
      <xdr:spPr>
        <a:xfrm>
          <a:off x="7839075" y="136563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249" name="フローチャート: 判断 248">
          <a:extLst>
            <a:ext uri="{FF2B5EF4-FFF2-40B4-BE49-F238E27FC236}">
              <a16:creationId xmlns:a16="http://schemas.microsoft.com/office/drawing/2014/main" id="{2AF639E7-E023-438D-B7F2-49BC3DB02E12}"/>
            </a:ext>
          </a:extLst>
        </xdr:cNvPr>
        <xdr:cNvSpPr/>
      </xdr:nvSpPr>
      <xdr:spPr>
        <a:xfrm>
          <a:off x="7029450" y="136328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153670</xdr:rowOff>
    </xdr:from>
    <xdr:to>
      <xdr:col>36</xdr:col>
      <xdr:colOff>165100</xdr:colOff>
      <xdr:row>85</xdr:row>
      <xdr:rowOff>83820</xdr:rowOff>
    </xdr:to>
    <xdr:sp macro="" textlink="">
      <xdr:nvSpPr>
        <xdr:cNvPr id="250" name="フローチャート: 判断 249">
          <a:extLst>
            <a:ext uri="{FF2B5EF4-FFF2-40B4-BE49-F238E27FC236}">
              <a16:creationId xmlns:a16="http://schemas.microsoft.com/office/drawing/2014/main" id="{B60A6BCB-D129-499B-8D30-E2283F7FE749}"/>
            </a:ext>
          </a:extLst>
        </xdr:cNvPr>
        <xdr:cNvSpPr/>
      </xdr:nvSpPr>
      <xdr:spPr>
        <a:xfrm>
          <a:off x="6238875" y="13764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DECA3578-4490-42E1-8492-197DB6728FE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24C98656-4B1F-401E-B679-5FBF2D905C15}"/>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45CFF227-7FE4-4FD1-AFBA-80CFE6F70248}"/>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27A9E4E3-C9CA-4AF4-9F4F-11AA7FCE4D02}"/>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DE00781-7089-40B1-8188-03C26D31D901}"/>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113030</xdr:rowOff>
    </xdr:from>
    <xdr:to>
      <xdr:col>55</xdr:col>
      <xdr:colOff>50800</xdr:colOff>
      <xdr:row>83</xdr:row>
      <xdr:rowOff>43180</xdr:rowOff>
    </xdr:to>
    <xdr:sp macro="" textlink="">
      <xdr:nvSpPr>
        <xdr:cNvPr id="256" name="楕円 255">
          <a:extLst>
            <a:ext uri="{FF2B5EF4-FFF2-40B4-BE49-F238E27FC236}">
              <a16:creationId xmlns:a16="http://schemas.microsoft.com/office/drawing/2014/main" id="{CA6B9345-4961-451F-B9CA-537CA409EDDF}"/>
            </a:ext>
          </a:extLst>
        </xdr:cNvPr>
        <xdr:cNvSpPr/>
      </xdr:nvSpPr>
      <xdr:spPr>
        <a:xfrm>
          <a:off x="9401175" y="1340040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135907</xdr:rowOff>
    </xdr:from>
    <xdr:ext cx="469744" cy="259045"/>
    <xdr:sp macro="" textlink="">
      <xdr:nvSpPr>
        <xdr:cNvPr id="257" name="【福祉施設】&#10;一人当たり面積該当値テキスト">
          <a:extLst>
            <a:ext uri="{FF2B5EF4-FFF2-40B4-BE49-F238E27FC236}">
              <a16:creationId xmlns:a16="http://schemas.microsoft.com/office/drawing/2014/main" id="{166C9644-AB3B-4E3E-85F7-06F22DB093BB}"/>
            </a:ext>
          </a:extLst>
        </xdr:cNvPr>
        <xdr:cNvSpPr txBox="1"/>
      </xdr:nvSpPr>
      <xdr:spPr>
        <a:xfrm>
          <a:off x="9467850" y="1326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93980</xdr:rowOff>
    </xdr:from>
    <xdr:to>
      <xdr:col>50</xdr:col>
      <xdr:colOff>165100</xdr:colOff>
      <xdr:row>83</xdr:row>
      <xdr:rowOff>24130</xdr:rowOff>
    </xdr:to>
    <xdr:sp macro="" textlink="">
      <xdr:nvSpPr>
        <xdr:cNvPr id="258" name="楕円 257">
          <a:extLst>
            <a:ext uri="{FF2B5EF4-FFF2-40B4-BE49-F238E27FC236}">
              <a16:creationId xmlns:a16="http://schemas.microsoft.com/office/drawing/2014/main" id="{BECD4F6E-C6B4-4947-9F20-E8400C7EB101}"/>
            </a:ext>
          </a:extLst>
        </xdr:cNvPr>
        <xdr:cNvSpPr/>
      </xdr:nvSpPr>
      <xdr:spPr>
        <a:xfrm>
          <a:off x="8639175" y="133813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144780</xdr:rowOff>
    </xdr:from>
    <xdr:to>
      <xdr:col>55</xdr:col>
      <xdr:colOff>0</xdr:colOff>
      <xdr:row>82</xdr:row>
      <xdr:rowOff>163830</xdr:rowOff>
    </xdr:to>
    <xdr:cxnSp macro="">
      <xdr:nvCxnSpPr>
        <xdr:cNvPr id="259" name="直線コネクタ 258">
          <a:extLst>
            <a:ext uri="{FF2B5EF4-FFF2-40B4-BE49-F238E27FC236}">
              <a16:creationId xmlns:a16="http://schemas.microsoft.com/office/drawing/2014/main" id="{D86C6AF5-D797-4ABC-A5ED-765D0B0EB3FF}"/>
            </a:ext>
          </a:extLst>
        </xdr:cNvPr>
        <xdr:cNvCxnSpPr/>
      </xdr:nvCxnSpPr>
      <xdr:spPr>
        <a:xfrm>
          <a:off x="8686800" y="13428980"/>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105411</xdr:rowOff>
    </xdr:from>
    <xdr:to>
      <xdr:col>46</xdr:col>
      <xdr:colOff>38100</xdr:colOff>
      <xdr:row>83</xdr:row>
      <xdr:rowOff>35561</xdr:rowOff>
    </xdr:to>
    <xdr:sp macro="" textlink="">
      <xdr:nvSpPr>
        <xdr:cNvPr id="260" name="楕円 259">
          <a:extLst>
            <a:ext uri="{FF2B5EF4-FFF2-40B4-BE49-F238E27FC236}">
              <a16:creationId xmlns:a16="http://schemas.microsoft.com/office/drawing/2014/main" id="{2AC90498-DFFC-482C-84E4-6D9EAA810297}"/>
            </a:ext>
          </a:extLst>
        </xdr:cNvPr>
        <xdr:cNvSpPr/>
      </xdr:nvSpPr>
      <xdr:spPr>
        <a:xfrm>
          <a:off x="7839075" y="133896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144780</xdr:rowOff>
    </xdr:from>
    <xdr:to>
      <xdr:col>50</xdr:col>
      <xdr:colOff>114300</xdr:colOff>
      <xdr:row>82</xdr:row>
      <xdr:rowOff>156211</xdr:rowOff>
    </xdr:to>
    <xdr:cxnSp macro="">
      <xdr:nvCxnSpPr>
        <xdr:cNvPr id="261" name="直線コネクタ 260">
          <a:extLst>
            <a:ext uri="{FF2B5EF4-FFF2-40B4-BE49-F238E27FC236}">
              <a16:creationId xmlns:a16="http://schemas.microsoft.com/office/drawing/2014/main" id="{5FF7D944-78E7-47B1-99E1-D98659EDB935}"/>
            </a:ext>
          </a:extLst>
        </xdr:cNvPr>
        <xdr:cNvCxnSpPr/>
      </xdr:nvCxnSpPr>
      <xdr:spPr>
        <a:xfrm flipV="1">
          <a:off x="7886700" y="13428980"/>
          <a:ext cx="8001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107950</xdr:rowOff>
    </xdr:from>
    <xdr:to>
      <xdr:col>41</xdr:col>
      <xdr:colOff>101600</xdr:colOff>
      <xdr:row>83</xdr:row>
      <xdr:rowOff>38100</xdr:rowOff>
    </xdr:to>
    <xdr:sp macro="" textlink="">
      <xdr:nvSpPr>
        <xdr:cNvPr id="262" name="楕円 261">
          <a:extLst>
            <a:ext uri="{FF2B5EF4-FFF2-40B4-BE49-F238E27FC236}">
              <a16:creationId xmlns:a16="http://schemas.microsoft.com/office/drawing/2014/main" id="{866B88DA-311F-4BFF-8586-9AE8A647C68A}"/>
            </a:ext>
          </a:extLst>
        </xdr:cNvPr>
        <xdr:cNvSpPr/>
      </xdr:nvSpPr>
      <xdr:spPr>
        <a:xfrm>
          <a:off x="7029450" y="13392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156211</xdr:rowOff>
    </xdr:from>
    <xdr:to>
      <xdr:col>45</xdr:col>
      <xdr:colOff>177800</xdr:colOff>
      <xdr:row>82</xdr:row>
      <xdr:rowOff>158750</xdr:rowOff>
    </xdr:to>
    <xdr:cxnSp macro="">
      <xdr:nvCxnSpPr>
        <xdr:cNvPr id="263" name="直線コネクタ 262">
          <a:extLst>
            <a:ext uri="{FF2B5EF4-FFF2-40B4-BE49-F238E27FC236}">
              <a16:creationId xmlns:a16="http://schemas.microsoft.com/office/drawing/2014/main" id="{500B432F-9E7C-4371-94F0-546A6EBEED0E}"/>
            </a:ext>
          </a:extLst>
        </xdr:cNvPr>
        <xdr:cNvCxnSpPr/>
      </xdr:nvCxnSpPr>
      <xdr:spPr>
        <a:xfrm flipV="1">
          <a:off x="7077075" y="13446761"/>
          <a:ext cx="809625"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95250</xdr:rowOff>
    </xdr:from>
    <xdr:to>
      <xdr:col>36</xdr:col>
      <xdr:colOff>165100</xdr:colOff>
      <xdr:row>84</xdr:row>
      <xdr:rowOff>25400</xdr:rowOff>
    </xdr:to>
    <xdr:sp macro="" textlink="">
      <xdr:nvSpPr>
        <xdr:cNvPr id="264" name="楕円 263">
          <a:extLst>
            <a:ext uri="{FF2B5EF4-FFF2-40B4-BE49-F238E27FC236}">
              <a16:creationId xmlns:a16="http://schemas.microsoft.com/office/drawing/2014/main" id="{DF1593A5-BD62-4104-86FE-86304395084B}"/>
            </a:ext>
          </a:extLst>
        </xdr:cNvPr>
        <xdr:cNvSpPr/>
      </xdr:nvSpPr>
      <xdr:spPr>
        <a:xfrm>
          <a:off x="6238875" y="13544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158750</xdr:rowOff>
    </xdr:from>
    <xdr:to>
      <xdr:col>41</xdr:col>
      <xdr:colOff>50800</xdr:colOff>
      <xdr:row>83</xdr:row>
      <xdr:rowOff>146050</xdr:rowOff>
    </xdr:to>
    <xdr:cxnSp macro="">
      <xdr:nvCxnSpPr>
        <xdr:cNvPr id="265" name="直線コネクタ 264">
          <a:extLst>
            <a:ext uri="{FF2B5EF4-FFF2-40B4-BE49-F238E27FC236}">
              <a16:creationId xmlns:a16="http://schemas.microsoft.com/office/drawing/2014/main" id="{875DE624-88DA-474F-B25F-E1F8F52AC959}"/>
            </a:ext>
          </a:extLst>
        </xdr:cNvPr>
        <xdr:cNvCxnSpPr/>
      </xdr:nvCxnSpPr>
      <xdr:spPr>
        <a:xfrm flipV="1">
          <a:off x="6286500" y="13449300"/>
          <a:ext cx="790575"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119397</xdr:rowOff>
    </xdr:from>
    <xdr:ext cx="469744" cy="259045"/>
    <xdr:sp macro="" textlink="">
      <xdr:nvSpPr>
        <xdr:cNvPr id="266" name="n_1aveValue【福祉施設】&#10;一人当たり面積">
          <a:extLst>
            <a:ext uri="{FF2B5EF4-FFF2-40B4-BE49-F238E27FC236}">
              <a16:creationId xmlns:a16="http://schemas.microsoft.com/office/drawing/2014/main" id="{A87BB158-E5E4-447B-BB88-31D3782DDCF8}"/>
            </a:ext>
          </a:extLst>
        </xdr:cNvPr>
        <xdr:cNvSpPr txBox="1"/>
      </xdr:nvSpPr>
      <xdr:spPr>
        <a:xfrm>
          <a:off x="8458277"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134638</xdr:rowOff>
    </xdr:from>
    <xdr:ext cx="469744" cy="259045"/>
    <xdr:sp macro="" textlink="">
      <xdr:nvSpPr>
        <xdr:cNvPr id="267" name="n_2aveValue【福祉施設】&#10;一人当たり面積">
          <a:extLst>
            <a:ext uri="{FF2B5EF4-FFF2-40B4-BE49-F238E27FC236}">
              <a16:creationId xmlns:a16="http://schemas.microsoft.com/office/drawing/2014/main" id="{59505D4C-EFCA-4CAC-826B-966F7BC992B3}"/>
            </a:ext>
          </a:extLst>
        </xdr:cNvPr>
        <xdr:cNvSpPr txBox="1"/>
      </xdr:nvSpPr>
      <xdr:spPr>
        <a:xfrm>
          <a:off x="7677227" y="1374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114316</xdr:rowOff>
    </xdr:from>
    <xdr:ext cx="469744" cy="259045"/>
    <xdr:sp macro="" textlink="">
      <xdr:nvSpPr>
        <xdr:cNvPr id="268" name="n_3aveValue【福祉施設】&#10;一人当たり面積">
          <a:extLst>
            <a:ext uri="{FF2B5EF4-FFF2-40B4-BE49-F238E27FC236}">
              <a16:creationId xmlns:a16="http://schemas.microsoft.com/office/drawing/2014/main" id="{D75510D2-1CDC-44DB-90E9-CE0CDC03FDD4}"/>
            </a:ext>
          </a:extLst>
        </xdr:cNvPr>
        <xdr:cNvSpPr txBox="1"/>
      </xdr:nvSpPr>
      <xdr:spPr>
        <a:xfrm>
          <a:off x="6867602" y="1372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74947</xdr:rowOff>
    </xdr:from>
    <xdr:ext cx="469744" cy="259045"/>
    <xdr:sp macro="" textlink="">
      <xdr:nvSpPr>
        <xdr:cNvPr id="269" name="n_4aveValue【福祉施設】&#10;一人当たり面積">
          <a:extLst>
            <a:ext uri="{FF2B5EF4-FFF2-40B4-BE49-F238E27FC236}">
              <a16:creationId xmlns:a16="http://schemas.microsoft.com/office/drawing/2014/main" id="{03535029-8DB5-49C3-9ECE-22D35A9AB3EF}"/>
            </a:ext>
          </a:extLst>
        </xdr:cNvPr>
        <xdr:cNvSpPr txBox="1"/>
      </xdr:nvSpPr>
      <xdr:spPr>
        <a:xfrm>
          <a:off x="6067502" y="1384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40657</xdr:rowOff>
    </xdr:from>
    <xdr:ext cx="469744" cy="259045"/>
    <xdr:sp macro="" textlink="">
      <xdr:nvSpPr>
        <xdr:cNvPr id="270" name="n_1mainValue【福祉施設】&#10;一人当たり面積">
          <a:extLst>
            <a:ext uri="{FF2B5EF4-FFF2-40B4-BE49-F238E27FC236}">
              <a16:creationId xmlns:a16="http://schemas.microsoft.com/office/drawing/2014/main" id="{7678E655-F13B-4282-B272-B816EBB9DEC3}"/>
            </a:ext>
          </a:extLst>
        </xdr:cNvPr>
        <xdr:cNvSpPr txBox="1"/>
      </xdr:nvSpPr>
      <xdr:spPr>
        <a:xfrm>
          <a:off x="8458277" y="131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52088</xdr:rowOff>
    </xdr:from>
    <xdr:ext cx="469744" cy="259045"/>
    <xdr:sp macro="" textlink="">
      <xdr:nvSpPr>
        <xdr:cNvPr id="271" name="n_2mainValue【福祉施設】&#10;一人当たり面積">
          <a:extLst>
            <a:ext uri="{FF2B5EF4-FFF2-40B4-BE49-F238E27FC236}">
              <a16:creationId xmlns:a16="http://schemas.microsoft.com/office/drawing/2014/main" id="{FBDAA311-5D2C-4D88-9303-F9F8A09D47CA}"/>
            </a:ext>
          </a:extLst>
        </xdr:cNvPr>
        <xdr:cNvSpPr txBox="1"/>
      </xdr:nvSpPr>
      <xdr:spPr>
        <a:xfrm>
          <a:off x="7677227"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54627</xdr:rowOff>
    </xdr:from>
    <xdr:ext cx="469744" cy="259045"/>
    <xdr:sp macro="" textlink="">
      <xdr:nvSpPr>
        <xdr:cNvPr id="272" name="n_3mainValue【福祉施設】&#10;一人当たり面積">
          <a:extLst>
            <a:ext uri="{FF2B5EF4-FFF2-40B4-BE49-F238E27FC236}">
              <a16:creationId xmlns:a16="http://schemas.microsoft.com/office/drawing/2014/main" id="{61C5D05E-26B3-4842-B8AD-F9C4FE564A91}"/>
            </a:ext>
          </a:extLst>
        </xdr:cNvPr>
        <xdr:cNvSpPr txBox="1"/>
      </xdr:nvSpPr>
      <xdr:spPr>
        <a:xfrm>
          <a:off x="6867602" y="131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41927</xdr:rowOff>
    </xdr:from>
    <xdr:ext cx="469744" cy="259045"/>
    <xdr:sp macro="" textlink="">
      <xdr:nvSpPr>
        <xdr:cNvPr id="273" name="n_4mainValue【福祉施設】&#10;一人当たり面積">
          <a:extLst>
            <a:ext uri="{FF2B5EF4-FFF2-40B4-BE49-F238E27FC236}">
              <a16:creationId xmlns:a16="http://schemas.microsoft.com/office/drawing/2014/main" id="{90890A08-627D-4839-95B3-8DD58E8DD22F}"/>
            </a:ext>
          </a:extLst>
        </xdr:cNvPr>
        <xdr:cNvSpPr txBox="1"/>
      </xdr:nvSpPr>
      <xdr:spPr>
        <a:xfrm>
          <a:off x="6067502" y="133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7E6027F4-EC89-4A72-ADF1-F5442065D3B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F54CCAF2-7315-48A9-A9C6-010AE53EDE9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B39B76C7-0843-41E7-B72D-4B0AB3FCC7B1}"/>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B8855072-432A-4535-8BE9-587E5FE64C21}"/>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A89015AE-B5A7-48F3-8ACA-49CDB3997E38}"/>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67546C42-F894-417E-B9D6-DB84F10C648C}"/>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683969B0-A61D-475D-95B8-A2714F0DF028}"/>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897649D4-6896-4C2E-B6D0-E13E2F40A0AD}"/>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a:extLst>
            <a:ext uri="{FF2B5EF4-FFF2-40B4-BE49-F238E27FC236}">
              <a16:creationId xmlns:a16="http://schemas.microsoft.com/office/drawing/2014/main" id="{5D7AFDC5-49A5-4157-8D7D-52CC35AE5E2F}"/>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a:extLst>
            <a:ext uri="{FF2B5EF4-FFF2-40B4-BE49-F238E27FC236}">
              <a16:creationId xmlns:a16="http://schemas.microsoft.com/office/drawing/2014/main" id="{994F9513-20F2-470B-9733-785B25A50AD9}"/>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4" name="テキスト ボックス 283">
          <a:extLst>
            <a:ext uri="{FF2B5EF4-FFF2-40B4-BE49-F238E27FC236}">
              <a16:creationId xmlns:a16="http://schemas.microsoft.com/office/drawing/2014/main" id="{B37EA583-9A41-4B63-B7ED-EAD3AB134D6C}"/>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5" name="直線コネクタ 284">
          <a:extLst>
            <a:ext uri="{FF2B5EF4-FFF2-40B4-BE49-F238E27FC236}">
              <a16:creationId xmlns:a16="http://schemas.microsoft.com/office/drawing/2014/main" id="{AC397D41-531E-46DD-89B2-4BCEBA9F3AEE}"/>
            </a:ext>
          </a:extLst>
        </xdr:cNvPr>
        <xdr:cNvCxnSpPr/>
      </xdr:nvCxnSpPr>
      <xdr:spPr>
        <a:xfrm>
          <a:off x="6858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6" name="テキスト ボックス 285">
          <a:extLst>
            <a:ext uri="{FF2B5EF4-FFF2-40B4-BE49-F238E27FC236}">
              <a16:creationId xmlns:a16="http://schemas.microsoft.com/office/drawing/2014/main" id="{B05403A6-E1DC-4982-9DE1-AA578B5FDE6A}"/>
            </a:ext>
          </a:extLst>
        </xdr:cNvPr>
        <xdr:cNvSpPr txBox="1"/>
      </xdr:nvSpPr>
      <xdr:spPr>
        <a:xfrm>
          <a:off x="2789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87" name="直線コネクタ 286">
          <a:extLst>
            <a:ext uri="{FF2B5EF4-FFF2-40B4-BE49-F238E27FC236}">
              <a16:creationId xmlns:a16="http://schemas.microsoft.com/office/drawing/2014/main" id="{454CD4B4-3FA8-4A6B-B721-E0B71EB673F4}"/>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88" name="テキスト ボックス 287">
          <a:extLst>
            <a:ext uri="{FF2B5EF4-FFF2-40B4-BE49-F238E27FC236}">
              <a16:creationId xmlns:a16="http://schemas.microsoft.com/office/drawing/2014/main" id="{ADD60E72-3799-40F4-8E9C-B309E145AF1A}"/>
            </a:ext>
          </a:extLst>
        </xdr:cNvPr>
        <xdr:cNvSpPr txBox="1"/>
      </xdr:nvSpPr>
      <xdr:spPr>
        <a:xfrm>
          <a:off x="339891"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89" name="直線コネクタ 288">
          <a:extLst>
            <a:ext uri="{FF2B5EF4-FFF2-40B4-BE49-F238E27FC236}">
              <a16:creationId xmlns:a16="http://schemas.microsoft.com/office/drawing/2014/main" id="{FE682819-A549-4CB3-A1E5-093107E07102}"/>
            </a:ext>
          </a:extLst>
        </xdr:cNvPr>
        <xdr:cNvCxnSpPr/>
      </xdr:nvCxnSpPr>
      <xdr:spPr>
        <a:xfrm>
          <a:off x="6858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0" name="テキスト ボックス 289">
          <a:extLst>
            <a:ext uri="{FF2B5EF4-FFF2-40B4-BE49-F238E27FC236}">
              <a16:creationId xmlns:a16="http://schemas.microsoft.com/office/drawing/2014/main" id="{A8DE238F-8331-4493-B3D6-D0D980834B59}"/>
            </a:ext>
          </a:extLst>
        </xdr:cNvPr>
        <xdr:cNvSpPr txBox="1"/>
      </xdr:nvSpPr>
      <xdr:spPr>
        <a:xfrm>
          <a:off x="339891"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1" name="直線コネクタ 290">
          <a:extLst>
            <a:ext uri="{FF2B5EF4-FFF2-40B4-BE49-F238E27FC236}">
              <a16:creationId xmlns:a16="http://schemas.microsoft.com/office/drawing/2014/main" id="{41AF8257-C8FE-4C12-B0DA-3D3576243114}"/>
            </a:ext>
          </a:extLst>
        </xdr:cNvPr>
        <xdr:cNvCxnSpPr/>
      </xdr:nvCxnSpPr>
      <xdr:spPr>
        <a:xfrm>
          <a:off x="6858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2" name="テキスト ボックス 291">
          <a:extLst>
            <a:ext uri="{FF2B5EF4-FFF2-40B4-BE49-F238E27FC236}">
              <a16:creationId xmlns:a16="http://schemas.microsoft.com/office/drawing/2014/main" id="{8F5E94B7-6D3A-4498-8670-29A2068CF3B0}"/>
            </a:ext>
          </a:extLst>
        </xdr:cNvPr>
        <xdr:cNvSpPr txBox="1"/>
      </xdr:nvSpPr>
      <xdr:spPr>
        <a:xfrm>
          <a:off x="339891"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3" name="直線コネクタ 292">
          <a:extLst>
            <a:ext uri="{FF2B5EF4-FFF2-40B4-BE49-F238E27FC236}">
              <a16:creationId xmlns:a16="http://schemas.microsoft.com/office/drawing/2014/main" id="{6734E5B5-926D-4FF0-9E4F-8B3716746770}"/>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4" name="テキスト ボックス 293">
          <a:extLst>
            <a:ext uri="{FF2B5EF4-FFF2-40B4-BE49-F238E27FC236}">
              <a16:creationId xmlns:a16="http://schemas.microsoft.com/office/drawing/2014/main" id="{5348967D-015E-4CAE-877A-12D78941EADC}"/>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5" name="【市民会館】&#10;有形固定資産減価償却率グラフ枠">
          <a:extLst>
            <a:ext uri="{FF2B5EF4-FFF2-40B4-BE49-F238E27FC236}">
              <a16:creationId xmlns:a16="http://schemas.microsoft.com/office/drawing/2014/main" id="{20E1AE7D-098F-44BB-B46E-63BAB61F9D05}"/>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60198</xdr:rowOff>
    </xdr:to>
    <xdr:cxnSp macro="">
      <xdr:nvCxnSpPr>
        <xdr:cNvPr id="296" name="直線コネクタ 295">
          <a:extLst>
            <a:ext uri="{FF2B5EF4-FFF2-40B4-BE49-F238E27FC236}">
              <a16:creationId xmlns:a16="http://schemas.microsoft.com/office/drawing/2014/main" id="{D972E69F-8D7F-43B6-9955-6166463D36D9}"/>
            </a:ext>
          </a:extLst>
        </xdr:cNvPr>
        <xdr:cNvCxnSpPr/>
      </xdr:nvCxnSpPr>
      <xdr:spPr>
        <a:xfrm flipV="1">
          <a:off x="4180840" y="16494252"/>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64025</xdr:rowOff>
    </xdr:from>
    <xdr:ext cx="405111" cy="259045"/>
    <xdr:sp macro="" textlink="">
      <xdr:nvSpPr>
        <xdr:cNvPr id="297" name="【市民会館】&#10;有形固定資産減価償却率最小値テキスト">
          <a:extLst>
            <a:ext uri="{FF2B5EF4-FFF2-40B4-BE49-F238E27FC236}">
              <a16:creationId xmlns:a16="http://schemas.microsoft.com/office/drawing/2014/main" id="{B5BC568D-D62B-4CAA-AFB8-137AA84A7C69}"/>
            </a:ext>
          </a:extLst>
        </xdr:cNvPr>
        <xdr:cNvSpPr txBox="1"/>
      </xdr:nvSpPr>
      <xdr:spPr>
        <a:xfrm>
          <a:off x="4219575" y="1772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60198</xdr:rowOff>
    </xdr:from>
    <xdr:to>
      <xdr:col>24</xdr:col>
      <xdr:colOff>152400</xdr:colOff>
      <xdr:row>108</xdr:row>
      <xdr:rowOff>60198</xdr:rowOff>
    </xdr:to>
    <xdr:cxnSp macro="">
      <xdr:nvCxnSpPr>
        <xdr:cNvPr id="298" name="直線コネクタ 297">
          <a:extLst>
            <a:ext uri="{FF2B5EF4-FFF2-40B4-BE49-F238E27FC236}">
              <a16:creationId xmlns:a16="http://schemas.microsoft.com/office/drawing/2014/main" id="{87C85B37-4B54-4CD8-9788-3A1772FBADB4}"/>
            </a:ext>
          </a:extLst>
        </xdr:cNvPr>
        <xdr:cNvCxnSpPr/>
      </xdr:nvCxnSpPr>
      <xdr:spPr>
        <a:xfrm>
          <a:off x="4105275" y="177195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299" name="【市民会館】&#10;有形固定資産減価償却率最大値テキスト">
          <a:extLst>
            <a:ext uri="{FF2B5EF4-FFF2-40B4-BE49-F238E27FC236}">
              <a16:creationId xmlns:a16="http://schemas.microsoft.com/office/drawing/2014/main" id="{1681C4A2-2626-4521-AFDA-214292B04803}"/>
            </a:ext>
          </a:extLst>
        </xdr:cNvPr>
        <xdr:cNvSpPr txBox="1"/>
      </xdr:nvSpPr>
      <xdr:spPr>
        <a:xfrm>
          <a:off x="4219575" y="16269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300" name="直線コネクタ 299">
          <a:extLst>
            <a:ext uri="{FF2B5EF4-FFF2-40B4-BE49-F238E27FC236}">
              <a16:creationId xmlns:a16="http://schemas.microsoft.com/office/drawing/2014/main" id="{8B5CCA23-9B81-4864-9E88-FE52B7133FC4}"/>
            </a:ext>
          </a:extLst>
        </xdr:cNvPr>
        <xdr:cNvCxnSpPr/>
      </xdr:nvCxnSpPr>
      <xdr:spPr>
        <a:xfrm>
          <a:off x="4105275" y="164942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301" name="【市民会館】&#10;有形固定資産減価償却率平均値テキスト">
          <a:extLst>
            <a:ext uri="{FF2B5EF4-FFF2-40B4-BE49-F238E27FC236}">
              <a16:creationId xmlns:a16="http://schemas.microsoft.com/office/drawing/2014/main" id="{DC5D5351-9605-4BBF-82DD-EE104A2B155B}"/>
            </a:ext>
          </a:extLst>
        </xdr:cNvPr>
        <xdr:cNvSpPr txBox="1"/>
      </xdr:nvSpPr>
      <xdr:spPr>
        <a:xfrm>
          <a:off x="4219575" y="16871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02" name="フローチャート: 判断 301">
          <a:extLst>
            <a:ext uri="{FF2B5EF4-FFF2-40B4-BE49-F238E27FC236}">
              <a16:creationId xmlns:a16="http://schemas.microsoft.com/office/drawing/2014/main" id="{FC5E53EB-751B-4111-A722-E13B6243818E}"/>
            </a:ext>
          </a:extLst>
        </xdr:cNvPr>
        <xdr:cNvSpPr/>
      </xdr:nvSpPr>
      <xdr:spPr>
        <a:xfrm>
          <a:off x="4124325" y="16896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103124</xdr:rowOff>
    </xdr:from>
    <xdr:to>
      <xdr:col>20</xdr:col>
      <xdr:colOff>38100</xdr:colOff>
      <xdr:row>104</xdr:row>
      <xdr:rowOff>33274</xdr:rowOff>
    </xdr:to>
    <xdr:sp macro="" textlink="">
      <xdr:nvSpPr>
        <xdr:cNvPr id="303" name="フローチャート: 判断 302">
          <a:extLst>
            <a:ext uri="{FF2B5EF4-FFF2-40B4-BE49-F238E27FC236}">
              <a16:creationId xmlns:a16="http://schemas.microsoft.com/office/drawing/2014/main" id="{CCDD15A9-8884-4D86-865C-E94B16535688}"/>
            </a:ext>
          </a:extLst>
        </xdr:cNvPr>
        <xdr:cNvSpPr/>
      </xdr:nvSpPr>
      <xdr:spPr>
        <a:xfrm>
          <a:off x="3381375" y="169083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71120</xdr:rowOff>
    </xdr:from>
    <xdr:to>
      <xdr:col>15</xdr:col>
      <xdr:colOff>101600</xdr:colOff>
      <xdr:row>104</xdr:row>
      <xdr:rowOff>1270</xdr:rowOff>
    </xdr:to>
    <xdr:sp macro="" textlink="">
      <xdr:nvSpPr>
        <xdr:cNvPr id="304" name="フローチャート: 判断 303">
          <a:extLst>
            <a:ext uri="{FF2B5EF4-FFF2-40B4-BE49-F238E27FC236}">
              <a16:creationId xmlns:a16="http://schemas.microsoft.com/office/drawing/2014/main" id="{C97C62D0-48F7-4CC7-A364-E8CF9309A5ED}"/>
            </a:ext>
          </a:extLst>
        </xdr:cNvPr>
        <xdr:cNvSpPr/>
      </xdr:nvSpPr>
      <xdr:spPr>
        <a:xfrm>
          <a:off x="2571750" y="168700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36830</xdr:rowOff>
    </xdr:from>
    <xdr:to>
      <xdr:col>10</xdr:col>
      <xdr:colOff>165100</xdr:colOff>
      <xdr:row>103</xdr:row>
      <xdr:rowOff>138430</xdr:rowOff>
    </xdr:to>
    <xdr:sp macro="" textlink="">
      <xdr:nvSpPr>
        <xdr:cNvPr id="305" name="フローチャート: 判断 304">
          <a:extLst>
            <a:ext uri="{FF2B5EF4-FFF2-40B4-BE49-F238E27FC236}">
              <a16:creationId xmlns:a16="http://schemas.microsoft.com/office/drawing/2014/main" id="{092A6CB9-5D56-4FE3-9E8A-72D861592C47}"/>
            </a:ext>
          </a:extLst>
        </xdr:cNvPr>
        <xdr:cNvSpPr/>
      </xdr:nvSpPr>
      <xdr:spPr>
        <a:xfrm>
          <a:off x="1781175" y="168389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105411</xdr:rowOff>
    </xdr:from>
    <xdr:to>
      <xdr:col>6</xdr:col>
      <xdr:colOff>38100</xdr:colOff>
      <xdr:row>103</xdr:row>
      <xdr:rowOff>35561</xdr:rowOff>
    </xdr:to>
    <xdr:sp macro="" textlink="">
      <xdr:nvSpPr>
        <xdr:cNvPr id="306" name="フローチャート: 判断 305">
          <a:extLst>
            <a:ext uri="{FF2B5EF4-FFF2-40B4-BE49-F238E27FC236}">
              <a16:creationId xmlns:a16="http://schemas.microsoft.com/office/drawing/2014/main" id="{5942E2D4-A6C7-4A52-A3CF-1C3DA0E6A313}"/>
            </a:ext>
          </a:extLst>
        </xdr:cNvPr>
        <xdr:cNvSpPr/>
      </xdr:nvSpPr>
      <xdr:spPr>
        <a:xfrm>
          <a:off x="981075" y="167328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1537B4B8-E889-4576-8EB0-08717895E79A}"/>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F5A67204-3076-46AF-BB00-09149EC0420B}"/>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BB1C21C4-B87A-4708-AC5F-D3198C3E5A11}"/>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EAF487F1-DD2F-439A-8AC7-3DB56020B3B5}"/>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F5454C92-2C14-44A3-9FAA-9CC2B01C8FE4}"/>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155702</xdr:rowOff>
    </xdr:from>
    <xdr:to>
      <xdr:col>24</xdr:col>
      <xdr:colOff>114300</xdr:colOff>
      <xdr:row>101</xdr:row>
      <xdr:rowOff>85852</xdr:rowOff>
    </xdr:to>
    <xdr:sp macro="" textlink="">
      <xdr:nvSpPr>
        <xdr:cNvPr id="312" name="楕円 311">
          <a:extLst>
            <a:ext uri="{FF2B5EF4-FFF2-40B4-BE49-F238E27FC236}">
              <a16:creationId xmlns:a16="http://schemas.microsoft.com/office/drawing/2014/main" id="{E9EF0DE6-455A-40A8-9653-9D2E4D4D5DD3}"/>
            </a:ext>
          </a:extLst>
        </xdr:cNvPr>
        <xdr:cNvSpPr/>
      </xdr:nvSpPr>
      <xdr:spPr>
        <a:xfrm>
          <a:off x="4124325" y="164466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108729</xdr:rowOff>
    </xdr:from>
    <xdr:ext cx="405111" cy="259045"/>
    <xdr:sp macro="" textlink="">
      <xdr:nvSpPr>
        <xdr:cNvPr id="313" name="【市民会館】&#10;有形固定資産減価償却率該当値テキスト">
          <a:extLst>
            <a:ext uri="{FF2B5EF4-FFF2-40B4-BE49-F238E27FC236}">
              <a16:creationId xmlns:a16="http://schemas.microsoft.com/office/drawing/2014/main" id="{A7788223-A8EB-4CFE-AA9D-374F1FCFD25F}"/>
            </a:ext>
          </a:extLst>
        </xdr:cNvPr>
        <xdr:cNvSpPr txBox="1"/>
      </xdr:nvSpPr>
      <xdr:spPr>
        <a:xfrm>
          <a:off x="4219575" y="16393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98552</xdr:rowOff>
    </xdr:from>
    <xdr:to>
      <xdr:col>20</xdr:col>
      <xdr:colOff>38100</xdr:colOff>
      <xdr:row>101</xdr:row>
      <xdr:rowOff>28702</xdr:rowOff>
    </xdr:to>
    <xdr:sp macro="" textlink="">
      <xdr:nvSpPr>
        <xdr:cNvPr id="314" name="楕円 313">
          <a:extLst>
            <a:ext uri="{FF2B5EF4-FFF2-40B4-BE49-F238E27FC236}">
              <a16:creationId xmlns:a16="http://schemas.microsoft.com/office/drawing/2014/main" id="{0DD68720-7A25-444B-B0B2-DF678A95DE06}"/>
            </a:ext>
          </a:extLst>
        </xdr:cNvPr>
        <xdr:cNvSpPr/>
      </xdr:nvSpPr>
      <xdr:spPr>
        <a:xfrm>
          <a:off x="3381375" y="163894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149352</xdr:rowOff>
    </xdr:from>
    <xdr:to>
      <xdr:col>24</xdr:col>
      <xdr:colOff>63500</xdr:colOff>
      <xdr:row>101</xdr:row>
      <xdr:rowOff>35052</xdr:rowOff>
    </xdr:to>
    <xdr:cxnSp macro="">
      <xdr:nvCxnSpPr>
        <xdr:cNvPr id="315" name="直線コネクタ 314">
          <a:extLst>
            <a:ext uri="{FF2B5EF4-FFF2-40B4-BE49-F238E27FC236}">
              <a16:creationId xmlns:a16="http://schemas.microsoft.com/office/drawing/2014/main" id="{85680080-B533-4249-BAF0-3FE121E3097C}"/>
            </a:ext>
          </a:extLst>
        </xdr:cNvPr>
        <xdr:cNvCxnSpPr/>
      </xdr:nvCxnSpPr>
      <xdr:spPr>
        <a:xfrm>
          <a:off x="3429000" y="16437102"/>
          <a:ext cx="7524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25400</xdr:rowOff>
    </xdr:from>
    <xdr:to>
      <xdr:col>15</xdr:col>
      <xdr:colOff>101600</xdr:colOff>
      <xdr:row>102</xdr:row>
      <xdr:rowOff>127000</xdr:rowOff>
    </xdr:to>
    <xdr:sp macro="" textlink="">
      <xdr:nvSpPr>
        <xdr:cNvPr id="316" name="楕円 315">
          <a:extLst>
            <a:ext uri="{FF2B5EF4-FFF2-40B4-BE49-F238E27FC236}">
              <a16:creationId xmlns:a16="http://schemas.microsoft.com/office/drawing/2014/main" id="{621CA204-7D95-4CF8-95CF-60A788AB20C0}"/>
            </a:ext>
          </a:extLst>
        </xdr:cNvPr>
        <xdr:cNvSpPr/>
      </xdr:nvSpPr>
      <xdr:spPr>
        <a:xfrm>
          <a:off x="2571750" y="16659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149352</xdr:rowOff>
    </xdr:from>
    <xdr:to>
      <xdr:col>19</xdr:col>
      <xdr:colOff>177800</xdr:colOff>
      <xdr:row>102</xdr:row>
      <xdr:rowOff>76200</xdr:rowOff>
    </xdr:to>
    <xdr:cxnSp macro="">
      <xdr:nvCxnSpPr>
        <xdr:cNvPr id="317" name="直線コネクタ 316">
          <a:extLst>
            <a:ext uri="{FF2B5EF4-FFF2-40B4-BE49-F238E27FC236}">
              <a16:creationId xmlns:a16="http://schemas.microsoft.com/office/drawing/2014/main" id="{EDF39721-1D19-4B9B-826F-2A035F55AAF2}"/>
            </a:ext>
          </a:extLst>
        </xdr:cNvPr>
        <xdr:cNvCxnSpPr/>
      </xdr:nvCxnSpPr>
      <xdr:spPr>
        <a:xfrm flipV="1">
          <a:off x="2619375" y="16437102"/>
          <a:ext cx="809625"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153415</xdr:rowOff>
    </xdr:from>
    <xdr:to>
      <xdr:col>10</xdr:col>
      <xdr:colOff>165100</xdr:colOff>
      <xdr:row>102</xdr:row>
      <xdr:rowOff>83565</xdr:rowOff>
    </xdr:to>
    <xdr:sp macro="" textlink="">
      <xdr:nvSpPr>
        <xdr:cNvPr id="318" name="楕円 317">
          <a:extLst>
            <a:ext uri="{FF2B5EF4-FFF2-40B4-BE49-F238E27FC236}">
              <a16:creationId xmlns:a16="http://schemas.microsoft.com/office/drawing/2014/main" id="{004EE41E-D73C-43ED-8859-2087ABB993B7}"/>
            </a:ext>
          </a:extLst>
        </xdr:cNvPr>
        <xdr:cNvSpPr/>
      </xdr:nvSpPr>
      <xdr:spPr>
        <a:xfrm>
          <a:off x="1781175" y="166126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32765</xdr:rowOff>
    </xdr:from>
    <xdr:to>
      <xdr:col>15</xdr:col>
      <xdr:colOff>50800</xdr:colOff>
      <xdr:row>102</xdr:row>
      <xdr:rowOff>76200</xdr:rowOff>
    </xdr:to>
    <xdr:cxnSp macro="">
      <xdr:nvCxnSpPr>
        <xdr:cNvPr id="319" name="直線コネクタ 318">
          <a:extLst>
            <a:ext uri="{FF2B5EF4-FFF2-40B4-BE49-F238E27FC236}">
              <a16:creationId xmlns:a16="http://schemas.microsoft.com/office/drawing/2014/main" id="{E72DE587-C187-46BD-BCB9-5DD8E7BA37ED}"/>
            </a:ext>
          </a:extLst>
        </xdr:cNvPr>
        <xdr:cNvCxnSpPr/>
      </xdr:nvCxnSpPr>
      <xdr:spPr>
        <a:xfrm>
          <a:off x="1828800" y="16660240"/>
          <a:ext cx="790575" cy="4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107696</xdr:rowOff>
    </xdr:from>
    <xdr:to>
      <xdr:col>6</xdr:col>
      <xdr:colOff>38100</xdr:colOff>
      <xdr:row>102</xdr:row>
      <xdr:rowOff>37846</xdr:rowOff>
    </xdr:to>
    <xdr:sp macro="" textlink="">
      <xdr:nvSpPr>
        <xdr:cNvPr id="320" name="楕円 319">
          <a:extLst>
            <a:ext uri="{FF2B5EF4-FFF2-40B4-BE49-F238E27FC236}">
              <a16:creationId xmlns:a16="http://schemas.microsoft.com/office/drawing/2014/main" id="{6DCB045A-499F-4DC8-92BE-887D6C2ECFD5}"/>
            </a:ext>
          </a:extLst>
        </xdr:cNvPr>
        <xdr:cNvSpPr/>
      </xdr:nvSpPr>
      <xdr:spPr>
        <a:xfrm>
          <a:off x="981075" y="1656372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158496</xdr:rowOff>
    </xdr:from>
    <xdr:to>
      <xdr:col>10</xdr:col>
      <xdr:colOff>114300</xdr:colOff>
      <xdr:row>102</xdr:row>
      <xdr:rowOff>32765</xdr:rowOff>
    </xdr:to>
    <xdr:cxnSp macro="">
      <xdr:nvCxnSpPr>
        <xdr:cNvPr id="321" name="直線コネクタ 320">
          <a:extLst>
            <a:ext uri="{FF2B5EF4-FFF2-40B4-BE49-F238E27FC236}">
              <a16:creationId xmlns:a16="http://schemas.microsoft.com/office/drawing/2014/main" id="{5F81A109-A780-4B6E-87D2-6A70E69EC4FB}"/>
            </a:ext>
          </a:extLst>
        </xdr:cNvPr>
        <xdr:cNvCxnSpPr/>
      </xdr:nvCxnSpPr>
      <xdr:spPr>
        <a:xfrm>
          <a:off x="1028700" y="16620871"/>
          <a:ext cx="8001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24401</xdr:rowOff>
    </xdr:from>
    <xdr:ext cx="405111" cy="259045"/>
    <xdr:sp macro="" textlink="">
      <xdr:nvSpPr>
        <xdr:cNvPr id="322" name="n_1aveValue【市民会館】&#10;有形固定資産減価償却率">
          <a:extLst>
            <a:ext uri="{FF2B5EF4-FFF2-40B4-BE49-F238E27FC236}">
              <a16:creationId xmlns:a16="http://schemas.microsoft.com/office/drawing/2014/main" id="{E3D5CDCD-82D3-417F-8EFA-DA153C65FC84}"/>
            </a:ext>
          </a:extLst>
        </xdr:cNvPr>
        <xdr:cNvSpPr txBox="1"/>
      </xdr:nvSpPr>
      <xdr:spPr>
        <a:xfrm>
          <a:off x="3239144" y="17001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163847</xdr:rowOff>
    </xdr:from>
    <xdr:ext cx="405111" cy="259045"/>
    <xdr:sp macro="" textlink="">
      <xdr:nvSpPr>
        <xdr:cNvPr id="323" name="n_2aveValue【市民会館】&#10;有形固定資産減価償却率">
          <a:extLst>
            <a:ext uri="{FF2B5EF4-FFF2-40B4-BE49-F238E27FC236}">
              <a16:creationId xmlns:a16="http://schemas.microsoft.com/office/drawing/2014/main" id="{E2A86F8B-9350-43A6-9808-AA3BA870DA96}"/>
            </a:ext>
          </a:extLst>
        </xdr:cNvPr>
        <xdr:cNvSpPr txBox="1"/>
      </xdr:nvSpPr>
      <xdr:spPr>
        <a:xfrm>
          <a:off x="2439044" y="1696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129557</xdr:rowOff>
    </xdr:from>
    <xdr:ext cx="405111" cy="259045"/>
    <xdr:sp macro="" textlink="">
      <xdr:nvSpPr>
        <xdr:cNvPr id="324" name="n_3aveValue【市民会館】&#10;有形固定資産減価償却率">
          <a:extLst>
            <a:ext uri="{FF2B5EF4-FFF2-40B4-BE49-F238E27FC236}">
              <a16:creationId xmlns:a16="http://schemas.microsoft.com/office/drawing/2014/main" id="{3E7F2D55-9505-4C87-83EA-382C4F457F68}"/>
            </a:ext>
          </a:extLst>
        </xdr:cNvPr>
        <xdr:cNvSpPr txBox="1"/>
      </xdr:nvSpPr>
      <xdr:spPr>
        <a:xfrm>
          <a:off x="1648469"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26688</xdr:rowOff>
    </xdr:from>
    <xdr:ext cx="405111" cy="259045"/>
    <xdr:sp macro="" textlink="">
      <xdr:nvSpPr>
        <xdr:cNvPr id="325" name="n_4aveValue【市民会館】&#10;有形固定資産減価償却率">
          <a:extLst>
            <a:ext uri="{FF2B5EF4-FFF2-40B4-BE49-F238E27FC236}">
              <a16:creationId xmlns:a16="http://schemas.microsoft.com/office/drawing/2014/main" id="{DAD8718C-1EB6-49A1-A37E-0F7270CC27ED}"/>
            </a:ext>
          </a:extLst>
        </xdr:cNvPr>
        <xdr:cNvSpPr txBox="1"/>
      </xdr:nvSpPr>
      <xdr:spPr>
        <a:xfrm>
          <a:off x="848369" y="1683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45229</xdr:rowOff>
    </xdr:from>
    <xdr:ext cx="405111" cy="259045"/>
    <xdr:sp macro="" textlink="">
      <xdr:nvSpPr>
        <xdr:cNvPr id="326" name="n_1mainValue【市民会館】&#10;有形固定資産減価償却率">
          <a:extLst>
            <a:ext uri="{FF2B5EF4-FFF2-40B4-BE49-F238E27FC236}">
              <a16:creationId xmlns:a16="http://schemas.microsoft.com/office/drawing/2014/main" id="{D53AFD0A-87DE-426A-991B-67A342FBFE32}"/>
            </a:ext>
          </a:extLst>
        </xdr:cNvPr>
        <xdr:cNvSpPr txBox="1"/>
      </xdr:nvSpPr>
      <xdr:spPr>
        <a:xfrm>
          <a:off x="3239144" y="1616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143527</xdr:rowOff>
    </xdr:from>
    <xdr:ext cx="405111" cy="259045"/>
    <xdr:sp macro="" textlink="">
      <xdr:nvSpPr>
        <xdr:cNvPr id="327" name="n_2mainValue【市民会館】&#10;有形固定資産減価償却率">
          <a:extLst>
            <a:ext uri="{FF2B5EF4-FFF2-40B4-BE49-F238E27FC236}">
              <a16:creationId xmlns:a16="http://schemas.microsoft.com/office/drawing/2014/main" id="{CC9D502F-5D37-4E18-B8D2-B4F2092EC31A}"/>
            </a:ext>
          </a:extLst>
        </xdr:cNvPr>
        <xdr:cNvSpPr txBox="1"/>
      </xdr:nvSpPr>
      <xdr:spPr>
        <a:xfrm>
          <a:off x="2439044" y="1642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100092</xdr:rowOff>
    </xdr:from>
    <xdr:ext cx="405111" cy="259045"/>
    <xdr:sp macro="" textlink="">
      <xdr:nvSpPr>
        <xdr:cNvPr id="328" name="n_3mainValue【市民会館】&#10;有形固定資産減価償却率">
          <a:extLst>
            <a:ext uri="{FF2B5EF4-FFF2-40B4-BE49-F238E27FC236}">
              <a16:creationId xmlns:a16="http://schemas.microsoft.com/office/drawing/2014/main" id="{AB1D96B5-D02A-4598-B086-B5ABE5BF3508}"/>
            </a:ext>
          </a:extLst>
        </xdr:cNvPr>
        <xdr:cNvSpPr txBox="1"/>
      </xdr:nvSpPr>
      <xdr:spPr>
        <a:xfrm>
          <a:off x="1648469" y="16391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54373</xdr:rowOff>
    </xdr:from>
    <xdr:ext cx="405111" cy="259045"/>
    <xdr:sp macro="" textlink="">
      <xdr:nvSpPr>
        <xdr:cNvPr id="329" name="n_4mainValue【市民会館】&#10;有形固定資産減価償却率">
          <a:extLst>
            <a:ext uri="{FF2B5EF4-FFF2-40B4-BE49-F238E27FC236}">
              <a16:creationId xmlns:a16="http://schemas.microsoft.com/office/drawing/2014/main" id="{86919F73-DED8-45FE-BD5C-6D24C7F237C1}"/>
            </a:ext>
          </a:extLst>
        </xdr:cNvPr>
        <xdr:cNvSpPr txBox="1"/>
      </xdr:nvSpPr>
      <xdr:spPr>
        <a:xfrm>
          <a:off x="848369" y="16342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a:extLst>
            <a:ext uri="{FF2B5EF4-FFF2-40B4-BE49-F238E27FC236}">
              <a16:creationId xmlns:a16="http://schemas.microsoft.com/office/drawing/2014/main" id="{0D479CBB-9B8D-4519-ACAA-E52BA3651EA8}"/>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a:extLst>
            <a:ext uri="{FF2B5EF4-FFF2-40B4-BE49-F238E27FC236}">
              <a16:creationId xmlns:a16="http://schemas.microsoft.com/office/drawing/2014/main" id="{6B671BEF-4AE3-4C43-A868-2F1A24C44C8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a:extLst>
            <a:ext uri="{FF2B5EF4-FFF2-40B4-BE49-F238E27FC236}">
              <a16:creationId xmlns:a16="http://schemas.microsoft.com/office/drawing/2014/main" id="{3ED0E277-D908-45DC-A655-7D44A4368A91}"/>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a:extLst>
            <a:ext uri="{FF2B5EF4-FFF2-40B4-BE49-F238E27FC236}">
              <a16:creationId xmlns:a16="http://schemas.microsoft.com/office/drawing/2014/main" id="{A6E6D6C0-1638-43F1-A7F5-74EA4C2BEA14}"/>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a:extLst>
            <a:ext uri="{FF2B5EF4-FFF2-40B4-BE49-F238E27FC236}">
              <a16:creationId xmlns:a16="http://schemas.microsoft.com/office/drawing/2014/main" id="{B57928AF-0FD2-4D61-859F-A3F750E275D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a:extLst>
            <a:ext uri="{FF2B5EF4-FFF2-40B4-BE49-F238E27FC236}">
              <a16:creationId xmlns:a16="http://schemas.microsoft.com/office/drawing/2014/main" id="{71DFE136-6050-42A5-BEAA-4DE9E0E69623}"/>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a:extLst>
            <a:ext uri="{FF2B5EF4-FFF2-40B4-BE49-F238E27FC236}">
              <a16:creationId xmlns:a16="http://schemas.microsoft.com/office/drawing/2014/main" id="{0134B2C6-57FB-41B2-A98D-BF05CCF58AF3}"/>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a:extLst>
            <a:ext uri="{FF2B5EF4-FFF2-40B4-BE49-F238E27FC236}">
              <a16:creationId xmlns:a16="http://schemas.microsoft.com/office/drawing/2014/main" id="{1F52EFAE-0BF3-4470-A0D1-329325120C03}"/>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8" name="テキスト ボックス 337">
          <a:extLst>
            <a:ext uri="{FF2B5EF4-FFF2-40B4-BE49-F238E27FC236}">
              <a16:creationId xmlns:a16="http://schemas.microsoft.com/office/drawing/2014/main" id="{D009A07E-854F-4814-924C-7B6FFCA2F77F}"/>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9" name="直線コネクタ 338">
          <a:extLst>
            <a:ext uri="{FF2B5EF4-FFF2-40B4-BE49-F238E27FC236}">
              <a16:creationId xmlns:a16="http://schemas.microsoft.com/office/drawing/2014/main" id="{877AB519-83B4-4360-8D9F-532308D2B3DF}"/>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0" name="直線コネクタ 339">
          <a:extLst>
            <a:ext uri="{FF2B5EF4-FFF2-40B4-BE49-F238E27FC236}">
              <a16:creationId xmlns:a16="http://schemas.microsoft.com/office/drawing/2014/main" id="{2C300AAF-6593-4DC8-BC7D-17C1232B4A4E}"/>
            </a:ext>
          </a:extLst>
        </xdr:cNvPr>
        <xdr:cNvCxnSpPr/>
      </xdr:nvCxnSpPr>
      <xdr:spPr>
        <a:xfrm>
          <a:off x="5953125" y="178661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1" name="テキスト ボックス 340">
          <a:extLst>
            <a:ext uri="{FF2B5EF4-FFF2-40B4-BE49-F238E27FC236}">
              <a16:creationId xmlns:a16="http://schemas.microsoft.com/office/drawing/2014/main" id="{47AD2D05-7E15-4F9C-A8EA-4DCA2A3710B9}"/>
            </a:ext>
          </a:extLst>
        </xdr:cNvPr>
        <xdr:cNvSpPr txBox="1"/>
      </xdr:nvSpPr>
      <xdr:spPr>
        <a:xfrm>
          <a:off x="5527221"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2" name="直線コネクタ 341">
          <a:extLst>
            <a:ext uri="{FF2B5EF4-FFF2-40B4-BE49-F238E27FC236}">
              <a16:creationId xmlns:a16="http://schemas.microsoft.com/office/drawing/2014/main" id="{A379884B-935A-4F66-9DF4-9D5634B507D9}"/>
            </a:ext>
          </a:extLst>
        </xdr:cNvPr>
        <xdr:cNvCxnSpPr/>
      </xdr:nvCxnSpPr>
      <xdr:spPr>
        <a:xfrm>
          <a:off x="5953125" y="175364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3" name="テキスト ボックス 342">
          <a:extLst>
            <a:ext uri="{FF2B5EF4-FFF2-40B4-BE49-F238E27FC236}">
              <a16:creationId xmlns:a16="http://schemas.microsoft.com/office/drawing/2014/main" id="{184C4AAD-5526-4C06-9F35-13744EED4504}"/>
            </a:ext>
          </a:extLst>
        </xdr:cNvPr>
        <xdr:cNvSpPr txBox="1"/>
      </xdr:nvSpPr>
      <xdr:spPr>
        <a:xfrm>
          <a:off x="5527221"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4" name="直線コネクタ 343">
          <a:extLst>
            <a:ext uri="{FF2B5EF4-FFF2-40B4-BE49-F238E27FC236}">
              <a16:creationId xmlns:a16="http://schemas.microsoft.com/office/drawing/2014/main" id="{7514026E-FA83-4CC4-B8DE-66F6642A5749}"/>
            </a:ext>
          </a:extLst>
        </xdr:cNvPr>
        <xdr:cNvCxnSpPr/>
      </xdr:nvCxnSpPr>
      <xdr:spPr>
        <a:xfrm>
          <a:off x="5953125" y="172098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5" name="テキスト ボックス 344">
          <a:extLst>
            <a:ext uri="{FF2B5EF4-FFF2-40B4-BE49-F238E27FC236}">
              <a16:creationId xmlns:a16="http://schemas.microsoft.com/office/drawing/2014/main" id="{611152E2-0533-4D68-AE36-0FCB08B823CA}"/>
            </a:ext>
          </a:extLst>
        </xdr:cNvPr>
        <xdr:cNvSpPr txBox="1"/>
      </xdr:nvSpPr>
      <xdr:spPr>
        <a:xfrm>
          <a:off x="5527221"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6" name="直線コネクタ 345">
          <a:extLst>
            <a:ext uri="{FF2B5EF4-FFF2-40B4-BE49-F238E27FC236}">
              <a16:creationId xmlns:a16="http://schemas.microsoft.com/office/drawing/2014/main" id="{3F72291D-9BC1-45AE-BEC1-181C44EE0361}"/>
            </a:ext>
          </a:extLst>
        </xdr:cNvPr>
        <xdr:cNvCxnSpPr/>
      </xdr:nvCxnSpPr>
      <xdr:spPr>
        <a:xfrm>
          <a:off x="5953125" y="168896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7" name="テキスト ボックス 346">
          <a:extLst>
            <a:ext uri="{FF2B5EF4-FFF2-40B4-BE49-F238E27FC236}">
              <a16:creationId xmlns:a16="http://schemas.microsoft.com/office/drawing/2014/main" id="{D2742B43-31DF-4A92-B170-E03A08C15425}"/>
            </a:ext>
          </a:extLst>
        </xdr:cNvPr>
        <xdr:cNvSpPr txBox="1"/>
      </xdr:nvSpPr>
      <xdr:spPr>
        <a:xfrm>
          <a:off x="5527221"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8" name="直線コネクタ 347">
          <a:extLst>
            <a:ext uri="{FF2B5EF4-FFF2-40B4-BE49-F238E27FC236}">
              <a16:creationId xmlns:a16="http://schemas.microsoft.com/office/drawing/2014/main" id="{C1A77A7D-CD63-46B6-9DD3-A8FF6D77314A}"/>
            </a:ext>
          </a:extLst>
        </xdr:cNvPr>
        <xdr:cNvCxnSpPr/>
      </xdr:nvCxnSpPr>
      <xdr:spPr>
        <a:xfrm>
          <a:off x="5953125" y="165630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9" name="テキスト ボックス 348">
          <a:extLst>
            <a:ext uri="{FF2B5EF4-FFF2-40B4-BE49-F238E27FC236}">
              <a16:creationId xmlns:a16="http://schemas.microsoft.com/office/drawing/2014/main" id="{DBC7E10E-2876-4CA3-9C2B-E623A502D6E1}"/>
            </a:ext>
          </a:extLst>
        </xdr:cNvPr>
        <xdr:cNvSpPr txBox="1"/>
      </xdr:nvSpPr>
      <xdr:spPr>
        <a:xfrm>
          <a:off x="5527221"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0" name="直線コネクタ 349">
          <a:extLst>
            <a:ext uri="{FF2B5EF4-FFF2-40B4-BE49-F238E27FC236}">
              <a16:creationId xmlns:a16="http://schemas.microsoft.com/office/drawing/2014/main" id="{826F6778-698A-43BF-9637-1677EC6D53F9}"/>
            </a:ext>
          </a:extLst>
        </xdr:cNvPr>
        <xdr:cNvCxnSpPr/>
      </xdr:nvCxnSpPr>
      <xdr:spPr>
        <a:xfrm>
          <a:off x="5953125" y="162333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1" name="テキスト ボックス 350">
          <a:extLst>
            <a:ext uri="{FF2B5EF4-FFF2-40B4-BE49-F238E27FC236}">
              <a16:creationId xmlns:a16="http://schemas.microsoft.com/office/drawing/2014/main" id="{DC962CD7-E200-41D9-9389-C62986670573}"/>
            </a:ext>
          </a:extLst>
        </xdr:cNvPr>
        <xdr:cNvSpPr txBox="1"/>
      </xdr:nvSpPr>
      <xdr:spPr>
        <a:xfrm>
          <a:off x="5527221"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2EAF05D8-77A5-4565-8138-2A374A07FB8B}"/>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977711E1-5E30-402B-B5AC-DD3FF8CA4A25}"/>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id="{E8A79774-A4ED-463B-B651-476F78F6926E}"/>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84364</xdr:rowOff>
    </xdr:from>
    <xdr:to>
      <xdr:col>54</xdr:col>
      <xdr:colOff>189865</xdr:colOff>
      <xdr:row>108</xdr:row>
      <xdr:rowOff>10886</xdr:rowOff>
    </xdr:to>
    <xdr:cxnSp macro="">
      <xdr:nvCxnSpPr>
        <xdr:cNvPr id="355" name="直線コネクタ 354">
          <a:extLst>
            <a:ext uri="{FF2B5EF4-FFF2-40B4-BE49-F238E27FC236}">
              <a16:creationId xmlns:a16="http://schemas.microsoft.com/office/drawing/2014/main" id="{BD74A39D-87E3-4CFC-AC85-B305C7EAD92F}"/>
            </a:ext>
          </a:extLst>
        </xdr:cNvPr>
        <xdr:cNvCxnSpPr/>
      </xdr:nvCxnSpPr>
      <xdr:spPr>
        <a:xfrm flipV="1">
          <a:off x="9429115" y="16203839"/>
          <a:ext cx="0" cy="1463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356" name="【市民会館】&#10;一人当たり面積最小値テキスト">
          <a:extLst>
            <a:ext uri="{FF2B5EF4-FFF2-40B4-BE49-F238E27FC236}">
              <a16:creationId xmlns:a16="http://schemas.microsoft.com/office/drawing/2014/main" id="{F25A5F85-CA9B-48A6-8F53-CCDF28442BDA}"/>
            </a:ext>
          </a:extLst>
        </xdr:cNvPr>
        <xdr:cNvSpPr txBox="1"/>
      </xdr:nvSpPr>
      <xdr:spPr>
        <a:xfrm>
          <a:off x="9467850" y="1767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357" name="直線コネクタ 356">
          <a:extLst>
            <a:ext uri="{FF2B5EF4-FFF2-40B4-BE49-F238E27FC236}">
              <a16:creationId xmlns:a16="http://schemas.microsoft.com/office/drawing/2014/main" id="{1B5E0137-A0A0-46FC-8050-8EA617D4191B}"/>
            </a:ext>
          </a:extLst>
        </xdr:cNvPr>
        <xdr:cNvCxnSpPr/>
      </xdr:nvCxnSpPr>
      <xdr:spPr>
        <a:xfrm>
          <a:off x="9363075" y="176670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31041</xdr:rowOff>
    </xdr:from>
    <xdr:ext cx="469744" cy="259045"/>
    <xdr:sp macro="" textlink="">
      <xdr:nvSpPr>
        <xdr:cNvPr id="358" name="【市民会館】&#10;一人当たり面積最大値テキスト">
          <a:extLst>
            <a:ext uri="{FF2B5EF4-FFF2-40B4-BE49-F238E27FC236}">
              <a16:creationId xmlns:a16="http://schemas.microsoft.com/office/drawing/2014/main" id="{D80CCB3F-09E8-4377-BDD6-B2AE7978177E}"/>
            </a:ext>
          </a:extLst>
        </xdr:cNvPr>
        <xdr:cNvSpPr txBox="1"/>
      </xdr:nvSpPr>
      <xdr:spPr>
        <a:xfrm>
          <a:off x="9467850" y="1597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84364</xdr:rowOff>
    </xdr:from>
    <xdr:to>
      <xdr:col>55</xdr:col>
      <xdr:colOff>88900</xdr:colOff>
      <xdr:row>99</xdr:row>
      <xdr:rowOff>84364</xdr:rowOff>
    </xdr:to>
    <xdr:cxnSp macro="">
      <xdr:nvCxnSpPr>
        <xdr:cNvPr id="359" name="直線コネクタ 358">
          <a:extLst>
            <a:ext uri="{FF2B5EF4-FFF2-40B4-BE49-F238E27FC236}">
              <a16:creationId xmlns:a16="http://schemas.microsoft.com/office/drawing/2014/main" id="{D2F84B85-C8B6-49EA-89F5-C662971C3345}"/>
            </a:ext>
          </a:extLst>
        </xdr:cNvPr>
        <xdr:cNvCxnSpPr/>
      </xdr:nvCxnSpPr>
      <xdr:spPr>
        <a:xfrm>
          <a:off x="9363075" y="162038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154413</xdr:rowOff>
    </xdr:from>
    <xdr:ext cx="469744" cy="259045"/>
    <xdr:sp macro="" textlink="">
      <xdr:nvSpPr>
        <xdr:cNvPr id="360" name="【市民会館】&#10;一人当たり面積平均値テキスト">
          <a:extLst>
            <a:ext uri="{FF2B5EF4-FFF2-40B4-BE49-F238E27FC236}">
              <a16:creationId xmlns:a16="http://schemas.microsoft.com/office/drawing/2014/main" id="{1FB5E8BA-89E1-4114-AE0F-FA3EE41E899E}"/>
            </a:ext>
          </a:extLst>
        </xdr:cNvPr>
        <xdr:cNvSpPr txBox="1"/>
      </xdr:nvSpPr>
      <xdr:spPr>
        <a:xfrm>
          <a:off x="9467850" y="16785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131536</xdr:rowOff>
    </xdr:from>
    <xdr:to>
      <xdr:col>55</xdr:col>
      <xdr:colOff>50800</xdr:colOff>
      <xdr:row>104</xdr:row>
      <xdr:rowOff>61686</xdr:rowOff>
    </xdr:to>
    <xdr:sp macro="" textlink="">
      <xdr:nvSpPr>
        <xdr:cNvPr id="361" name="フローチャート: 判断 360">
          <a:extLst>
            <a:ext uri="{FF2B5EF4-FFF2-40B4-BE49-F238E27FC236}">
              <a16:creationId xmlns:a16="http://schemas.microsoft.com/office/drawing/2014/main" id="{006E3DA7-241B-4583-8FAE-C2C6B00616B8}"/>
            </a:ext>
          </a:extLst>
        </xdr:cNvPr>
        <xdr:cNvSpPr/>
      </xdr:nvSpPr>
      <xdr:spPr>
        <a:xfrm>
          <a:off x="9401175" y="1693363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18869</xdr:rowOff>
    </xdr:from>
    <xdr:to>
      <xdr:col>50</xdr:col>
      <xdr:colOff>165100</xdr:colOff>
      <xdr:row>104</xdr:row>
      <xdr:rowOff>120469</xdr:rowOff>
    </xdr:to>
    <xdr:sp macro="" textlink="">
      <xdr:nvSpPr>
        <xdr:cNvPr id="362" name="フローチャート: 判断 361">
          <a:extLst>
            <a:ext uri="{FF2B5EF4-FFF2-40B4-BE49-F238E27FC236}">
              <a16:creationId xmlns:a16="http://schemas.microsoft.com/office/drawing/2014/main" id="{8F615D16-3AAD-4482-B82B-A93B833B1AD5}"/>
            </a:ext>
          </a:extLst>
        </xdr:cNvPr>
        <xdr:cNvSpPr/>
      </xdr:nvSpPr>
      <xdr:spPr>
        <a:xfrm>
          <a:off x="8639175" y="169924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22134</xdr:rowOff>
    </xdr:from>
    <xdr:to>
      <xdr:col>46</xdr:col>
      <xdr:colOff>38100</xdr:colOff>
      <xdr:row>104</xdr:row>
      <xdr:rowOff>123734</xdr:rowOff>
    </xdr:to>
    <xdr:sp macro="" textlink="">
      <xdr:nvSpPr>
        <xdr:cNvPr id="363" name="フローチャート: 判断 362">
          <a:extLst>
            <a:ext uri="{FF2B5EF4-FFF2-40B4-BE49-F238E27FC236}">
              <a16:creationId xmlns:a16="http://schemas.microsoft.com/office/drawing/2014/main" id="{8FD16844-8D0E-4DC7-9924-8BF709F220CA}"/>
            </a:ext>
          </a:extLst>
        </xdr:cNvPr>
        <xdr:cNvSpPr/>
      </xdr:nvSpPr>
      <xdr:spPr>
        <a:xfrm>
          <a:off x="7839075" y="169956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51526</xdr:rowOff>
    </xdr:from>
    <xdr:to>
      <xdr:col>41</xdr:col>
      <xdr:colOff>101600</xdr:colOff>
      <xdr:row>104</xdr:row>
      <xdr:rowOff>153126</xdr:rowOff>
    </xdr:to>
    <xdr:sp macro="" textlink="">
      <xdr:nvSpPr>
        <xdr:cNvPr id="364" name="フローチャート: 判断 363">
          <a:extLst>
            <a:ext uri="{FF2B5EF4-FFF2-40B4-BE49-F238E27FC236}">
              <a16:creationId xmlns:a16="http://schemas.microsoft.com/office/drawing/2014/main" id="{4B75F1DF-7D75-4A3A-808F-431B93103609}"/>
            </a:ext>
          </a:extLst>
        </xdr:cNvPr>
        <xdr:cNvSpPr/>
      </xdr:nvSpPr>
      <xdr:spPr>
        <a:xfrm>
          <a:off x="7029450" y="170219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93980</xdr:rowOff>
    </xdr:from>
    <xdr:to>
      <xdr:col>36</xdr:col>
      <xdr:colOff>165100</xdr:colOff>
      <xdr:row>105</xdr:row>
      <xdr:rowOff>24130</xdr:rowOff>
    </xdr:to>
    <xdr:sp macro="" textlink="">
      <xdr:nvSpPr>
        <xdr:cNvPr id="365" name="フローチャート: 判断 364">
          <a:extLst>
            <a:ext uri="{FF2B5EF4-FFF2-40B4-BE49-F238E27FC236}">
              <a16:creationId xmlns:a16="http://schemas.microsoft.com/office/drawing/2014/main" id="{C6EC8EF8-8F07-4F11-AA25-2C30CE261E55}"/>
            </a:ext>
          </a:extLst>
        </xdr:cNvPr>
        <xdr:cNvSpPr/>
      </xdr:nvSpPr>
      <xdr:spPr>
        <a:xfrm>
          <a:off x="6238875" y="170675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EC8449FB-0170-4CCE-B40B-2FA7F0F9B787}"/>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301FCE97-DB04-4B5C-846A-C35000CC5A52}"/>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EE2644BB-979C-4380-802E-3213E9D2A1DB}"/>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F68ED637-608C-4EA5-8A2A-DC02B36690CE}"/>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19049C4-10D6-4B7F-A7F4-3B834A9321BA}"/>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69487</xdr:rowOff>
    </xdr:from>
    <xdr:to>
      <xdr:col>55</xdr:col>
      <xdr:colOff>50800</xdr:colOff>
      <xdr:row>105</xdr:row>
      <xdr:rowOff>171087</xdr:rowOff>
    </xdr:to>
    <xdr:sp macro="" textlink="">
      <xdr:nvSpPr>
        <xdr:cNvPr id="371" name="楕円 370">
          <a:extLst>
            <a:ext uri="{FF2B5EF4-FFF2-40B4-BE49-F238E27FC236}">
              <a16:creationId xmlns:a16="http://schemas.microsoft.com/office/drawing/2014/main" id="{E16C2A05-1BB4-4378-97BB-3BDD1D59DFE9}"/>
            </a:ext>
          </a:extLst>
        </xdr:cNvPr>
        <xdr:cNvSpPr/>
      </xdr:nvSpPr>
      <xdr:spPr>
        <a:xfrm>
          <a:off x="9401175" y="1721131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47914</xdr:rowOff>
    </xdr:from>
    <xdr:ext cx="469744" cy="259045"/>
    <xdr:sp macro="" textlink="">
      <xdr:nvSpPr>
        <xdr:cNvPr id="372" name="【市民会館】&#10;一人当たり面積該当値テキスト">
          <a:extLst>
            <a:ext uri="{FF2B5EF4-FFF2-40B4-BE49-F238E27FC236}">
              <a16:creationId xmlns:a16="http://schemas.microsoft.com/office/drawing/2014/main" id="{3BC981B1-EC36-4774-9BD7-D3A8CE9CC4E1}"/>
            </a:ext>
          </a:extLst>
        </xdr:cNvPr>
        <xdr:cNvSpPr txBox="1"/>
      </xdr:nvSpPr>
      <xdr:spPr>
        <a:xfrm>
          <a:off x="9467850" y="1718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76019</xdr:rowOff>
    </xdr:from>
    <xdr:to>
      <xdr:col>50</xdr:col>
      <xdr:colOff>165100</xdr:colOff>
      <xdr:row>106</xdr:row>
      <xdr:rowOff>6169</xdr:rowOff>
    </xdr:to>
    <xdr:sp macro="" textlink="">
      <xdr:nvSpPr>
        <xdr:cNvPr id="373" name="楕円 372">
          <a:extLst>
            <a:ext uri="{FF2B5EF4-FFF2-40B4-BE49-F238E27FC236}">
              <a16:creationId xmlns:a16="http://schemas.microsoft.com/office/drawing/2014/main" id="{9DE4BDCA-F427-4A84-AB45-572D3C359CBA}"/>
            </a:ext>
          </a:extLst>
        </xdr:cNvPr>
        <xdr:cNvSpPr/>
      </xdr:nvSpPr>
      <xdr:spPr>
        <a:xfrm>
          <a:off x="8639175" y="1722101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120287</xdr:rowOff>
    </xdr:from>
    <xdr:to>
      <xdr:col>55</xdr:col>
      <xdr:colOff>0</xdr:colOff>
      <xdr:row>105</xdr:row>
      <xdr:rowOff>126819</xdr:rowOff>
    </xdr:to>
    <xdr:cxnSp macro="">
      <xdr:nvCxnSpPr>
        <xdr:cNvPr id="374" name="直線コネクタ 373">
          <a:extLst>
            <a:ext uri="{FF2B5EF4-FFF2-40B4-BE49-F238E27FC236}">
              <a16:creationId xmlns:a16="http://schemas.microsoft.com/office/drawing/2014/main" id="{FEC6746A-2E3D-4243-A858-3BAC04937F4F}"/>
            </a:ext>
          </a:extLst>
        </xdr:cNvPr>
        <xdr:cNvCxnSpPr/>
      </xdr:nvCxnSpPr>
      <xdr:spPr>
        <a:xfrm flipV="1">
          <a:off x="8686800" y="17268462"/>
          <a:ext cx="74295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89081</xdr:rowOff>
    </xdr:from>
    <xdr:to>
      <xdr:col>46</xdr:col>
      <xdr:colOff>38100</xdr:colOff>
      <xdr:row>106</xdr:row>
      <xdr:rowOff>19231</xdr:rowOff>
    </xdr:to>
    <xdr:sp macro="" textlink="">
      <xdr:nvSpPr>
        <xdr:cNvPr id="375" name="楕円 374">
          <a:extLst>
            <a:ext uri="{FF2B5EF4-FFF2-40B4-BE49-F238E27FC236}">
              <a16:creationId xmlns:a16="http://schemas.microsoft.com/office/drawing/2014/main" id="{397B7B7B-8017-49E4-9919-156CE82181E5}"/>
            </a:ext>
          </a:extLst>
        </xdr:cNvPr>
        <xdr:cNvSpPr/>
      </xdr:nvSpPr>
      <xdr:spPr>
        <a:xfrm>
          <a:off x="7839075" y="172309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126819</xdr:rowOff>
    </xdr:from>
    <xdr:to>
      <xdr:col>50</xdr:col>
      <xdr:colOff>114300</xdr:colOff>
      <xdr:row>105</xdr:row>
      <xdr:rowOff>139881</xdr:rowOff>
    </xdr:to>
    <xdr:cxnSp macro="">
      <xdr:nvCxnSpPr>
        <xdr:cNvPr id="376" name="直線コネクタ 375">
          <a:extLst>
            <a:ext uri="{FF2B5EF4-FFF2-40B4-BE49-F238E27FC236}">
              <a16:creationId xmlns:a16="http://schemas.microsoft.com/office/drawing/2014/main" id="{021AEC8A-554A-47D8-B9C6-39A2A9C182F2}"/>
            </a:ext>
          </a:extLst>
        </xdr:cNvPr>
        <xdr:cNvCxnSpPr/>
      </xdr:nvCxnSpPr>
      <xdr:spPr>
        <a:xfrm flipV="1">
          <a:off x="7886700" y="17268644"/>
          <a:ext cx="800100" cy="1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98879</xdr:rowOff>
    </xdr:from>
    <xdr:to>
      <xdr:col>41</xdr:col>
      <xdr:colOff>101600</xdr:colOff>
      <xdr:row>106</xdr:row>
      <xdr:rowOff>29029</xdr:rowOff>
    </xdr:to>
    <xdr:sp macro="" textlink="">
      <xdr:nvSpPr>
        <xdr:cNvPr id="377" name="楕円 376">
          <a:extLst>
            <a:ext uri="{FF2B5EF4-FFF2-40B4-BE49-F238E27FC236}">
              <a16:creationId xmlns:a16="http://schemas.microsoft.com/office/drawing/2014/main" id="{803734F3-BBF7-4BC4-8243-6D9A56FF8EA3}"/>
            </a:ext>
          </a:extLst>
        </xdr:cNvPr>
        <xdr:cNvSpPr/>
      </xdr:nvSpPr>
      <xdr:spPr>
        <a:xfrm>
          <a:off x="7029450" y="172470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139881</xdr:rowOff>
    </xdr:from>
    <xdr:to>
      <xdr:col>45</xdr:col>
      <xdr:colOff>177800</xdr:colOff>
      <xdr:row>105</xdr:row>
      <xdr:rowOff>149679</xdr:rowOff>
    </xdr:to>
    <xdr:cxnSp macro="">
      <xdr:nvCxnSpPr>
        <xdr:cNvPr id="378" name="直線コネクタ 377">
          <a:extLst>
            <a:ext uri="{FF2B5EF4-FFF2-40B4-BE49-F238E27FC236}">
              <a16:creationId xmlns:a16="http://schemas.microsoft.com/office/drawing/2014/main" id="{0570570D-0B2A-40DF-8E6F-13ACE17571C0}"/>
            </a:ext>
          </a:extLst>
        </xdr:cNvPr>
        <xdr:cNvCxnSpPr/>
      </xdr:nvCxnSpPr>
      <xdr:spPr>
        <a:xfrm flipV="1">
          <a:off x="7077075" y="17288056"/>
          <a:ext cx="809625"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379" name="楕円 378">
          <a:extLst>
            <a:ext uri="{FF2B5EF4-FFF2-40B4-BE49-F238E27FC236}">
              <a16:creationId xmlns:a16="http://schemas.microsoft.com/office/drawing/2014/main" id="{B0944E47-4025-4260-A51E-2F0C2ACC2684}"/>
            </a:ext>
          </a:extLst>
        </xdr:cNvPr>
        <xdr:cNvSpPr/>
      </xdr:nvSpPr>
      <xdr:spPr>
        <a:xfrm>
          <a:off x="6238875" y="172472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149679</xdr:rowOff>
    </xdr:from>
    <xdr:to>
      <xdr:col>41</xdr:col>
      <xdr:colOff>50800</xdr:colOff>
      <xdr:row>105</xdr:row>
      <xdr:rowOff>156211</xdr:rowOff>
    </xdr:to>
    <xdr:cxnSp macro="">
      <xdr:nvCxnSpPr>
        <xdr:cNvPr id="380" name="直線コネクタ 379">
          <a:extLst>
            <a:ext uri="{FF2B5EF4-FFF2-40B4-BE49-F238E27FC236}">
              <a16:creationId xmlns:a16="http://schemas.microsoft.com/office/drawing/2014/main" id="{DCA20BB0-E482-496F-87E4-4931987A9F6C}"/>
            </a:ext>
          </a:extLst>
        </xdr:cNvPr>
        <xdr:cNvCxnSpPr/>
      </xdr:nvCxnSpPr>
      <xdr:spPr>
        <a:xfrm flipV="1">
          <a:off x="6286500" y="17294679"/>
          <a:ext cx="79057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136996</xdr:rowOff>
    </xdr:from>
    <xdr:ext cx="469744" cy="259045"/>
    <xdr:sp macro="" textlink="">
      <xdr:nvSpPr>
        <xdr:cNvPr id="381" name="n_1aveValue【市民会館】&#10;一人当たり面積">
          <a:extLst>
            <a:ext uri="{FF2B5EF4-FFF2-40B4-BE49-F238E27FC236}">
              <a16:creationId xmlns:a16="http://schemas.microsoft.com/office/drawing/2014/main" id="{CEC2461E-40C6-4084-9304-30BD288C70F6}"/>
            </a:ext>
          </a:extLst>
        </xdr:cNvPr>
        <xdr:cNvSpPr txBox="1"/>
      </xdr:nvSpPr>
      <xdr:spPr>
        <a:xfrm>
          <a:off x="8458277" y="1677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140261</xdr:rowOff>
    </xdr:from>
    <xdr:ext cx="469744" cy="259045"/>
    <xdr:sp macro="" textlink="">
      <xdr:nvSpPr>
        <xdr:cNvPr id="382" name="n_2aveValue【市民会館】&#10;一人当たり面積">
          <a:extLst>
            <a:ext uri="{FF2B5EF4-FFF2-40B4-BE49-F238E27FC236}">
              <a16:creationId xmlns:a16="http://schemas.microsoft.com/office/drawing/2014/main" id="{A07DF595-13A0-41F4-B5F0-87B26DBFBB5D}"/>
            </a:ext>
          </a:extLst>
        </xdr:cNvPr>
        <xdr:cNvSpPr txBox="1"/>
      </xdr:nvSpPr>
      <xdr:spPr>
        <a:xfrm>
          <a:off x="7677227" y="1677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169653</xdr:rowOff>
    </xdr:from>
    <xdr:ext cx="469744" cy="259045"/>
    <xdr:sp macro="" textlink="">
      <xdr:nvSpPr>
        <xdr:cNvPr id="383" name="n_3aveValue【市民会館】&#10;一人当たり面積">
          <a:extLst>
            <a:ext uri="{FF2B5EF4-FFF2-40B4-BE49-F238E27FC236}">
              <a16:creationId xmlns:a16="http://schemas.microsoft.com/office/drawing/2014/main" id="{F62F525F-B99C-4A2E-853D-EADBAD417CB8}"/>
            </a:ext>
          </a:extLst>
        </xdr:cNvPr>
        <xdr:cNvSpPr txBox="1"/>
      </xdr:nvSpPr>
      <xdr:spPr>
        <a:xfrm>
          <a:off x="6867602" y="168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40657</xdr:rowOff>
    </xdr:from>
    <xdr:ext cx="469744" cy="259045"/>
    <xdr:sp macro="" textlink="">
      <xdr:nvSpPr>
        <xdr:cNvPr id="384" name="n_4aveValue【市民会館】&#10;一人当たり面積">
          <a:extLst>
            <a:ext uri="{FF2B5EF4-FFF2-40B4-BE49-F238E27FC236}">
              <a16:creationId xmlns:a16="http://schemas.microsoft.com/office/drawing/2014/main" id="{15BBD6B3-0AB5-43D7-A202-F6978D43321B}"/>
            </a:ext>
          </a:extLst>
        </xdr:cNvPr>
        <xdr:cNvSpPr txBox="1"/>
      </xdr:nvSpPr>
      <xdr:spPr>
        <a:xfrm>
          <a:off x="6067502" y="1684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168746</xdr:rowOff>
    </xdr:from>
    <xdr:ext cx="469744" cy="259045"/>
    <xdr:sp macro="" textlink="">
      <xdr:nvSpPr>
        <xdr:cNvPr id="385" name="n_1mainValue【市民会館】&#10;一人当たり面積">
          <a:extLst>
            <a:ext uri="{FF2B5EF4-FFF2-40B4-BE49-F238E27FC236}">
              <a16:creationId xmlns:a16="http://schemas.microsoft.com/office/drawing/2014/main" id="{0100B402-6506-4821-8FDB-2F075569A82E}"/>
            </a:ext>
          </a:extLst>
        </xdr:cNvPr>
        <xdr:cNvSpPr txBox="1"/>
      </xdr:nvSpPr>
      <xdr:spPr>
        <a:xfrm>
          <a:off x="8458277" y="1731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10358</xdr:rowOff>
    </xdr:from>
    <xdr:ext cx="469744" cy="259045"/>
    <xdr:sp macro="" textlink="">
      <xdr:nvSpPr>
        <xdr:cNvPr id="386" name="n_2mainValue【市民会館】&#10;一人当たり面積">
          <a:extLst>
            <a:ext uri="{FF2B5EF4-FFF2-40B4-BE49-F238E27FC236}">
              <a16:creationId xmlns:a16="http://schemas.microsoft.com/office/drawing/2014/main" id="{1F2E3EE8-3B9A-48A4-B7E4-E243C1AFFA3B}"/>
            </a:ext>
          </a:extLst>
        </xdr:cNvPr>
        <xdr:cNvSpPr txBox="1"/>
      </xdr:nvSpPr>
      <xdr:spPr>
        <a:xfrm>
          <a:off x="7677227" y="1732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20156</xdr:rowOff>
    </xdr:from>
    <xdr:ext cx="469744" cy="259045"/>
    <xdr:sp macro="" textlink="">
      <xdr:nvSpPr>
        <xdr:cNvPr id="387" name="n_3mainValue【市民会館】&#10;一人当たり面積">
          <a:extLst>
            <a:ext uri="{FF2B5EF4-FFF2-40B4-BE49-F238E27FC236}">
              <a16:creationId xmlns:a16="http://schemas.microsoft.com/office/drawing/2014/main" id="{189D0D76-54D4-43D6-8ABF-6DAD1EEF6E5E}"/>
            </a:ext>
          </a:extLst>
        </xdr:cNvPr>
        <xdr:cNvSpPr txBox="1"/>
      </xdr:nvSpPr>
      <xdr:spPr>
        <a:xfrm>
          <a:off x="6867602" y="173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388" name="n_4mainValue【市民会館】&#10;一人当たり面積">
          <a:extLst>
            <a:ext uri="{FF2B5EF4-FFF2-40B4-BE49-F238E27FC236}">
              <a16:creationId xmlns:a16="http://schemas.microsoft.com/office/drawing/2014/main" id="{116C3FC3-51AA-442D-A49A-E5245E7E15B0}"/>
            </a:ext>
          </a:extLst>
        </xdr:cNvPr>
        <xdr:cNvSpPr txBox="1"/>
      </xdr:nvSpPr>
      <xdr:spPr>
        <a:xfrm>
          <a:off x="6067502" y="1734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D7F4954-0A7C-4DB3-A13E-554806836415}"/>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900838B4-D0A4-4E34-9698-66C1F5FFF8A5}"/>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5E2ECFD6-FF4C-4F32-8E5C-9CE3B7216A40}"/>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74EBB30E-8557-4FE1-A3F7-54C8B5E63A25}"/>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EE49BBFA-05BE-4B23-97F3-9ED92D068C58}"/>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11F040-F118-4A75-BF12-96F308052F84}"/>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A41A416F-CABB-4697-A60B-12DAD40A40D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FE448218-4AC4-4AFC-886D-C2EB908CC043}"/>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9DD60F1-D6DF-4CE6-BD81-0ED8515CF76C}"/>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A4F34CCD-C5FE-4AA2-92C3-5CE9E68C7310}"/>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EC2530AC-8EF6-4A85-8DA2-A3D60CED816E}"/>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0" name="直線コネクタ 399">
          <a:extLst>
            <a:ext uri="{FF2B5EF4-FFF2-40B4-BE49-F238E27FC236}">
              <a16:creationId xmlns:a16="http://schemas.microsoft.com/office/drawing/2014/main" id="{F6F38ECE-ED48-4855-A72E-6AB5251ABF1A}"/>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1" name="テキスト ボックス 400">
          <a:extLst>
            <a:ext uri="{FF2B5EF4-FFF2-40B4-BE49-F238E27FC236}">
              <a16:creationId xmlns:a16="http://schemas.microsoft.com/office/drawing/2014/main" id="{8ED5F0BE-1E0D-47B2-8731-07E6AAB143F4}"/>
            </a:ext>
          </a:extLst>
        </xdr:cNvPr>
        <xdr:cNvSpPr txBox="1"/>
      </xdr:nvSpPr>
      <xdr:spPr>
        <a:xfrm>
          <a:off x="107945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2" name="直線コネクタ 401">
          <a:extLst>
            <a:ext uri="{FF2B5EF4-FFF2-40B4-BE49-F238E27FC236}">
              <a16:creationId xmlns:a16="http://schemas.microsoft.com/office/drawing/2014/main" id="{5CBA8936-7D80-4C2B-9485-89F25961AB6E}"/>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3" name="テキスト ボックス 402">
          <a:extLst>
            <a:ext uri="{FF2B5EF4-FFF2-40B4-BE49-F238E27FC236}">
              <a16:creationId xmlns:a16="http://schemas.microsoft.com/office/drawing/2014/main" id="{1C036CA4-1B5B-4C5D-8264-91C0C7820238}"/>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4" name="直線コネクタ 403">
          <a:extLst>
            <a:ext uri="{FF2B5EF4-FFF2-40B4-BE49-F238E27FC236}">
              <a16:creationId xmlns:a16="http://schemas.microsoft.com/office/drawing/2014/main" id="{1030A681-5D93-4901-B350-9158CAD251D9}"/>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5" name="テキスト ボックス 404">
          <a:extLst>
            <a:ext uri="{FF2B5EF4-FFF2-40B4-BE49-F238E27FC236}">
              <a16:creationId xmlns:a16="http://schemas.microsoft.com/office/drawing/2014/main" id="{2A593ED8-738C-499E-97C3-54D3BBCA469C}"/>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6" name="直線コネクタ 405">
          <a:extLst>
            <a:ext uri="{FF2B5EF4-FFF2-40B4-BE49-F238E27FC236}">
              <a16:creationId xmlns:a16="http://schemas.microsoft.com/office/drawing/2014/main" id="{3AD098AC-5833-4931-838F-B61461C65C0A}"/>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7" name="テキスト ボックス 406">
          <a:extLst>
            <a:ext uri="{FF2B5EF4-FFF2-40B4-BE49-F238E27FC236}">
              <a16:creationId xmlns:a16="http://schemas.microsoft.com/office/drawing/2014/main" id="{A2249321-EC42-4E3D-93BE-A36A46BF1BBA}"/>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9F69075D-18F1-4524-8AC7-ED4E94F0EBDB}"/>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9" name="テキスト ボックス 408">
          <a:extLst>
            <a:ext uri="{FF2B5EF4-FFF2-40B4-BE49-F238E27FC236}">
              <a16:creationId xmlns:a16="http://schemas.microsoft.com/office/drawing/2014/main" id="{9D809527-3DA7-44D0-81AE-A4B5E422DFEF}"/>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a:extLst>
            <a:ext uri="{FF2B5EF4-FFF2-40B4-BE49-F238E27FC236}">
              <a16:creationId xmlns:a16="http://schemas.microsoft.com/office/drawing/2014/main" id="{7AE8558B-7F93-4735-A32A-5E9E2D5E0D31}"/>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411" name="直線コネクタ 410">
          <a:extLst>
            <a:ext uri="{FF2B5EF4-FFF2-40B4-BE49-F238E27FC236}">
              <a16:creationId xmlns:a16="http://schemas.microsoft.com/office/drawing/2014/main" id="{F375E9D5-E6F0-4D83-BE7E-4AB29C8989D1}"/>
            </a:ext>
          </a:extLst>
        </xdr:cNvPr>
        <xdr:cNvCxnSpPr/>
      </xdr:nvCxnSpPr>
      <xdr:spPr>
        <a:xfrm flipV="1">
          <a:off x="14696439" y="5457571"/>
          <a:ext cx="0" cy="11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412" name="【一般廃棄物処理施設】&#10;有形固定資産減価償却率最小値テキスト">
          <a:extLst>
            <a:ext uri="{FF2B5EF4-FFF2-40B4-BE49-F238E27FC236}">
              <a16:creationId xmlns:a16="http://schemas.microsoft.com/office/drawing/2014/main" id="{3B879C32-B525-47E3-B1B9-BEA7BCAA9B78}"/>
            </a:ext>
          </a:extLst>
        </xdr:cNvPr>
        <xdr:cNvSpPr txBox="1"/>
      </xdr:nvSpPr>
      <xdr:spPr>
        <a:xfrm>
          <a:off x="14735175" y="658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413" name="直線コネクタ 412">
          <a:extLst>
            <a:ext uri="{FF2B5EF4-FFF2-40B4-BE49-F238E27FC236}">
              <a16:creationId xmlns:a16="http://schemas.microsoft.com/office/drawing/2014/main" id="{33B2550A-FE82-41B0-A50C-D690F52314C0}"/>
            </a:ext>
          </a:extLst>
        </xdr:cNvPr>
        <xdr:cNvCxnSpPr/>
      </xdr:nvCxnSpPr>
      <xdr:spPr>
        <a:xfrm>
          <a:off x="14611350" y="65732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414" name="【一般廃棄物処理施設】&#10;有形固定資産減価償却率最大値テキスト">
          <a:extLst>
            <a:ext uri="{FF2B5EF4-FFF2-40B4-BE49-F238E27FC236}">
              <a16:creationId xmlns:a16="http://schemas.microsoft.com/office/drawing/2014/main" id="{FD0C1559-26B3-4ED6-B439-73B74620685F}"/>
            </a:ext>
          </a:extLst>
        </xdr:cNvPr>
        <xdr:cNvSpPr txBox="1"/>
      </xdr:nvSpPr>
      <xdr:spPr>
        <a:xfrm>
          <a:off x="14735175" y="5235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415" name="直線コネクタ 414">
          <a:extLst>
            <a:ext uri="{FF2B5EF4-FFF2-40B4-BE49-F238E27FC236}">
              <a16:creationId xmlns:a16="http://schemas.microsoft.com/office/drawing/2014/main" id="{C40CFD89-296E-4958-B18D-56DDD55E2CF0}"/>
            </a:ext>
          </a:extLst>
        </xdr:cNvPr>
        <xdr:cNvCxnSpPr/>
      </xdr:nvCxnSpPr>
      <xdr:spPr>
        <a:xfrm>
          <a:off x="14611350" y="54575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161561</xdr:rowOff>
    </xdr:from>
    <xdr:ext cx="405111" cy="259045"/>
    <xdr:sp macro="" textlink="">
      <xdr:nvSpPr>
        <xdr:cNvPr id="416" name="【一般廃棄物処理施設】&#10;有形固定資産減価償却率平均値テキスト">
          <a:extLst>
            <a:ext uri="{FF2B5EF4-FFF2-40B4-BE49-F238E27FC236}">
              <a16:creationId xmlns:a16="http://schemas.microsoft.com/office/drawing/2014/main" id="{011416CA-5253-4383-9E92-D12E7A5B6B45}"/>
            </a:ext>
          </a:extLst>
        </xdr:cNvPr>
        <xdr:cNvSpPr txBox="1"/>
      </xdr:nvSpPr>
      <xdr:spPr>
        <a:xfrm>
          <a:off x="14735175" y="60035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417" name="フローチャート: 判断 416">
          <a:extLst>
            <a:ext uri="{FF2B5EF4-FFF2-40B4-BE49-F238E27FC236}">
              <a16:creationId xmlns:a16="http://schemas.microsoft.com/office/drawing/2014/main" id="{22A295AB-5ADF-4DAA-AD49-9E81E8682D15}"/>
            </a:ext>
          </a:extLst>
        </xdr:cNvPr>
        <xdr:cNvSpPr/>
      </xdr:nvSpPr>
      <xdr:spPr>
        <a:xfrm>
          <a:off x="14649450" y="600925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418" name="フローチャート: 判断 417">
          <a:extLst>
            <a:ext uri="{FF2B5EF4-FFF2-40B4-BE49-F238E27FC236}">
              <a16:creationId xmlns:a16="http://schemas.microsoft.com/office/drawing/2014/main" id="{EF013E5B-FA59-4712-A6B3-3C706F9D4A46}"/>
            </a:ext>
          </a:extLst>
        </xdr:cNvPr>
        <xdr:cNvSpPr/>
      </xdr:nvSpPr>
      <xdr:spPr>
        <a:xfrm>
          <a:off x="13887450" y="59822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419" name="フローチャート: 判断 418">
          <a:extLst>
            <a:ext uri="{FF2B5EF4-FFF2-40B4-BE49-F238E27FC236}">
              <a16:creationId xmlns:a16="http://schemas.microsoft.com/office/drawing/2014/main" id="{D746E506-C574-4EF0-9B87-12D0F2A9108C}"/>
            </a:ext>
          </a:extLst>
        </xdr:cNvPr>
        <xdr:cNvSpPr/>
      </xdr:nvSpPr>
      <xdr:spPr>
        <a:xfrm>
          <a:off x="13096875" y="59987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0" name="フローチャート: 判断 419">
          <a:extLst>
            <a:ext uri="{FF2B5EF4-FFF2-40B4-BE49-F238E27FC236}">
              <a16:creationId xmlns:a16="http://schemas.microsoft.com/office/drawing/2014/main" id="{F93424DF-1BEE-4332-9D9C-4CF70B1DA75F}"/>
            </a:ext>
          </a:extLst>
        </xdr:cNvPr>
        <xdr:cNvSpPr/>
      </xdr:nvSpPr>
      <xdr:spPr>
        <a:xfrm>
          <a:off x="12296775" y="60115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130556</xdr:rowOff>
    </xdr:from>
    <xdr:to>
      <xdr:col>67</xdr:col>
      <xdr:colOff>101600</xdr:colOff>
      <xdr:row>37</xdr:row>
      <xdr:rowOff>60706</xdr:rowOff>
    </xdr:to>
    <xdr:sp macro="" textlink="">
      <xdr:nvSpPr>
        <xdr:cNvPr id="421" name="フローチャート: 判断 420">
          <a:extLst>
            <a:ext uri="{FF2B5EF4-FFF2-40B4-BE49-F238E27FC236}">
              <a16:creationId xmlns:a16="http://schemas.microsoft.com/office/drawing/2014/main" id="{4210D746-9CEC-43AC-8075-C763D35B3D5F}"/>
            </a:ext>
          </a:extLst>
        </xdr:cNvPr>
        <xdr:cNvSpPr/>
      </xdr:nvSpPr>
      <xdr:spPr>
        <a:xfrm>
          <a:off x="11487150" y="59693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2C019BA-884A-4FC7-AB50-A4258955C94B}"/>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1772A270-E662-4194-86CB-C2DDCC4169B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F91F8E91-8445-4CA5-B431-ED8F287F8E5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4D0A5CA-D048-40A4-A9D0-A98B16582274}"/>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03253F6-8B7E-4BC4-8D3D-A125C2F036FD}"/>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98552</xdr:rowOff>
    </xdr:from>
    <xdr:to>
      <xdr:col>85</xdr:col>
      <xdr:colOff>177800</xdr:colOff>
      <xdr:row>36</xdr:row>
      <xdr:rowOff>28702</xdr:rowOff>
    </xdr:to>
    <xdr:sp macro="" textlink="">
      <xdr:nvSpPr>
        <xdr:cNvPr id="427" name="楕円 426">
          <a:extLst>
            <a:ext uri="{FF2B5EF4-FFF2-40B4-BE49-F238E27FC236}">
              <a16:creationId xmlns:a16="http://schemas.microsoft.com/office/drawing/2014/main" id="{B8EC0501-A290-4709-A02A-7A141FA6E5E9}"/>
            </a:ext>
          </a:extLst>
        </xdr:cNvPr>
        <xdr:cNvSpPr/>
      </xdr:nvSpPr>
      <xdr:spPr>
        <a:xfrm>
          <a:off x="14649450" y="577862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121429</xdr:rowOff>
    </xdr:from>
    <xdr:ext cx="405111" cy="259045"/>
    <xdr:sp macro="" textlink="">
      <xdr:nvSpPr>
        <xdr:cNvPr id="428" name="【一般廃棄物処理施設】&#10;有形固定資産減価償却率該当値テキスト">
          <a:extLst>
            <a:ext uri="{FF2B5EF4-FFF2-40B4-BE49-F238E27FC236}">
              <a16:creationId xmlns:a16="http://schemas.microsoft.com/office/drawing/2014/main" id="{92D210D9-A47B-4F32-A411-BA6F05A9B7F2}"/>
            </a:ext>
          </a:extLst>
        </xdr:cNvPr>
        <xdr:cNvSpPr txBox="1"/>
      </xdr:nvSpPr>
      <xdr:spPr>
        <a:xfrm>
          <a:off x="14735175" y="563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39116</xdr:rowOff>
    </xdr:from>
    <xdr:to>
      <xdr:col>81</xdr:col>
      <xdr:colOff>101600</xdr:colOff>
      <xdr:row>35</xdr:row>
      <xdr:rowOff>140716</xdr:rowOff>
    </xdr:to>
    <xdr:sp macro="" textlink="">
      <xdr:nvSpPr>
        <xdr:cNvPr id="429" name="楕円 428">
          <a:extLst>
            <a:ext uri="{FF2B5EF4-FFF2-40B4-BE49-F238E27FC236}">
              <a16:creationId xmlns:a16="http://schemas.microsoft.com/office/drawing/2014/main" id="{99DD622D-47FC-4AD9-BAC0-AEAF1169ECDD}"/>
            </a:ext>
          </a:extLst>
        </xdr:cNvPr>
        <xdr:cNvSpPr/>
      </xdr:nvSpPr>
      <xdr:spPr>
        <a:xfrm>
          <a:off x="13887450" y="571601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89916</xdr:rowOff>
    </xdr:from>
    <xdr:to>
      <xdr:col>85</xdr:col>
      <xdr:colOff>127000</xdr:colOff>
      <xdr:row>35</xdr:row>
      <xdr:rowOff>149352</xdr:rowOff>
    </xdr:to>
    <xdr:cxnSp macro="">
      <xdr:nvCxnSpPr>
        <xdr:cNvPr id="430" name="直線コネクタ 429">
          <a:extLst>
            <a:ext uri="{FF2B5EF4-FFF2-40B4-BE49-F238E27FC236}">
              <a16:creationId xmlns:a16="http://schemas.microsoft.com/office/drawing/2014/main" id="{6245BC8C-BDF1-47EA-BE6A-1C076659F25B}"/>
            </a:ext>
          </a:extLst>
        </xdr:cNvPr>
        <xdr:cNvCxnSpPr/>
      </xdr:nvCxnSpPr>
      <xdr:spPr>
        <a:xfrm>
          <a:off x="13935075" y="5763641"/>
          <a:ext cx="762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148844</xdr:rowOff>
    </xdr:from>
    <xdr:to>
      <xdr:col>76</xdr:col>
      <xdr:colOff>165100</xdr:colOff>
      <xdr:row>35</xdr:row>
      <xdr:rowOff>78994</xdr:rowOff>
    </xdr:to>
    <xdr:sp macro="" textlink="">
      <xdr:nvSpPr>
        <xdr:cNvPr id="431" name="楕円 430">
          <a:extLst>
            <a:ext uri="{FF2B5EF4-FFF2-40B4-BE49-F238E27FC236}">
              <a16:creationId xmlns:a16="http://schemas.microsoft.com/office/drawing/2014/main" id="{DFF926FC-578D-470F-B4FD-D0C13295A1CC}"/>
            </a:ext>
          </a:extLst>
        </xdr:cNvPr>
        <xdr:cNvSpPr/>
      </xdr:nvSpPr>
      <xdr:spPr>
        <a:xfrm>
          <a:off x="13096875" y="56606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28194</xdr:rowOff>
    </xdr:from>
    <xdr:to>
      <xdr:col>81</xdr:col>
      <xdr:colOff>50800</xdr:colOff>
      <xdr:row>35</xdr:row>
      <xdr:rowOff>89916</xdr:rowOff>
    </xdr:to>
    <xdr:cxnSp macro="">
      <xdr:nvCxnSpPr>
        <xdr:cNvPr id="432" name="直線コネクタ 431">
          <a:extLst>
            <a:ext uri="{FF2B5EF4-FFF2-40B4-BE49-F238E27FC236}">
              <a16:creationId xmlns:a16="http://schemas.microsoft.com/office/drawing/2014/main" id="{3845B8D8-C86C-4DDB-88C0-02428E474192}"/>
            </a:ext>
          </a:extLst>
        </xdr:cNvPr>
        <xdr:cNvCxnSpPr/>
      </xdr:nvCxnSpPr>
      <xdr:spPr>
        <a:xfrm>
          <a:off x="13144500" y="5708269"/>
          <a:ext cx="790575"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87122</xdr:rowOff>
    </xdr:from>
    <xdr:to>
      <xdr:col>72</xdr:col>
      <xdr:colOff>38100</xdr:colOff>
      <xdr:row>35</xdr:row>
      <xdr:rowOff>17272</xdr:rowOff>
    </xdr:to>
    <xdr:sp macro="" textlink="">
      <xdr:nvSpPr>
        <xdr:cNvPr id="433" name="楕円 432">
          <a:extLst>
            <a:ext uri="{FF2B5EF4-FFF2-40B4-BE49-F238E27FC236}">
              <a16:creationId xmlns:a16="http://schemas.microsoft.com/office/drawing/2014/main" id="{BABC28A7-5128-4D50-BF4C-3A1D5A00B504}"/>
            </a:ext>
          </a:extLst>
        </xdr:cNvPr>
        <xdr:cNvSpPr/>
      </xdr:nvSpPr>
      <xdr:spPr>
        <a:xfrm>
          <a:off x="12296775" y="55989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137922</xdr:rowOff>
    </xdr:from>
    <xdr:to>
      <xdr:col>76</xdr:col>
      <xdr:colOff>114300</xdr:colOff>
      <xdr:row>35</xdr:row>
      <xdr:rowOff>28194</xdr:rowOff>
    </xdr:to>
    <xdr:cxnSp macro="">
      <xdr:nvCxnSpPr>
        <xdr:cNvPr id="434" name="直線コネクタ 433">
          <a:extLst>
            <a:ext uri="{FF2B5EF4-FFF2-40B4-BE49-F238E27FC236}">
              <a16:creationId xmlns:a16="http://schemas.microsoft.com/office/drawing/2014/main" id="{7E136842-87C1-41DE-981E-3CADD255FEDB}"/>
            </a:ext>
          </a:extLst>
        </xdr:cNvPr>
        <xdr:cNvCxnSpPr/>
      </xdr:nvCxnSpPr>
      <xdr:spPr>
        <a:xfrm>
          <a:off x="12344400" y="5656072"/>
          <a:ext cx="8001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27686</xdr:rowOff>
    </xdr:from>
    <xdr:to>
      <xdr:col>67</xdr:col>
      <xdr:colOff>101600</xdr:colOff>
      <xdr:row>34</xdr:row>
      <xdr:rowOff>129286</xdr:rowOff>
    </xdr:to>
    <xdr:sp macro="" textlink="">
      <xdr:nvSpPr>
        <xdr:cNvPr id="435" name="楕円 434">
          <a:extLst>
            <a:ext uri="{FF2B5EF4-FFF2-40B4-BE49-F238E27FC236}">
              <a16:creationId xmlns:a16="http://schemas.microsoft.com/office/drawing/2014/main" id="{33EBFA57-D55C-4A43-8C93-CEF91DFA5CD6}"/>
            </a:ext>
          </a:extLst>
        </xdr:cNvPr>
        <xdr:cNvSpPr/>
      </xdr:nvSpPr>
      <xdr:spPr>
        <a:xfrm>
          <a:off x="11487150" y="55458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78486</xdr:rowOff>
    </xdr:from>
    <xdr:to>
      <xdr:col>71</xdr:col>
      <xdr:colOff>177800</xdr:colOff>
      <xdr:row>34</xdr:row>
      <xdr:rowOff>137922</xdr:rowOff>
    </xdr:to>
    <xdr:cxnSp macro="">
      <xdr:nvCxnSpPr>
        <xdr:cNvPr id="436" name="直線コネクタ 435">
          <a:extLst>
            <a:ext uri="{FF2B5EF4-FFF2-40B4-BE49-F238E27FC236}">
              <a16:creationId xmlns:a16="http://schemas.microsoft.com/office/drawing/2014/main" id="{4DA7D06B-4232-4EAF-B1FA-8ABAA3B02A24}"/>
            </a:ext>
          </a:extLst>
        </xdr:cNvPr>
        <xdr:cNvCxnSpPr/>
      </xdr:nvCxnSpPr>
      <xdr:spPr>
        <a:xfrm>
          <a:off x="11534775" y="5593461"/>
          <a:ext cx="809625"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67835</xdr:rowOff>
    </xdr:from>
    <xdr:ext cx="405111" cy="259045"/>
    <xdr:sp macro="" textlink="">
      <xdr:nvSpPr>
        <xdr:cNvPr id="437" name="n_1aveValue【一般廃棄物処理施設】&#10;有形固定資産減価償却率">
          <a:extLst>
            <a:ext uri="{FF2B5EF4-FFF2-40B4-BE49-F238E27FC236}">
              <a16:creationId xmlns:a16="http://schemas.microsoft.com/office/drawing/2014/main" id="{A55539D9-3555-4555-91AF-92D10DACBAC2}"/>
            </a:ext>
          </a:extLst>
        </xdr:cNvPr>
        <xdr:cNvSpPr txBox="1"/>
      </xdr:nvSpPr>
      <xdr:spPr>
        <a:xfrm>
          <a:off x="13745219" y="606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90695</xdr:rowOff>
    </xdr:from>
    <xdr:ext cx="405111" cy="259045"/>
    <xdr:sp macro="" textlink="">
      <xdr:nvSpPr>
        <xdr:cNvPr id="438" name="n_2aveValue【一般廃棄物処理施設】&#10;有形固定資産減価償却率">
          <a:extLst>
            <a:ext uri="{FF2B5EF4-FFF2-40B4-BE49-F238E27FC236}">
              <a16:creationId xmlns:a16="http://schemas.microsoft.com/office/drawing/2014/main" id="{4ACB78CE-989F-41A5-919C-38607C3B5686}"/>
            </a:ext>
          </a:extLst>
        </xdr:cNvPr>
        <xdr:cNvSpPr txBox="1"/>
      </xdr:nvSpPr>
      <xdr:spPr>
        <a:xfrm>
          <a:off x="12964169" y="608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439" name="n_3aveValue【一般廃棄物処理施設】&#10;有形固定資産減価償却率">
          <a:extLst>
            <a:ext uri="{FF2B5EF4-FFF2-40B4-BE49-F238E27FC236}">
              <a16:creationId xmlns:a16="http://schemas.microsoft.com/office/drawing/2014/main" id="{C64D78B4-BF79-481F-8C6C-12515846D1E6}"/>
            </a:ext>
          </a:extLst>
        </xdr:cNvPr>
        <xdr:cNvSpPr txBox="1"/>
      </xdr:nvSpPr>
      <xdr:spPr>
        <a:xfrm>
          <a:off x="12164069"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51833</xdr:rowOff>
    </xdr:from>
    <xdr:ext cx="405111" cy="259045"/>
    <xdr:sp macro="" textlink="">
      <xdr:nvSpPr>
        <xdr:cNvPr id="440" name="n_4aveValue【一般廃棄物処理施設】&#10;有形固定資産減価償却率">
          <a:extLst>
            <a:ext uri="{FF2B5EF4-FFF2-40B4-BE49-F238E27FC236}">
              <a16:creationId xmlns:a16="http://schemas.microsoft.com/office/drawing/2014/main" id="{4DA82F1B-FC10-455E-ADF8-07FA6D0811A2}"/>
            </a:ext>
          </a:extLst>
        </xdr:cNvPr>
        <xdr:cNvSpPr txBox="1"/>
      </xdr:nvSpPr>
      <xdr:spPr>
        <a:xfrm>
          <a:off x="11354444" y="604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157243</xdr:rowOff>
    </xdr:from>
    <xdr:ext cx="405111" cy="259045"/>
    <xdr:sp macro="" textlink="">
      <xdr:nvSpPr>
        <xdr:cNvPr id="441" name="n_1mainValue【一般廃棄物処理施設】&#10;有形固定資産減価償却率">
          <a:extLst>
            <a:ext uri="{FF2B5EF4-FFF2-40B4-BE49-F238E27FC236}">
              <a16:creationId xmlns:a16="http://schemas.microsoft.com/office/drawing/2014/main" id="{AFE5D90C-A1EE-4A0B-B366-A004DF72EF82}"/>
            </a:ext>
          </a:extLst>
        </xdr:cNvPr>
        <xdr:cNvSpPr txBox="1"/>
      </xdr:nvSpPr>
      <xdr:spPr>
        <a:xfrm>
          <a:off x="13745219" y="5513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95521</xdr:rowOff>
    </xdr:from>
    <xdr:ext cx="405111" cy="259045"/>
    <xdr:sp macro="" textlink="">
      <xdr:nvSpPr>
        <xdr:cNvPr id="442" name="n_2mainValue【一般廃棄物処理施設】&#10;有形固定資産減価償却率">
          <a:extLst>
            <a:ext uri="{FF2B5EF4-FFF2-40B4-BE49-F238E27FC236}">
              <a16:creationId xmlns:a16="http://schemas.microsoft.com/office/drawing/2014/main" id="{5C486EC2-2309-4704-9A2D-783A84E45391}"/>
            </a:ext>
          </a:extLst>
        </xdr:cNvPr>
        <xdr:cNvSpPr txBox="1"/>
      </xdr:nvSpPr>
      <xdr:spPr>
        <a:xfrm>
          <a:off x="12964169" y="54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33799</xdr:rowOff>
    </xdr:from>
    <xdr:ext cx="405111" cy="259045"/>
    <xdr:sp macro="" textlink="">
      <xdr:nvSpPr>
        <xdr:cNvPr id="443" name="n_3mainValue【一般廃棄物処理施設】&#10;有形固定資産減価償却率">
          <a:extLst>
            <a:ext uri="{FF2B5EF4-FFF2-40B4-BE49-F238E27FC236}">
              <a16:creationId xmlns:a16="http://schemas.microsoft.com/office/drawing/2014/main" id="{91C58FD2-5387-4786-A200-5F9E66716FE5}"/>
            </a:ext>
          </a:extLst>
        </xdr:cNvPr>
        <xdr:cNvSpPr txBox="1"/>
      </xdr:nvSpPr>
      <xdr:spPr>
        <a:xfrm>
          <a:off x="12164069" y="5383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145813</xdr:rowOff>
    </xdr:from>
    <xdr:ext cx="405111" cy="259045"/>
    <xdr:sp macro="" textlink="">
      <xdr:nvSpPr>
        <xdr:cNvPr id="444" name="n_4mainValue【一般廃棄物処理施設】&#10;有形固定資産減価償却率">
          <a:extLst>
            <a:ext uri="{FF2B5EF4-FFF2-40B4-BE49-F238E27FC236}">
              <a16:creationId xmlns:a16="http://schemas.microsoft.com/office/drawing/2014/main" id="{9988D6B1-337E-4EF3-999E-5F82CA64B8D2}"/>
            </a:ext>
          </a:extLst>
        </xdr:cNvPr>
        <xdr:cNvSpPr txBox="1"/>
      </xdr:nvSpPr>
      <xdr:spPr>
        <a:xfrm>
          <a:off x="11354444" y="53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E21380BC-3302-4BC5-B213-5224A39A849C}"/>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A1483385-143C-4DBE-9816-405A274E9020}"/>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53D5E2C7-1298-4F10-852B-6CC9AC84FADF}"/>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6CDCDECC-DB58-4357-802E-9F171B5368A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FF1359DF-3375-4174-BB54-7CC29DB18C94}"/>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8E24BE08-3F37-432F-8699-5C0F0CEEF310}"/>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E0E9C07A-7875-4F83-BED4-5370C61E257D}"/>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1C22A199-4B0E-4EFE-B999-E1832ABC0C34}"/>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A7D985E8-F3D0-449E-9B21-523C205DC27B}"/>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2099456C-11BA-4843-BE5A-64C4FB17E739}"/>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3FE36266-8C0F-4D10-92CE-095547F0AA67}"/>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6" name="テキスト ボックス 455">
          <a:extLst>
            <a:ext uri="{FF2B5EF4-FFF2-40B4-BE49-F238E27FC236}">
              <a16:creationId xmlns:a16="http://schemas.microsoft.com/office/drawing/2014/main" id="{768EFC67-B162-40F7-978F-0C168FDB9C5D}"/>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2C0394E4-25D7-43FF-854F-4ABC9822C083}"/>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8" name="テキスト ボックス 457">
          <a:extLst>
            <a:ext uri="{FF2B5EF4-FFF2-40B4-BE49-F238E27FC236}">
              <a16:creationId xmlns:a16="http://schemas.microsoft.com/office/drawing/2014/main" id="{980A1F05-DBAA-4BF3-ACFD-C410CD9C97DD}"/>
            </a:ext>
          </a:extLst>
        </xdr:cNvPr>
        <xdr:cNvSpPr txBox="1"/>
      </xdr:nvSpPr>
      <xdr:spPr>
        <a:xfrm>
          <a:off x="159368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02366E8F-7B39-43C3-818F-ABB205C24DFE}"/>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0" name="テキスト ボックス 459">
          <a:extLst>
            <a:ext uri="{FF2B5EF4-FFF2-40B4-BE49-F238E27FC236}">
              <a16:creationId xmlns:a16="http://schemas.microsoft.com/office/drawing/2014/main" id="{30CFF5D8-676C-4D19-8843-09F627C66547}"/>
            </a:ext>
          </a:extLst>
        </xdr:cNvPr>
        <xdr:cNvSpPr txBox="1"/>
      </xdr:nvSpPr>
      <xdr:spPr>
        <a:xfrm>
          <a:off x="159368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8109F33B-8B19-4912-922B-E3AE6BC866CA}"/>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2" name="テキスト ボックス 461">
          <a:extLst>
            <a:ext uri="{FF2B5EF4-FFF2-40B4-BE49-F238E27FC236}">
              <a16:creationId xmlns:a16="http://schemas.microsoft.com/office/drawing/2014/main" id="{CC8545F5-D028-456A-BB6F-F2472A966277}"/>
            </a:ext>
          </a:extLst>
        </xdr:cNvPr>
        <xdr:cNvSpPr txBox="1"/>
      </xdr:nvSpPr>
      <xdr:spPr>
        <a:xfrm>
          <a:off x="159368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58333460-BD24-4F39-B767-AC967B5D8448}"/>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4" name="テキスト ボックス 463">
          <a:extLst>
            <a:ext uri="{FF2B5EF4-FFF2-40B4-BE49-F238E27FC236}">
              <a16:creationId xmlns:a16="http://schemas.microsoft.com/office/drawing/2014/main" id="{77272FED-A220-455C-8F5D-DB6974FC42E5}"/>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F5E854ED-7763-4745-BB79-632BBB281536}"/>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466" name="直線コネクタ 465">
          <a:extLst>
            <a:ext uri="{FF2B5EF4-FFF2-40B4-BE49-F238E27FC236}">
              <a16:creationId xmlns:a16="http://schemas.microsoft.com/office/drawing/2014/main" id="{66F7A3AA-B1BE-40AC-91A6-ABA3B689EFC1}"/>
            </a:ext>
          </a:extLst>
        </xdr:cNvPr>
        <xdr:cNvCxnSpPr/>
      </xdr:nvCxnSpPr>
      <xdr:spPr>
        <a:xfrm flipV="1">
          <a:off x="19954239" y="5402838"/>
          <a:ext cx="0" cy="134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467" name="【一般廃棄物処理施設】&#10;一人当たり有形固定資産（償却資産）額最小値テキスト">
          <a:extLst>
            <a:ext uri="{FF2B5EF4-FFF2-40B4-BE49-F238E27FC236}">
              <a16:creationId xmlns:a16="http://schemas.microsoft.com/office/drawing/2014/main" id="{55625000-4679-483D-A30B-A1FEDC132E38}"/>
            </a:ext>
          </a:extLst>
        </xdr:cNvPr>
        <xdr:cNvSpPr txBox="1"/>
      </xdr:nvSpPr>
      <xdr:spPr>
        <a:xfrm>
          <a:off x="19992975" y="67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468" name="直線コネクタ 467">
          <a:extLst>
            <a:ext uri="{FF2B5EF4-FFF2-40B4-BE49-F238E27FC236}">
              <a16:creationId xmlns:a16="http://schemas.microsoft.com/office/drawing/2014/main" id="{7D3EBFA0-E47F-4518-A350-4F4D308E85A9}"/>
            </a:ext>
          </a:extLst>
        </xdr:cNvPr>
        <xdr:cNvCxnSpPr/>
      </xdr:nvCxnSpPr>
      <xdr:spPr>
        <a:xfrm>
          <a:off x="19878675" y="67520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469" name="【一般廃棄物処理施設】&#10;一人当たり有形固定資産（償却資産）額最大値テキスト">
          <a:extLst>
            <a:ext uri="{FF2B5EF4-FFF2-40B4-BE49-F238E27FC236}">
              <a16:creationId xmlns:a16="http://schemas.microsoft.com/office/drawing/2014/main" id="{7B87C251-B0D2-4F46-9A82-B23DAD665048}"/>
            </a:ext>
          </a:extLst>
        </xdr:cNvPr>
        <xdr:cNvSpPr txBox="1"/>
      </xdr:nvSpPr>
      <xdr:spPr>
        <a:xfrm>
          <a:off x="19992975" y="519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470" name="直線コネクタ 469">
          <a:extLst>
            <a:ext uri="{FF2B5EF4-FFF2-40B4-BE49-F238E27FC236}">
              <a16:creationId xmlns:a16="http://schemas.microsoft.com/office/drawing/2014/main" id="{AF51FDAA-AF6C-4781-9A40-CDD52A8A9F48}"/>
            </a:ext>
          </a:extLst>
        </xdr:cNvPr>
        <xdr:cNvCxnSpPr/>
      </xdr:nvCxnSpPr>
      <xdr:spPr>
        <a:xfrm>
          <a:off x="19878675" y="54028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17388</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A8C1F929-D758-4780-934F-0B0840770DAB}"/>
            </a:ext>
          </a:extLst>
        </xdr:cNvPr>
        <xdr:cNvSpPr txBox="1"/>
      </xdr:nvSpPr>
      <xdr:spPr>
        <a:xfrm>
          <a:off x="19992975" y="6180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472" name="フローチャート: 判断 471">
          <a:extLst>
            <a:ext uri="{FF2B5EF4-FFF2-40B4-BE49-F238E27FC236}">
              <a16:creationId xmlns:a16="http://schemas.microsoft.com/office/drawing/2014/main" id="{65145999-D064-45EC-A1B2-66EE71DB8074}"/>
            </a:ext>
          </a:extLst>
        </xdr:cNvPr>
        <xdr:cNvSpPr/>
      </xdr:nvSpPr>
      <xdr:spPr>
        <a:xfrm>
          <a:off x="19897725" y="63254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473" name="フローチャート: 判断 472">
          <a:extLst>
            <a:ext uri="{FF2B5EF4-FFF2-40B4-BE49-F238E27FC236}">
              <a16:creationId xmlns:a16="http://schemas.microsoft.com/office/drawing/2014/main" id="{95C460B2-4DB6-4DCE-98F2-6A0C7884E39C}"/>
            </a:ext>
          </a:extLst>
        </xdr:cNvPr>
        <xdr:cNvSpPr/>
      </xdr:nvSpPr>
      <xdr:spPr>
        <a:xfrm>
          <a:off x="19154775" y="634424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474" name="フローチャート: 判断 473">
          <a:extLst>
            <a:ext uri="{FF2B5EF4-FFF2-40B4-BE49-F238E27FC236}">
              <a16:creationId xmlns:a16="http://schemas.microsoft.com/office/drawing/2014/main" id="{0FBE325D-445B-459C-9A04-9D64FC62A0E2}"/>
            </a:ext>
          </a:extLst>
        </xdr:cNvPr>
        <xdr:cNvSpPr/>
      </xdr:nvSpPr>
      <xdr:spPr>
        <a:xfrm>
          <a:off x="18345150" y="63820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475" name="フローチャート: 判断 474">
          <a:extLst>
            <a:ext uri="{FF2B5EF4-FFF2-40B4-BE49-F238E27FC236}">
              <a16:creationId xmlns:a16="http://schemas.microsoft.com/office/drawing/2014/main" id="{F1CA262C-3FBD-4532-89DF-4E268634373D}"/>
            </a:ext>
          </a:extLst>
        </xdr:cNvPr>
        <xdr:cNvSpPr/>
      </xdr:nvSpPr>
      <xdr:spPr>
        <a:xfrm>
          <a:off x="17554575" y="64297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8858</xdr:rowOff>
    </xdr:from>
    <xdr:to>
      <xdr:col>98</xdr:col>
      <xdr:colOff>38100</xdr:colOff>
      <xdr:row>40</xdr:row>
      <xdr:rowOff>110458</xdr:rowOff>
    </xdr:to>
    <xdr:sp macro="" textlink="">
      <xdr:nvSpPr>
        <xdr:cNvPr id="476" name="フローチャート: 判断 475">
          <a:extLst>
            <a:ext uri="{FF2B5EF4-FFF2-40B4-BE49-F238E27FC236}">
              <a16:creationId xmlns:a16="http://schemas.microsoft.com/office/drawing/2014/main" id="{C08C9D36-4870-44A6-82F2-544FDD8EBB72}"/>
            </a:ext>
          </a:extLst>
        </xdr:cNvPr>
        <xdr:cNvSpPr/>
      </xdr:nvSpPr>
      <xdr:spPr>
        <a:xfrm>
          <a:off x="16754475" y="64985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5552F981-61CD-4EDD-ABCC-E6A38995003C}"/>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AD587D48-4AFC-498A-9717-2E3949B648E1}"/>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18751E10-BB5C-4AEF-8E7E-B95ED5D380C5}"/>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C0AFD86-A1C9-4F34-8F26-67AFC92031C7}"/>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A31B1E95-8A65-4520-8982-3C89767A6D84}"/>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102207</xdr:rowOff>
    </xdr:from>
    <xdr:to>
      <xdr:col>116</xdr:col>
      <xdr:colOff>114300</xdr:colOff>
      <xdr:row>40</xdr:row>
      <xdr:rowOff>32357</xdr:rowOff>
    </xdr:to>
    <xdr:sp macro="" textlink="">
      <xdr:nvSpPr>
        <xdr:cNvPr id="482" name="楕円 481">
          <a:extLst>
            <a:ext uri="{FF2B5EF4-FFF2-40B4-BE49-F238E27FC236}">
              <a16:creationId xmlns:a16="http://schemas.microsoft.com/office/drawing/2014/main" id="{68FB581A-4F79-46F4-B3BF-565D4904CAF7}"/>
            </a:ext>
          </a:extLst>
        </xdr:cNvPr>
        <xdr:cNvSpPr/>
      </xdr:nvSpPr>
      <xdr:spPr>
        <a:xfrm>
          <a:off x="19897725" y="642998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80634</xdr:rowOff>
    </xdr:from>
    <xdr:ext cx="599010" cy="259045"/>
    <xdr:sp macro="" textlink="">
      <xdr:nvSpPr>
        <xdr:cNvPr id="483" name="【一般廃棄物処理施設】&#10;一人当たり有形固定資産（償却資産）額該当値テキスト">
          <a:extLst>
            <a:ext uri="{FF2B5EF4-FFF2-40B4-BE49-F238E27FC236}">
              <a16:creationId xmlns:a16="http://schemas.microsoft.com/office/drawing/2014/main" id="{DBE7972A-F127-4B43-A0F4-62081738236A}"/>
            </a:ext>
          </a:extLst>
        </xdr:cNvPr>
        <xdr:cNvSpPr txBox="1"/>
      </xdr:nvSpPr>
      <xdr:spPr>
        <a:xfrm>
          <a:off x="19992975" y="640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107769</xdr:rowOff>
    </xdr:from>
    <xdr:to>
      <xdr:col>112</xdr:col>
      <xdr:colOff>38100</xdr:colOff>
      <xdr:row>40</xdr:row>
      <xdr:rowOff>37919</xdr:rowOff>
    </xdr:to>
    <xdr:sp macro="" textlink="">
      <xdr:nvSpPr>
        <xdr:cNvPr id="484" name="楕円 483">
          <a:extLst>
            <a:ext uri="{FF2B5EF4-FFF2-40B4-BE49-F238E27FC236}">
              <a16:creationId xmlns:a16="http://schemas.microsoft.com/office/drawing/2014/main" id="{143CA954-1B4F-458D-B0F0-41ADD3AE975C}"/>
            </a:ext>
          </a:extLst>
        </xdr:cNvPr>
        <xdr:cNvSpPr/>
      </xdr:nvSpPr>
      <xdr:spPr>
        <a:xfrm>
          <a:off x="19154775" y="64291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153007</xdr:rowOff>
    </xdr:from>
    <xdr:to>
      <xdr:col>116</xdr:col>
      <xdr:colOff>63500</xdr:colOff>
      <xdr:row>39</xdr:row>
      <xdr:rowOff>158569</xdr:rowOff>
    </xdr:to>
    <xdr:cxnSp macro="">
      <xdr:nvCxnSpPr>
        <xdr:cNvPr id="485" name="直線コネクタ 484">
          <a:extLst>
            <a:ext uri="{FF2B5EF4-FFF2-40B4-BE49-F238E27FC236}">
              <a16:creationId xmlns:a16="http://schemas.microsoft.com/office/drawing/2014/main" id="{E596CFAF-FD0E-4114-ADD0-0C9DE9452AB2}"/>
            </a:ext>
          </a:extLst>
        </xdr:cNvPr>
        <xdr:cNvCxnSpPr/>
      </xdr:nvCxnSpPr>
      <xdr:spPr>
        <a:xfrm flipV="1">
          <a:off x="19202400" y="6477607"/>
          <a:ext cx="752475"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130897</xdr:rowOff>
    </xdr:from>
    <xdr:to>
      <xdr:col>107</xdr:col>
      <xdr:colOff>101600</xdr:colOff>
      <xdr:row>40</xdr:row>
      <xdr:rowOff>61047</xdr:rowOff>
    </xdr:to>
    <xdr:sp macro="" textlink="">
      <xdr:nvSpPr>
        <xdr:cNvPr id="486" name="楕円 485">
          <a:extLst>
            <a:ext uri="{FF2B5EF4-FFF2-40B4-BE49-F238E27FC236}">
              <a16:creationId xmlns:a16="http://schemas.microsoft.com/office/drawing/2014/main" id="{C54CB30E-D090-4298-B7E7-FB645DE00A54}"/>
            </a:ext>
          </a:extLst>
        </xdr:cNvPr>
        <xdr:cNvSpPr/>
      </xdr:nvSpPr>
      <xdr:spPr>
        <a:xfrm>
          <a:off x="18345150" y="64554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158569</xdr:rowOff>
    </xdr:from>
    <xdr:to>
      <xdr:col>111</xdr:col>
      <xdr:colOff>177800</xdr:colOff>
      <xdr:row>40</xdr:row>
      <xdr:rowOff>10247</xdr:rowOff>
    </xdr:to>
    <xdr:cxnSp macro="">
      <xdr:nvCxnSpPr>
        <xdr:cNvPr id="487" name="直線コネクタ 486">
          <a:extLst>
            <a:ext uri="{FF2B5EF4-FFF2-40B4-BE49-F238E27FC236}">
              <a16:creationId xmlns:a16="http://schemas.microsoft.com/office/drawing/2014/main" id="{76FBBA11-38A0-4155-8001-908480850C04}"/>
            </a:ext>
          </a:extLst>
        </xdr:cNvPr>
        <xdr:cNvCxnSpPr/>
      </xdr:nvCxnSpPr>
      <xdr:spPr>
        <a:xfrm flipV="1">
          <a:off x="18392775" y="6486344"/>
          <a:ext cx="809625" cy="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154262</xdr:rowOff>
    </xdr:from>
    <xdr:to>
      <xdr:col>102</xdr:col>
      <xdr:colOff>165100</xdr:colOff>
      <xdr:row>40</xdr:row>
      <xdr:rowOff>84412</xdr:rowOff>
    </xdr:to>
    <xdr:sp macro="" textlink="">
      <xdr:nvSpPr>
        <xdr:cNvPr id="488" name="楕円 487">
          <a:extLst>
            <a:ext uri="{FF2B5EF4-FFF2-40B4-BE49-F238E27FC236}">
              <a16:creationId xmlns:a16="http://schemas.microsoft.com/office/drawing/2014/main" id="{EAE098EA-7FA2-4FBF-9BCB-55285AD0D9B6}"/>
            </a:ext>
          </a:extLst>
        </xdr:cNvPr>
        <xdr:cNvSpPr/>
      </xdr:nvSpPr>
      <xdr:spPr>
        <a:xfrm>
          <a:off x="17554575" y="64788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10247</xdr:rowOff>
    </xdr:from>
    <xdr:to>
      <xdr:col>107</xdr:col>
      <xdr:colOff>50800</xdr:colOff>
      <xdr:row>40</xdr:row>
      <xdr:rowOff>33612</xdr:rowOff>
    </xdr:to>
    <xdr:cxnSp macro="">
      <xdr:nvCxnSpPr>
        <xdr:cNvPr id="489" name="直線コネクタ 488">
          <a:extLst>
            <a:ext uri="{FF2B5EF4-FFF2-40B4-BE49-F238E27FC236}">
              <a16:creationId xmlns:a16="http://schemas.microsoft.com/office/drawing/2014/main" id="{EE62E5E9-7EFF-4ED9-90EF-69B933508F06}"/>
            </a:ext>
          </a:extLst>
        </xdr:cNvPr>
        <xdr:cNvCxnSpPr/>
      </xdr:nvCxnSpPr>
      <xdr:spPr>
        <a:xfrm flipV="1">
          <a:off x="17602200" y="6493597"/>
          <a:ext cx="790575" cy="2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157526</xdr:rowOff>
    </xdr:from>
    <xdr:to>
      <xdr:col>98</xdr:col>
      <xdr:colOff>38100</xdr:colOff>
      <xdr:row>40</xdr:row>
      <xdr:rowOff>87676</xdr:rowOff>
    </xdr:to>
    <xdr:sp macro="" textlink="">
      <xdr:nvSpPr>
        <xdr:cNvPr id="490" name="楕円 489">
          <a:extLst>
            <a:ext uri="{FF2B5EF4-FFF2-40B4-BE49-F238E27FC236}">
              <a16:creationId xmlns:a16="http://schemas.microsoft.com/office/drawing/2014/main" id="{36E2AB9B-C5F2-42FC-8002-5FB274E87D82}"/>
            </a:ext>
          </a:extLst>
        </xdr:cNvPr>
        <xdr:cNvSpPr/>
      </xdr:nvSpPr>
      <xdr:spPr>
        <a:xfrm>
          <a:off x="16754475" y="648530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33612</xdr:rowOff>
    </xdr:from>
    <xdr:to>
      <xdr:col>102</xdr:col>
      <xdr:colOff>114300</xdr:colOff>
      <xdr:row>40</xdr:row>
      <xdr:rowOff>36876</xdr:rowOff>
    </xdr:to>
    <xdr:cxnSp macro="">
      <xdr:nvCxnSpPr>
        <xdr:cNvPr id="491" name="直線コネクタ 490">
          <a:extLst>
            <a:ext uri="{FF2B5EF4-FFF2-40B4-BE49-F238E27FC236}">
              <a16:creationId xmlns:a16="http://schemas.microsoft.com/office/drawing/2014/main" id="{10ADAA77-D758-412B-9400-2383131366B9}"/>
            </a:ext>
          </a:extLst>
        </xdr:cNvPr>
        <xdr:cNvCxnSpPr/>
      </xdr:nvCxnSpPr>
      <xdr:spPr>
        <a:xfrm flipV="1">
          <a:off x="16802100" y="6516962"/>
          <a:ext cx="8001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137768</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423FAAD1-4A47-4EAD-8109-02B8DA61C3A2}"/>
            </a:ext>
          </a:extLst>
        </xdr:cNvPr>
        <xdr:cNvSpPr txBox="1"/>
      </xdr:nvSpPr>
      <xdr:spPr>
        <a:xfrm>
          <a:off x="18915595" y="614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4142</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65B2BC0C-503E-4026-9FF3-1EFE642C3A03}"/>
            </a:ext>
          </a:extLst>
        </xdr:cNvPr>
        <xdr:cNvSpPr txBox="1"/>
      </xdr:nvSpPr>
      <xdr:spPr>
        <a:xfrm>
          <a:off x="18134545" y="616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54993</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0C234AF0-87FA-4ADD-8D99-79F93ECD29BD}"/>
            </a:ext>
          </a:extLst>
        </xdr:cNvPr>
        <xdr:cNvSpPr txBox="1"/>
      </xdr:nvSpPr>
      <xdr:spPr>
        <a:xfrm>
          <a:off x="17324920" y="621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101585</xdr:rowOff>
    </xdr:from>
    <xdr:ext cx="599010" cy="259045"/>
    <xdr:sp macro="" textlink="">
      <xdr:nvSpPr>
        <xdr:cNvPr id="495" name="n_4aveValue【一般廃棄物処理施設】&#10;一人当たり有形固定資産（償却資産）額">
          <a:extLst>
            <a:ext uri="{FF2B5EF4-FFF2-40B4-BE49-F238E27FC236}">
              <a16:creationId xmlns:a16="http://schemas.microsoft.com/office/drawing/2014/main" id="{0FCF4C15-48B8-481D-A0A8-D0AF197F55A2}"/>
            </a:ext>
          </a:extLst>
        </xdr:cNvPr>
        <xdr:cNvSpPr txBox="1"/>
      </xdr:nvSpPr>
      <xdr:spPr>
        <a:xfrm>
          <a:off x="16524820" y="659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29046</xdr:rowOff>
    </xdr:from>
    <xdr:ext cx="599010" cy="259045"/>
    <xdr:sp macro="" textlink="">
      <xdr:nvSpPr>
        <xdr:cNvPr id="496" name="n_1mainValue【一般廃棄物処理施設】&#10;一人当たり有形固定資産（償却資産）額">
          <a:extLst>
            <a:ext uri="{FF2B5EF4-FFF2-40B4-BE49-F238E27FC236}">
              <a16:creationId xmlns:a16="http://schemas.microsoft.com/office/drawing/2014/main" id="{4A5836FE-C471-4A5C-A5F5-7D12AD32D40F}"/>
            </a:ext>
          </a:extLst>
        </xdr:cNvPr>
        <xdr:cNvSpPr txBox="1"/>
      </xdr:nvSpPr>
      <xdr:spPr>
        <a:xfrm>
          <a:off x="18915595" y="651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52174</xdr:rowOff>
    </xdr:from>
    <xdr:ext cx="599010" cy="259045"/>
    <xdr:sp macro="" textlink="">
      <xdr:nvSpPr>
        <xdr:cNvPr id="497" name="n_2mainValue【一般廃棄物処理施設】&#10;一人当たり有形固定資産（償却資産）額">
          <a:extLst>
            <a:ext uri="{FF2B5EF4-FFF2-40B4-BE49-F238E27FC236}">
              <a16:creationId xmlns:a16="http://schemas.microsoft.com/office/drawing/2014/main" id="{0938AC39-24EF-44BC-9958-4CCBE30D78CE}"/>
            </a:ext>
          </a:extLst>
        </xdr:cNvPr>
        <xdr:cNvSpPr txBox="1"/>
      </xdr:nvSpPr>
      <xdr:spPr>
        <a:xfrm>
          <a:off x="18134545" y="653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75539</xdr:rowOff>
    </xdr:from>
    <xdr:ext cx="599010" cy="259045"/>
    <xdr:sp macro="" textlink="">
      <xdr:nvSpPr>
        <xdr:cNvPr id="498" name="n_3mainValue【一般廃棄物処理施設】&#10;一人当たり有形固定資産（償却資産）額">
          <a:extLst>
            <a:ext uri="{FF2B5EF4-FFF2-40B4-BE49-F238E27FC236}">
              <a16:creationId xmlns:a16="http://schemas.microsoft.com/office/drawing/2014/main" id="{EE0E6B68-DE90-4AA7-86A2-DE644BF06D5C}"/>
            </a:ext>
          </a:extLst>
        </xdr:cNvPr>
        <xdr:cNvSpPr txBox="1"/>
      </xdr:nvSpPr>
      <xdr:spPr>
        <a:xfrm>
          <a:off x="17324920" y="656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104203</xdr:rowOff>
    </xdr:from>
    <xdr:ext cx="599010" cy="259045"/>
    <xdr:sp macro="" textlink="">
      <xdr:nvSpPr>
        <xdr:cNvPr id="499" name="n_4mainValue【一般廃棄物処理施設】&#10;一人当たり有形固定資産（償却資産）額">
          <a:extLst>
            <a:ext uri="{FF2B5EF4-FFF2-40B4-BE49-F238E27FC236}">
              <a16:creationId xmlns:a16="http://schemas.microsoft.com/office/drawing/2014/main" id="{E45CAD3D-44D1-4422-9A3E-04FFE74A9627}"/>
            </a:ext>
          </a:extLst>
        </xdr:cNvPr>
        <xdr:cNvSpPr txBox="1"/>
      </xdr:nvSpPr>
      <xdr:spPr>
        <a:xfrm>
          <a:off x="16524820" y="627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35AE91D7-8230-4272-9664-22175BECA448}"/>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18ABFEAB-93AC-4ADD-9222-B8BFDCB78A11}"/>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6A66A22-8B40-4EB5-885F-CE1E1E9A649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0E8D126D-7D00-4EAE-A3D9-C5AE57A72D8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3FB1ED5E-F8EE-443A-B5CE-940BDE1ADD71}"/>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7F639B3F-16C8-40AC-914A-D68CC2E4F36A}"/>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962194D8-AC2C-462B-BEB9-DA74D06000FD}"/>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39707753-65C2-4372-8053-261B21AB0D21}"/>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F505881E-D7B3-467D-9DDD-862C8509CA1B}"/>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FE700F84-3E44-4D6D-96E8-67B8193DE177}"/>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28475DFC-0401-4615-A6E6-24FD79821C10}"/>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1" name="直線コネクタ 510">
          <a:extLst>
            <a:ext uri="{FF2B5EF4-FFF2-40B4-BE49-F238E27FC236}">
              <a16:creationId xmlns:a16="http://schemas.microsoft.com/office/drawing/2014/main" id="{351DB77F-8AAF-4D42-8A46-0D784997DAEB}"/>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2" name="テキスト ボックス 511">
          <a:extLst>
            <a:ext uri="{FF2B5EF4-FFF2-40B4-BE49-F238E27FC236}">
              <a16:creationId xmlns:a16="http://schemas.microsoft.com/office/drawing/2014/main" id="{B6C9505E-7A72-48C0-969F-B9B213D85649}"/>
            </a:ext>
          </a:extLst>
        </xdr:cNvPr>
        <xdr:cNvSpPr txBox="1"/>
      </xdr:nvSpPr>
      <xdr:spPr>
        <a:xfrm>
          <a:off x="107945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3" name="直線コネクタ 512">
          <a:extLst>
            <a:ext uri="{FF2B5EF4-FFF2-40B4-BE49-F238E27FC236}">
              <a16:creationId xmlns:a16="http://schemas.microsoft.com/office/drawing/2014/main" id="{01197931-3AD1-4C5B-89B9-303E5CE55059}"/>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4" name="テキスト ボックス 513">
          <a:extLst>
            <a:ext uri="{FF2B5EF4-FFF2-40B4-BE49-F238E27FC236}">
              <a16:creationId xmlns:a16="http://schemas.microsoft.com/office/drawing/2014/main" id="{67B2FCF2-9796-4EB5-8D25-35A2C7C04198}"/>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5" name="直線コネクタ 514">
          <a:extLst>
            <a:ext uri="{FF2B5EF4-FFF2-40B4-BE49-F238E27FC236}">
              <a16:creationId xmlns:a16="http://schemas.microsoft.com/office/drawing/2014/main" id="{E90F0045-0262-49C2-97D9-0671C1BF8FF5}"/>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6" name="テキスト ボックス 515">
          <a:extLst>
            <a:ext uri="{FF2B5EF4-FFF2-40B4-BE49-F238E27FC236}">
              <a16:creationId xmlns:a16="http://schemas.microsoft.com/office/drawing/2014/main" id="{8037DE75-04EA-4230-8E30-6D905CA4FDE7}"/>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7" name="直線コネクタ 516">
          <a:extLst>
            <a:ext uri="{FF2B5EF4-FFF2-40B4-BE49-F238E27FC236}">
              <a16:creationId xmlns:a16="http://schemas.microsoft.com/office/drawing/2014/main" id="{A365BECF-0747-4558-95B4-2FC3C83B4FAC}"/>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8" name="テキスト ボックス 517">
          <a:extLst>
            <a:ext uri="{FF2B5EF4-FFF2-40B4-BE49-F238E27FC236}">
              <a16:creationId xmlns:a16="http://schemas.microsoft.com/office/drawing/2014/main" id="{67B060E0-4010-4D5A-8F1B-E49A22549BF0}"/>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a:extLst>
            <a:ext uri="{FF2B5EF4-FFF2-40B4-BE49-F238E27FC236}">
              <a16:creationId xmlns:a16="http://schemas.microsoft.com/office/drawing/2014/main" id="{A6E14DE4-9FFE-4FD8-A65D-41336F924A38}"/>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0" name="テキスト ボックス 519">
          <a:extLst>
            <a:ext uri="{FF2B5EF4-FFF2-40B4-BE49-F238E27FC236}">
              <a16:creationId xmlns:a16="http://schemas.microsoft.com/office/drawing/2014/main" id="{D5BF6011-BCBA-4613-BB7C-BCAA2BC08162}"/>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保健センター・保健所】&#10;有形固定資産減価償却率グラフ枠">
          <a:extLst>
            <a:ext uri="{FF2B5EF4-FFF2-40B4-BE49-F238E27FC236}">
              <a16:creationId xmlns:a16="http://schemas.microsoft.com/office/drawing/2014/main" id="{1604D04E-5B4D-477E-82FC-7B0CAAE27359}"/>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522" name="直線コネクタ 521">
          <a:extLst>
            <a:ext uri="{FF2B5EF4-FFF2-40B4-BE49-F238E27FC236}">
              <a16:creationId xmlns:a16="http://schemas.microsoft.com/office/drawing/2014/main" id="{50CC877A-62A7-4463-8337-92C64570B2DB}"/>
            </a:ext>
          </a:extLst>
        </xdr:cNvPr>
        <xdr:cNvCxnSpPr/>
      </xdr:nvCxnSpPr>
      <xdr:spPr>
        <a:xfrm flipV="1">
          <a:off x="14696439" y="9165590"/>
          <a:ext cx="0" cy="1200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macro="" textlink="">
      <xdr:nvSpPr>
        <xdr:cNvPr id="523" name="【保健センター・保健所】&#10;有形固定資産減価償却率最小値テキスト">
          <a:extLst>
            <a:ext uri="{FF2B5EF4-FFF2-40B4-BE49-F238E27FC236}">
              <a16:creationId xmlns:a16="http://schemas.microsoft.com/office/drawing/2014/main" id="{F8C34ADC-2857-499E-8F32-F4C55C94B5C9}"/>
            </a:ext>
          </a:extLst>
        </xdr:cNvPr>
        <xdr:cNvSpPr txBox="1"/>
      </xdr:nvSpPr>
      <xdr:spPr>
        <a:xfrm>
          <a:off x="14735175" y="10373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524" name="直線コネクタ 523">
          <a:extLst>
            <a:ext uri="{FF2B5EF4-FFF2-40B4-BE49-F238E27FC236}">
              <a16:creationId xmlns:a16="http://schemas.microsoft.com/office/drawing/2014/main" id="{0AF9F9B6-F318-47AC-BDB2-78C9512F9A5D}"/>
            </a:ext>
          </a:extLst>
        </xdr:cNvPr>
        <xdr:cNvCxnSpPr/>
      </xdr:nvCxnSpPr>
      <xdr:spPr>
        <a:xfrm>
          <a:off x="14611350" y="103662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25" name="【保健センター・保健所】&#10;有形固定資産減価償却率最大値テキスト">
          <a:extLst>
            <a:ext uri="{FF2B5EF4-FFF2-40B4-BE49-F238E27FC236}">
              <a16:creationId xmlns:a16="http://schemas.microsoft.com/office/drawing/2014/main" id="{9CE9E09F-7334-4BE3-A0AC-D55958EC0B9D}"/>
            </a:ext>
          </a:extLst>
        </xdr:cNvPr>
        <xdr:cNvSpPr txBox="1"/>
      </xdr:nvSpPr>
      <xdr:spPr>
        <a:xfrm>
          <a:off x="14735175" y="895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26" name="直線コネクタ 525">
          <a:extLst>
            <a:ext uri="{FF2B5EF4-FFF2-40B4-BE49-F238E27FC236}">
              <a16:creationId xmlns:a16="http://schemas.microsoft.com/office/drawing/2014/main" id="{CF022FEA-A09D-4D8B-8809-44C6B5A1AF8D}"/>
            </a:ext>
          </a:extLst>
        </xdr:cNvPr>
        <xdr:cNvCxnSpPr/>
      </xdr:nvCxnSpPr>
      <xdr:spPr>
        <a:xfrm>
          <a:off x="14611350" y="91655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8653</xdr:rowOff>
    </xdr:from>
    <xdr:ext cx="405111" cy="259045"/>
    <xdr:sp macro="" textlink="">
      <xdr:nvSpPr>
        <xdr:cNvPr id="527" name="【保健センター・保健所】&#10;有形固定資産減価償却率平均値テキスト">
          <a:extLst>
            <a:ext uri="{FF2B5EF4-FFF2-40B4-BE49-F238E27FC236}">
              <a16:creationId xmlns:a16="http://schemas.microsoft.com/office/drawing/2014/main" id="{BDC7144F-13CF-4D32-BD16-F60AF573F23C}"/>
            </a:ext>
          </a:extLst>
        </xdr:cNvPr>
        <xdr:cNvSpPr txBox="1"/>
      </xdr:nvSpPr>
      <xdr:spPr>
        <a:xfrm>
          <a:off x="14735175" y="92510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528" name="フローチャート: 判断 527">
          <a:extLst>
            <a:ext uri="{FF2B5EF4-FFF2-40B4-BE49-F238E27FC236}">
              <a16:creationId xmlns:a16="http://schemas.microsoft.com/office/drawing/2014/main" id="{32271BEC-AFAE-4124-8B3F-AAD6997B0ED1}"/>
            </a:ext>
          </a:extLst>
        </xdr:cNvPr>
        <xdr:cNvSpPr/>
      </xdr:nvSpPr>
      <xdr:spPr>
        <a:xfrm>
          <a:off x="14649450" y="939965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macro="" textlink="">
      <xdr:nvSpPr>
        <xdr:cNvPr id="529" name="フローチャート: 判断 528">
          <a:extLst>
            <a:ext uri="{FF2B5EF4-FFF2-40B4-BE49-F238E27FC236}">
              <a16:creationId xmlns:a16="http://schemas.microsoft.com/office/drawing/2014/main" id="{69D37EBD-A9E8-480E-9822-18FBA2791B7C}"/>
            </a:ext>
          </a:extLst>
        </xdr:cNvPr>
        <xdr:cNvSpPr/>
      </xdr:nvSpPr>
      <xdr:spPr>
        <a:xfrm>
          <a:off x="13887450" y="93324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macro="" textlink="">
      <xdr:nvSpPr>
        <xdr:cNvPr id="530" name="フローチャート: 判断 529">
          <a:extLst>
            <a:ext uri="{FF2B5EF4-FFF2-40B4-BE49-F238E27FC236}">
              <a16:creationId xmlns:a16="http://schemas.microsoft.com/office/drawing/2014/main" id="{61C35152-DA7C-4FAA-AF72-DA20E30A043E}"/>
            </a:ext>
          </a:extLst>
        </xdr:cNvPr>
        <xdr:cNvSpPr/>
      </xdr:nvSpPr>
      <xdr:spPr>
        <a:xfrm>
          <a:off x="13096875" y="928585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77216</xdr:rowOff>
    </xdr:from>
    <xdr:to>
      <xdr:col>72</xdr:col>
      <xdr:colOff>38100</xdr:colOff>
      <xdr:row>58</xdr:row>
      <xdr:rowOff>7366</xdr:rowOff>
    </xdr:to>
    <xdr:sp macro="" textlink="">
      <xdr:nvSpPr>
        <xdr:cNvPr id="531" name="フローチャート: 判断 530">
          <a:extLst>
            <a:ext uri="{FF2B5EF4-FFF2-40B4-BE49-F238E27FC236}">
              <a16:creationId xmlns:a16="http://schemas.microsoft.com/office/drawing/2014/main" id="{ACE5D3CA-20C6-456F-BFB6-5315D274B67F}"/>
            </a:ext>
          </a:extLst>
        </xdr:cNvPr>
        <xdr:cNvSpPr/>
      </xdr:nvSpPr>
      <xdr:spPr>
        <a:xfrm>
          <a:off x="12296775" y="93164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532" name="フローチャート: 判断 531">
          <a:extLst>
            <a:ext uri="{FF2B5EF4-FFF2-40B4-BE49-F238E27FC236}">
              <a16:creationId xmlns:a16="http://schemas.microsoft.com/office/drawing/2014/main" id="{2E36D1F6-1563-4F5F-BAD5-F4E570A87550}"/>
            </a:ext>
          </a:extLst>
        </xdr:cNvPr>
        <xdr:cNvSpPr/>
      </xdr:nvSpPr>
      <xdr:spPr>
        <a:xfrm>
          <a:off x="11487150" y="94660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905B90EE-FBEA-4FE1-B512-5CF078A95653}"/>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55BCE0E7-4B05-4C33-AA4E-F79BC32B4CB9}"/>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5A954173-20AC-40B7-9D8E-10B5A17137A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1A2A43BD-1342-4C7A-B251-D084D8DD7B0D}"/>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B0D79633-9314-4B72-AA5E-0B15C0681712}"/>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95504</xdr:rowOff>
    </xdr:from>
    <xdr:to>
      <xdr:col>85</xdr:col>
      <xdr:colOff>177800</xdr:colOff>
      <xdr:row>62</xdr:row>
      <xdr:rowOff>25654</xdr:rowOff>
    </xdr:to>
    <xdr:sp macro="" textlink="">
      <xdr:nvSpPr>
        <xdr:cNvPr id="538" name="楕円 537">
          <a:extLst>
            <a:ext uri="{FF2B5EF4-FFF2-40B4-BE49-F238E27FC236}">
              <a16:creationId xmlns:a16="http://schemas.microsoft.com/office/drawing/2014/main" id="{19252656-B14A-4510-BE15-3AE463241F72}"/>
            </a:ext>
          </a:extLst>
        </xdr:cNvPr>
        <xdr:cNvSpPr/>
      </xdr:nvSpPr>
      <xdr:spPr>
        <a:xfrm>
          <a:off x="14649450" y="99824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73931</xdr:rowOff>
    </xdr:from>
    <xdr:ext cx="405111" cy="259045"/>
    <xdr:sp macro="" textlink="">
      <xdr:nvSpPr>
        <xdr:cNvPr id="539" name="【保健センター・保健所】&#10;有形固定資産減価償却率該当値テキスト">
          <a:extLst>
            <a:ext uri="{FF2B5EF4-FFF2-40B4-BE49-F238E27FC236}">
              <a16:creationId xmlns:a16="http://schemas.microsoft.com/office/drawing/2014/main" id="{1A409A64-ACAC-49D7-A1C2-428AE54D16CC}"/>
            </a:ext>
          </a:extLst>
        </xdr:cNvPr>
        <xdr:cNvSpPr txBox="1"/>
      </xdr:nvSpPr>
      <xdr:spPr>
        <a:xfrm>
          <a:off x="14735175" y="996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61214</xdr:rowOff>
    </xdr:from>
    <xdr:to>
      <xdr:col>81</xdr:col>
      <xdr:colOff>101600</xdr:colOff>
      <xdr:row>61</xdr:row>
      <xdr:rowOff>162814</xdr:rowOff>
    </xdr:to>
    <xdr:sp macro="" textlink="">
      <xdr:nvSpPr>
        <xdr:cNvPr id="540" name="楕円 539">
          <a:extLst>
            <a:ext uri="{FF2B5EF4-FFF2-40B4-BE49-F238E27FC236}">
              <a16:creationId xmlns:a16="http://schemas.microsoft.com/office/drawing/2014/main" id="{B0E43D6C-D1A8-414F-A58B-A76137BCC23A}"/>
            </a:ext>
          </a:extLst>
        </xdr:cNvPr>
        <xdr:cNvSpPr/>
      </xdr:nvSpPr>
      <xdr:spPr>
        <a:xfrm>
          <a:off x="13887450" y="99513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112014</xdr:rowOff>
    </xdr:from>
    <xdr:to>
      <xdr:col>85</xdr:col>
      <xdr:colOff>127000</xdr:colOff>
      <xdr:row>61</xdr:row>
      <xdr:rowOff>146304</xdr:rowOff>
    </xdr:to>
    <xdr:cxnSp macro="">
      <xdr:nvCxnSpPr>
        <xdr:cNvPr id="541" name="直線コネクタ 540">
          <a:extLst>
            <a:ext uri="{FF2B5EF4-FFF2-40B4-BE49-F238E27FC236}">
              <a16:creationId xmlns:a16="http://schemas.microsoft.com/office/drawing/2014/main" id="{1AA7D040-DCA9-4481-B90C-AC47ADC45E06}"/>
            </a:ext>
          </a:extLst>
        </xdr:cNvPr>
        <xdr:cNvCxnSpPr/>
      </xdr:nvCxnSpPr>
      <xdr:spPr>
        <a:xfrm>
          <a:off x="13935075" y="9998964"/>
          <a:ext cx="7620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138938</xdr:rowOff>
    </xdr:from>
    <xdr:to>
      <xdr:col>76</xdr:col>
      <xdr:colOff>165100</xdr:colOff>
      <xdr:row>62</xdr:row>
      <xdr:rowOff>69088</xdr:rowOff>
    </xdr:to>
    <xdr:sp macro="" textlink="">
      <xdr:nvSpPr>
        <xdr:cNvPr id="542" name="楕円 541">
          <a:extLst>
            <a:ext uri="{FF2B5EF4-FFF2-40B4-BE49-F238E27FC236}">
              <a16:creationId xmlns:a16="http://schemas.microsoft.com/office/drawing/2014/main" id="{A7044CE0-45A2-4495-A351-F4AEBC0643A1}"/>
            </a:ext>
          </a:extLst>
        </xdr:cNvPr>
        <xdr:cNvSpPr/>
      </xdr:nvSpPr>
      <xdr:spPr>
        <a:xfrm>
          <a:off x="13096875" y="1002906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112014</xdr:rowOff>
    </xdr:from>
    <xdr:to>
      <xdr:col>81</xdr:col>
      <xdr:colOff>50800</xdr:colOff>
      <xdr:row>62</xdr:row>
      <xdr:rowOff>18288</xdr:rowOff>
    </xdr:to>
    <xdr:cxnSp macro="">
      <xdr:nvCxnSpPr>
        <xdr:cNvPr id="543" name="直線コネクタ 542">
          <a:extLst>
            <a:ext uri="{FF2B5EF4-FFF2-40B4-BE49-F238E27FC236}">
              <a16:creationId xmlns:a16="http://schemas.microsoft.com/office/drawing/2014/main" id="{C74BF25D-7780-44B9-9E00-7D1F2B5EC742}"/>
            </a:ext>
          </a:extLst>
        </xdr:cNvPr>
        <xdr:cNvCxnSpPr/>
      </xdr:nvCxnSpPr>
      <xdr:spPr>
        <a:xfrm flipV="1">
          <a:off x="13144500" y="9998964"/>
          <a:ext cx="790575"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72644</xdr:rowOff>
    </xdr:from>
    <xdr:to>
      <xdr:col>72</xdr:col>
      <xdr:colOff>38100</xdr:colOff>
      <xdr:row>62</xdr:row>
      <xdr:rowOff>2794</xdr:rowOff>
    </xdr:to>
    <xdr:sp macro="" textlink="">
      <xdr:nvSpPr>
        <xdr:cNvPr id="544" name="楕円 543">
          <a:extLst>
            <a:ext uri="{FF2B5EF4-FFF2-40B4-BE49-F238E27FC236}">
              <a16:creationId xmlns:a16="http://schemas.microsoft.com/office/drawing/2014/main" id="{CAF1EFBB-B4C5-47D1-A54C-2AD57C4FC379}"/>
            </a:ext>
          </a:extLst>
        </xdr:cNvPr>
        <xdr:cNvSpPr/>
      </xdr:nvSpPr>
      <xdr:spPr>
        <a:xfrm>
          <a:off x="12296775" y="99564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123444</xdr:rowOff>
    </xdr:from>
    <xdr:to>
      <xdr:col>76</xdr:col>
      <xdr:colOff>114300</xdr:colOff>
      <xdr:row>62</xdr:row>
      <xdr:rowOff>18288</xdr:rowOff>
    </xdr:to>
    <xdr:cxnSp macro="">
      <xdr:nvCxnSpPr>
        <xdr:cNvPr id="545" name="直線コネクタ 544">
          <a:extLst>
            <a:ext uri="{FF2B5EF4-FFF2-40B4-BE49-F238E27FC236}">
              <a16:creationId xmlns:a16="http://schemas.microsoft.com/office/drawing/2014/main" id="{F61C7A7F-8AC3-4A74-9311-5D714AADE0ED}"/>
            </a:ext>
          </a:extLst>
        </xdr:cNvPr>
        <xdr:cNvCxnSpPr/>
      </xdr:nvCxnSpPr>
      <xdr:spPr>
        <a:xfrm>
          <a:off x="12344400" y="10013569"/>
          <a:ext cx="800100" cy="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xdr:rowOff>
    </xdr:from>
    <xdr:to>
      <xdr:col>67</xdr:col>
      <xdr:colOff>101600</xdr:colOff>
      <xdr:row>61</xdr:row>
      <xdr:rowOff>103378</xdr:rowOff>
    </xdr:to>
    <xdr:sp macro="" textlink="">
      <xdr:nvSpPr>
        <xdr:cNvPr id="546" name="楕円 545">
          <a:extLst>
            <a:ext uri="{FF2B5EF4-FFF2-40B4-BE49-F238E27FC236}">
              <a16:creationId xmlns:a16="http://schemas.microsoft.com/office/drawing/2014/main" id="{A2973A45-DEC1-4CCE-BBBE-BCFE9C3A0B1E}"/>
            </a:ext>
          </a:extLst>
        </xdr:cNvPr>
        <xdr:cNvSpPr/>
      </xdr:nvSpPr>
      <xdr:spPr>
        <a:xfrm>
          <a:off x="11487150" y="98887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52578</xdr:rowOff>
    </xdr:from>
    <xdr:to>
      <xdr:col>71</xdr:col>
      <xdr:colOff>177800</xdr:colOff>
      <xdr:row>61</xdr:row>
      <xdr:rowOff>123444</xdr:rowOff>
    </xdr:to>
    <xdr:cxnSp macro="">
      <xdr:nvCxnSpPr>
        <xdr:cNvPr id="547" name="直線コネクタ 546">
          <a:extLst>
            <a:ext uri="{FF2B5EF4-FFF2-40B4-BE49-F238E27FC236}">
              <a16:creationId xmlns:a16="http://schemas.microsoft.com/office/drawing/2014/main" id="{59986A04-829E-46DF-9370-772311F69ADA}"/>
            </a:ext>
          </a:extLst>
        </xdr:cNvPr>
        <xdr:cNvCxnSpPr/>
      </xdr:nvCxnSpPr>
      <xdr:spPr>
        <a:xfrm>
          <a:off x="11534775" y="9936353"/>
          <a:ext cx="809625"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39895</xdr:rowOff>
    </xdr:from>
    <xdr:ext cx="405111" cy="259045"/>
    <xdr:sp macro="" textlink="">
      <xdr:nvSpPr>
        <xdr:cNvPr id="548" name="n_1aveValue【保健センター・保健所】&#10;有形固定資産減価償却率">
          <a:extLst>
            <a:ext uri="{FF2B5EF4-FFF2-40B4-BE49-F238E27FC236}">
              <a16:creationId xmlns:a16="http://schemas.microsoft.com/office/drawing/2014/main" id="{B27264B1-655C-46EE-B890-41B7594CE6AC}"/>
            </a:ext>
          </a:extLst>
        </xdr:cNvPr>
        <xdr:cNvSpPr txBox="1"/>
      </xdr:nvSpPr>
      <xdr:spPr>
        <a:xfrm>
          <a:off x="13745219" y="911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167911</xdr:rowOff>
    </xdr:from>
    <xdr:ext cx="405111" cy="259045"/>
    <xdr:sp macro="" textlink="">
      <xdr:nvSpPr>
        <xdr:cNvPr id="549" name="n_2aveValue【保健センター・保健所】&#10;有形固定資産減価償却率">
          <a:extLst>
            <a:ext uri="{FF2B5EF4-FFF2-40B4-BE49-F238E27FC236}">
              <a16:creationId xmlns:a16="http://schemas.microsoft.com/office/drawing/2014/main" id="{D3ABCB3E-CFF2-49FD-B904-001F79370C85}"/>
            </a:ext>
          </a:extLst>
        </xdr:cNvPr>
        <xdr:cNvSpPr txBox="1"/>
      </xdr:nvSpPr>
      <xdr:spPr>
        <a:xfrm>
          <a:off x="12964169" y="9080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23893</xdr:rowOff>
    </xdr:from>
    <xdr:ext cx="405111" cy="259045"/>
    <xdr:sp macro="" textlink="">
      <xdr:nvSpPr>
        <xdr:cNvPr id="550" name="n_3aveValue【保健センター・保健所】&#10;有形固定資産減価償却率">
          <a:extLst>
            <a:ext uri="{FF2B5EF4-FFF2-40B4-BE49-F238E27FC236}">
              <a16:creationId xmlns:a16="http://schemas.microsoft.com/office/drawing/2014/main" id="{30B9CAAC-15BE-42BA-A172-756970B88C99}"/>
            </a:ext>
          </a:extLst>
        </xdr:cNvPr>
        <xdr:cNvSpPr txBox="1"/>
      </xdr:nvSpPr>
      <xdr:spPr>
        <a:xfrm>
          <a:off x="12164069" y="9104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551" name="n_4aveValue【保健センター・保健所】&#10;有形固定資産減価償却率">
          <a:extLst>
            <a:ext uri="{FF2B5EF4-FFF2-40B4-BE49-F238E27FC236}">
              <a16:creationId xmlns:a16="http://schemas.microsoft.com/office/drawing/2014/main" id="{91CD622B-7567-4CE0-A9B1-53801332AB8D}"/>
            </a:ext>
          </a:extLst>
        </xdr:cNvPr>
        <xdr:cNvSpPr txBox="1"/>
      </xdr:nvSpPr>
      <xdr:spPr>
        <a:xfrm>
          <a:off x="11354444" y="9250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153941</xdr:rowOff>
    </xdr:from>
    <xdr:ext cx="405111" cy="259045"/>
    <xdr:sp macro="" textlink="">
      <xdr:nvSpPr>
        <xdr:cNvPr id="552" name="n_1mainValue【保健センター・保健所】&#10;有形固定資産減価償却率">
          <a:extLst>
            <a:ext uri="{FF2B5EF4-FFF2-40B4-BE49-F238E27FC236}">
              <a16:creationId xmlns:a16="http://schemas.microsoft.com/office/drawing/2014/main" id="{41FF5A3C-A404-4EC9-AEA9-83415986DEF4}"/>
            </a:ext>
          </a:extLst>
        </xdr:cNvPr>
        <xdr:cNvSpPr txBox="1"/>
      </xdr:nvSpPr>
      <xdr:spPr>
        <a:xfrm>
          <a:off x="13745219" y="1004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60215</xdr:rowOff>
    </xdr:from>
    <xdr:ext cx="405111" cy="259045"/>
    <xdr:sp macro="" textlink="">
      <xdr:nvSpPr>
        <xdr:cNvPr id="553" name="n_2mainValue【保健センター・保健所】&#10;有形固定資産減価償却率">
          <a:extLst>
            <a:ext uri="{FF2B5EF4-FFF2-40B4-BE49-F238E27FC236}">
              <a16:creationId xmlns:a16="http://schemas.microsoft.com/office/drawing/2014/main" id="{C2253FE1-5878-43E6-8629-58E3A11C8AF3}"/>
            </a:ext>
          </a:extLst>
        </xdr:cNvPr>
        <xdr:cNvSpPr txBox="1"/>
      </xdr:nvSpPr>
      <xdr:spPr>
        <a:xfrm>
          <a:off x="12964169" y="101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165371</xdr:rowOff>
    </xdr:from>
    <xdr:ext cx="405111" cy="259045"/>
    <xdr:sp macro="" textlink="">
      <xdr:nvSpPr>
        <xdr:cNvPr id="554" name="n_3mainValue【保健センター・保健所】&#10;有形固定資産減価償却率">
          <a:extLst>
            <a:ext uri="{FF2B5EF4-FFF2-40B4-BE49-F238E27FC236}">
              <a16:creationId xmlns:a16="http://schemas.microsoft.com/office/drawing/2014/main" id="{35A96A29-EB50-4E19-B98D-C7A6BE42B2E1}"/>
            </a:ext>
          </a:extLst>
        </xdr:cNvPr>
        <xdr:cNvSpPr txBox="1"/>
      </xdr:nvSpPr>
      <xdr:spPr>
        <a:xfrm>
          <a:off x="12164069" y="1004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94505</xdr:rowOff>
    </xdr:from>
    <xdr:ext cx="405111" cy="259045"/>
    <xdr:sp macro="" textlink="">
      <xdr:nvSpPr>
        <xdr:cNvPr id="555" name="n_4mainValue【保健センター・保健所】&#10;有形固定資産減価償却率">
          <a:extLst>
            <a:ext uri="{FF2B5EF4-FFF2-40B4-BE49-F238E27FC236}">
              <a16:creationId xmlns:a16="http://schemas.microsoft.com/office/drawing/2014/main" id="{6EEB15B0-F3B5-4176-85CF-D55C0D3678D7}"/>
            </a:ext>
          </a:extLst>
        </xdr:cNvPr>
        <xdr:cNvSpPr txBox="1"/>
      </xdr:nvSpPr>
      <xdr:spPr>
        <a:xfrm>
          <a:off x="11354444" y="998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a:extLst>
            <a:ext uri="{FF2B5EF4-FFF2-40B4-BE49-F238E27FC236}">
              <a16:creationId xmlns:a16="http://schemas.microsoft.com/office/drawing/2014/main" id="{B698D742-BDFD-4224-A8B7-2C2DF5CC5BF0}"/>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a:extLst>
            <a:ext uri="{FF2B5EF4-FFF2-40B4-BE49-F238E27FC236}">
              <a16:creationId xmlns:a16="http://schemas.microsoft.com/office/drawing/2014/main" id="{0148D1F0-B4F6-4B48-A882-B552B0F540DD}"/>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a:extLst>
            <a:ext uri="{FF2B5EF4-FFF2-40B4-BE49-F238E27FC236}">
              <a16:creationId xmlns:a16="http://schemas.microsoft.com/office/drawing/2014/main" id="{31876030-83B9-4862-96F0-A7DBD69E322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a:extLst>
            <a:ext uri="{FF2B5EF4-FFF2-40B4-BE49-F238E27FC236}">
              <a16:creationId xmlns:a16="http://schemas.microsoft.com/office/drawing/2014/main" id="{0C7213F1-A250-4BC7-AB4E-DF3C01C8697A}"/>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a:extLst>
            <a:ext uri="{FF2B5EF4-FFF2-40B4-BE49-F238E27FC236}">
              <a16:creationId xmlns:a16="http://schemas.microsoft.com/office/drawing/2014/main" id="{CCE42558-4BF3-4A7B-A07A-A2BBC6CA3F6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a:extLst>
            <a:ext uri="{FF2B5EF4-FFF2-40B4-BE49-F238E27FC236}">
              <a16:creationId xmlns:a16="http://schemas.microsoft.com/office/drawing/2014/main" id="{EF438F25-0F62-4A92-A8D1-B20970723B98}"/>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a:extLst>
            <a:ext uri="{FF2B5EF4-FFF2-40B4-BE49-F238E27FC236}">
              <a16:creationId xmlns:a16="http://schemas.microsoft.com/office/drawing/2014/main" id="{E289B4D7-2C4B-468D-8EFD-04814CE613A4}"/>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a:extLst>
            <a:ext uri="{FF2B5EF4-FFF2-40B4-BE49-F238E27FC236}">
              <a16:creationId xmlns:a16="http://schemas.microsoft.com/office/drawing/2014/main" id="{166E8359-EE45-499D-8EBF-6053CCA812F0}"/>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a:extLst>
            <a:ext uri="{FF2B5EF4-FFF2-40B4-BE49-F238E27FC236}">
              <a16:creationId xmlns:a16="http://schemas.microsoft.com/office/drawing/2014/main" id="{AD7747EF-E2A3-4DD9-BBCA-445A466FF74C}"/>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a:extLst>
            <a:ext uri="{FF2B5EF4-FFF2-40B4-BE49-F238E27FC236}">
              <a16:creationId xmlns:a16="http://schemas.microsoft.com/office/drawing/2014/main" id="{7EF5D867-D45A-4312-91CD-E0E50F092B9F}"/>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6" name="直線コネクタ 565">
          <a:extLst>
            <a:ext uri="{FF2B5EF4-FFF2-40B4-BE49-F238E27FC236}">
              <a16:creationId xmlns:a16="http://schemas.microsoft.com/office/drawing/2014/main" id="{75A723A0-6D39-4A15-857F-7EC5ADC109A7}"/>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7" name="テキスト ボックス 566">
          <a:extLst>
            <a:ext uri="{FF2B5EF4-FFF2-40B4-BE49-F238E27FC236}">
              <a16:creationId xmlns:a16="http://schemas.microsoft.com/office/drawing/2014/main" id="{3277F353-060B-4234-925B-273E6E451D72}"/>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8" name="直線コネクタ 567">
          <a:extLst>
            <a:ext uri="{FF2B5EF4-FFF2-40B4-BE49-F238E27FC236}">
              <a16:creationId xmlns:a16="http://schemas.microsoft.com/office/drawing/2014/main" id="{7E9D80DF-9AFA-4E0C-BBA4-C6369EEC526F}"/>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9" name="テキスト ボックス 568">
          <a:extLst>
            <a:ext uri="{FF2B5EF4-FFF2-40B4-BE49-F238E27FC236}">
              <a16:creationId xmlns:a16="http://schemas.microsoft.com/office/drawing/2014/main" id="{29F0D061-CADD-4485-B9ED-1DA135ADE63E}"/>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0" name="直線コネクタ 569">
          <a:extLst>
            <a:ext uri="{FF2B5EF4-FFF2-40B4-BE49-F238E27FC236}">
              <a16:creationId xmlns:a16="http://schemas.microsoft.com/office/drawing/2014/main" id="{151FB575-8040-4025-B453-C4D52C15DD59}"/>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1" name="テキスト ボックス 570">
          <a:extLst>
            <a:ext uri="{FF2B5EF4-FFF2-40B4-BE49-F238E27FC236}">
              <a16:creationId xmlns:a16="http://schemas.microsoft.com/office/drawing/2014/main" id="{B6429B76-F57F-4711-BF29-EA5E998631A5}"/>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2" name="直線コネクタ 571">
          <a:extLst>
            <a:ext uri="{FF2B5EF4-FFF2-40B4-BE49-F238E27FC236}">
              <a16:creationId xmlns:a16="http://schemas.microsoft.com/office/drawing/2014/main" id="{3AA2C6D9-ACD5-459C-A237-1F8054B7B808}"/>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3" name="テキスト ボックス 572">
          <a:extLst>
            <a:ext uri="{FF2B5EF4-FFF2-40B4-BE49-F238E27FC236}">
              <a16:creationId xmlns:a16="http://schemas.microsoft.com/office/drawing/2014/main" id="{F20E6887-567A-4989-B101-BB618DED8860}"/>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a:extLst>
            <a:ext uri="{FF2B5EF4-FFF2-40B4-BE49-F238E27FC236}">
              <a16:creationId xmlns:a16="http://schemas.microsoft.com/office/drawing/2014/main" id="{6F70DD9E-B1A0-45E1-ADA6-AFA0363470D3}"/>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a:extLst>
            <a:ext uri="{FF2B5EF4-FFF2-40B4-BE49-F238E27FC236}">
              <a16:creationId xmlns:a16="http://schemas.microsoft.com/office/drawing/2014/main" id="{D9633C59-D1AD-4264-A4C2-CB750D96E0D0}"/>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a:extLst>
            <a:ext uri="{FF2B5EF4-FFF2-40B4-BE49-F238E27FC236}">
              <a16:creationId xmlns:a16="http://schemas.microsoft.com/office/drawing/2014/main" id="{E1737CF0-C910-468F-BB09-F29ECC5DFD42}"/>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577" name="直線コネクタ 576">
          <a:extLst>
            <a:ext uri="{FF2B5EF4-FFF2-40B4-BE49-F238E27FC236}">
              <a16:creationId xmlns:a16="http://schemas.microsoft.com/office/drawing/2014/main" id="{E0EC8744-2F77-4386-B05F-EE9FFA8ACFB5}"/>
            </a:ext>
          </a:extLst>
        </xdr:cNvPr>
        <xdr:cNvCxnSpPr/>
      </xdr:nvCxnSpPr>
      <xdr:spPr>
        <a:xfrm flipV="1">
          <a:off x="19954239" y="9009126"/>
          <a:ext cx="0" cy="1279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macro="" textlink="">
      <xdr:nvSpPr>
        <xdr:cNvPr id="578" name="【保健センター・保健所】&#10;一人当たり面積最小値テキスト">
          <a:extLst>
            <a:ext uri="{FF2B5EF4-FFF2-40B4-BE49-F238E27FC236}">
              <a16:creationId xmlns:a16="http://schemas.microsoft.com/office/drawing/2014/main" id="{CDA7658B-FAE2-4FC6-A10E-A2FD106D8E0C}"/>
            </a:ext>
          </a:extLst>
        </xdr:cNvPr>
        <xdr:cNvSpPr txBox="1"/>
      </xdr:nvSpPr>
      <xdr:spPr>
        <a:xfrm>
          <a:off x="19992975" y="102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579" name="直線コネクタ 578">
          <a:extLst>
            <a:ext uri="{FF2B5EF4-FFF2-40B4-BE49-F238E27FC236}">
              <a16:creationId xmlns:a16="http://schemas.microsoft.com/office/drawing/2014/main" id="{1AC37409-A90D-4AA2-AF06-66763EB52CC6}"/>
            </a:ext>
          </a:extLst>
        </xdr:cNvPr>
        <xdr:cNvCxnSpPr/>
      </xdr:nvCxnSpPr>
      <xdr:spPr>
        <a:xfrm>
          <a:off x="19878675" y="102885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macro="" textlink="">
      <xdr:nvSpPr>
        <xdr:cNvPr id="580" name="【保健センター・保健所】&#10;一人当たり面積最大値テキスト">
          <a:extLst>
            <a:ext uri="{FF2B5EF4-FFF2-40B4-BE49-F238E27FC236}">
              <a16:creationId xmlns:a16="http://schemas.microsoft.com/office/drawing/2014/main" id="{A681781E-3B01-45C3-8681-7DA02EDF8121}"/>
            </a:ext>
          </a:extLst>
        </xdr:cNvPr>
        <xdr:cNvSpPr txBox="1"/>
      </xdr:nvSpPr>
      <xdr:spPr>
        <a:xfrm>
          <a:off x="19992975" y="879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581" name="直線コネクタ 580">
          <a:extLst>
            <a:ext uri="{FF2B5EF4-FFF2-40B4-BE49-F238E27FC236}">
              <a16:creationId xmlns:a16="http://schemas.microsoft.com/office/drawing/2014/main" id="{E735AC07-385A-4F6D-88A5-7F6C810C7EAE}"/>
            </a:ext>
          </a:extLst>
        </xdr:cNvPr>
        <xdr:cNvCxnSpPr/>
      </xdr:nvCxnSpPr>
      <xdr:spPr>
        <a:xfrm>
          <a:off x="19878675" y="90091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582" name="【保健センター・保健所】&#10;一人当たり面積平均値テキスト">
          <a:extLst>
            <a:ext uri="{FF2B5EF4-FFF2-40B4-BE49-F238E27FC236}">
              <a16:creationId xmlns:a16="http://schemas.microsoft.com/office/drawing/2014/main" id="{13D7FB97-E72D-47F3-B468-32D34E1C7341}"/>
            </a:ext>
          </a:extLst>
        </xdr:cNvPr>
        <xdr:cNvSpPr txBox="1"/>
      </xdr:nvSpPr>
      <xdr:spPr>
        <a:xfrm>
          <a:off x="19992975" y="9857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83" name="フローチャート: 判断 582">
          <a:extLst>
            <a:ext uri="{FF2B5EF4-FFF2-40B4-BE49-F238E27FC236}">
              <a16:creationId xmlns:a16="http://schemas.microsoft.com/office/drawing/2014/main" id="{D796CBDE-F483-49DF-9002-416176EAC4AF}"/>
            </a:ext>
          </a:extLst>
        </xdr:cNvPr>
        <xdr:cNvSpPr/>
      </xdr:nvSpPr>
      <xdr:spPr>
        <a:xfrm>
          <a:off x="19897725" y="99929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macro="" textlink="">
      <xdr:nvSpPr>
        <xdr:cNvPr id="584" name="フローチャート: 判断 583">
          <a:extLst>
            <a:ext uri="{FF2B5EF4-FFF2-40B4-BE49-F238E27FC236}">
              <a16:creationId xmlns:a16="http://schemas.microsoft.com/office/drawing/2014/main" id="{82A51F6F-BDC0-49E2-80C5-FF8FA820EA5E}"/>
            </a:ext>
          </a:extLst>
        </xdr:cNvPr>
        <xdr:cNvSpPr/>
      </xdr:nvSpPr>
      <xdr:spPr>
        <a:xfrm>
          <a:off x="19154775" y="100112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585" name="フローチャート: 判断 584">
          <a:extLst>
            <a:ext uri="{FF2B5EF4-FFF2-40B4-BE49-F238E27FC236}">
              <a16:creationId xmlns:a16="http://schemas.microsoft.com/office/drawing/2014/main" id="{FB4BC0F6-834D-4B2D-BE02-581E43E75B16}"/>
            </a:ext>
          </a:extLst>
        </xdr:cNvPr>
        <xdr:cNvSpPr/>
      </xdr:nvSpPr>
      <xdr:spPr>
        <a:xfrm>
          <a:off x="18345150" y="100272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586" name="フローチャート: 判断 585">
          <a:extLst>
            <a:ext uri="{FF2B5EF4-FFF2-40B4-BE49-F238E27FC236}">
              <a16:creationId xmlns:a16="http://schemas.microsoft.com/office/drawing/2014/main" id="{7AB1C559-254F-464D-9189-1D475A6FFB47}"/>
            </a:ext>
          </a:extLst>
        </xdr:cNvPr>
        <xdr:cNvSpPr/>
      </xdr:nvSpPr>
      <xdr:spPr>
        <a:xfrm>
          <a:off x="17554575" y="100972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587" name="フローチャート: 判断 586">
          <a:extLst>
            <a:ext uri="{FF2B5EF4-FFF2-40B4-BE49-F238E27FC236}">
              <a16:creationId xmlns:a16="http://schemas.microsoft.com/office/drawing/2014/main" id="{4430E5D2-7C4C-434D-9B23-3C434C517D84}"/>
            </a:ext>
          </a:extLst>
        </xdr:cNvPr>
        <xdr:cNvSpPr/>
      </xdr:nvSpPr>
      <xdr:spPr>
        <a:xfrm>
          <a:off x="16754475" y="1010323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8539DA81-B292-4D7D-9AD6-38D8B8313609}"/>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2B761B71-E3BD-44E1-8A6C-72CF6289754E}"/>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6ED86F6A-2648-4030-84B4-36DB46B73B2F}"/>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FD46B82F-8A3E-4241-A507-489D38F5DB5C}"/>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3215DBAB-E1E0-465F-BC39-8941242A6A06}"/>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33782</xdr:rowOff>
    </xdr:from>
    <xdr:to>
      <xdr:col>116</xdr:col>
      <xdr:colOff>114300</xdr:colOff>
      <xdr:row>62</xdr:row>
      <xdr:rowOff>135382</xdr:rowOff>
    </xdr:to>
    <xdr:sp macro="" textlink="">
      <xdr:nvSpPr>
        <xdr:cNvPr id="593" name="楕円 592">
          <a:extLst>
            <a:ext uri="{FF2B5EF4-FFF2-40B4-BE49-F238E27FC236}">
              <a16:creationId xmlns:a16="http://schemas.microsoft.com/office/drawing/2014/main" id="{5BC93362-2625-44F8-B16E-54BD619C9F15}"/>
            </a:ext>
          </a:extLst>
        </xdr:cNvPr>
        <xdr:cNvSpPr/>
      </xdr:nvSpPr>
      <xdr:spPr>
        <a:xfrm>
          <a:off x="19897725" y="100794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12209</xdr:rowOff>
    </xdr:from>
    <xdr:ext cx="469744" cy="259045"/>
    <xdr:sp macro="" textlink="">
      <xdr:nvSpPr>
        <xdr:cNvPr id="594" name="【保健センター・保健所】&#10;一人当たり面積該当値テキスト">
          <a:extLst>
            <a:ext uri="{FF2B5EF4-FFF2-40B4-BE49-F238E27FC236}">
              <a16:creationId xmlns:a16="http://schemas.microsoft.com/office/drawing/2014/main" id="{35B8000C-8EBA-4353-8A70-2BEFC4A0B97A}"/>
            </a:ext>
          </a:extLst>
        </xdr:cNvPr>
        <xdr:cNvSpPr txBox="1"/>
      </xdr:nvSpPr>
      <xdr:spPr>
        <a:xfrm>
          <a:off x="19992975" y="1005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38354</xdr:rowOff>
    </xdr:from>
    <xdr:to>
      <xdr:col>112</xdr:col>
      <xdr:colOff>38100</xdr:colOff>
      <xdr:row>62</xdr:row>
      <xdr:rowOff>139954</xdr:rowOff>
    </xdr:to>
    <xdr:sp macro="" textlink="">
      <xdr:nvSpPr>
        <xdr:cNvPr id="595" name="楕円 594">
          <a:extLst>
            <a:ext uri="{FF2B5EF4-FFF2-40B4-BE49-F238E27FC236}">
              <a16:creationId xmlns:a16="http://schemas.microsoft.com/office/drawing/2014/main" id="{A19E01E0-84BE-4D27-BB5F-26FB3731A0AB}"/>
            </a:ext>
          </a:extLst>
        </xdr:cNvPr>
        <xdr:cNvSpPr/>
      </xdr:nvSpPr>
      <xdr:spPr>
        <a:xfrm>
          <a:off x="19154775" y="1008722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84582</xdr:rowOff>
    </xdr:from>
    <xdr:to>
      <xdr:col>116</xdr:col>
      <xdr:colOff>63500</xdr:colOff>
      <xdr:row>62</xdr:row>
      <xdr:rowOff>89154</xdr:rowOff>
    </xdr:to>
    <xdr:cxnSp macro="">
      <xdr:nvCxnSpPr>
        <xdr:cNvPr id="596" name="直線コネクタ 595">
          <a:extLst>
            <a:ext uri="{FF2B5EF4-FFF2-40B4-BE49-F238E27FC236}">
              <a16:creationId xmlns:a16="http://schemas.microsoft.com/office/drawing/2014/main" id="{892A4DCE-1DA9-4DA7-BF9F-AFF7D613B8C9}"/>
            </a:ext>
          </a:extLst>
        </xdr:cNvPr>
        <xdr:cNvCxnSpPr/>
      </xdr:nvCxnSpPr>
      <xdr:spPr>
        <a:xfrm flipV="1">
          <a:off x="19202400" y="1013663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42926</xdr:rowOff>
    </xdr:from>
    <xdr:to>
      <xdr:col>107</xdr:col>
      <xdr:colOff>101600</xdr:colOff>
      <xdr:row>62</xdr:row>
      <xdr:rowOff>144526</xdr:rowOff>
    </xdr:to>
    <xdr:sp macro="" textlink="">
      <xdr:nvSpPr>
        <xdr:cNvPr id="597" name="楕円 596">
          <a:extLst>
            <a:ext uri="{FF2B5EF4-FFF2-40B4-BE49-F238E27FC236}">
              <a16:creationId xmlns:a16="http://schemas.microsoft.com/office/drawing/2014/main" id="{B36AA422-DF2C-430E-BDF4-79630839896F}"/>
            </a:ext>
          </a:extLst>
        </xdr:cNvPr>
        <xdr:cNvSpPr/>
      </xdr:nvSpPr>
      <xdr:spPr>
        <a:xfrm>
          <a:off x="18345150" y="100949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89154</xdr:rowOff>
    </xdr:from>
    <xdr:to>
      <xdr:col>111</xdr:col>
      <xdr:colOff>177800</xdr:colOff>
      <xdr:row>62</xdr:row>
      <xdr:rowOff>93726</xdr:rowOff>
    </xdr:to>
    <xdr:cxnSp macro="">
      <xdr:nvCxnSpPr>
        <xdr:cNvPr id="598" name="直線コネクタ 597">
          <a:extLst>
            <a:ext uri="{FF2B5EF4-FFF2-40B4-BE49-F238E27FC236}">
              <a16:creationId xmlns:a16="http://schemas.microsoft.com/office/drawing/2014/main" id="{39403A33-D86F-4158-B432-6452DE20A0D3}"/>
            </a:ext>
          </a:extLst>
        </xdr:cNvPr>
        <xdr:cNvCxnSpPr/>
      </xdr:nvCxnSpPr>
      <xdr:spPr>
        <a:xfrm flipV="1">
          <a:off x="18392775" y="10134854"/>
          <a:ext cx="80962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157226</xdr:rowOff>
    </xdr:from>
    <xdr:to>
      <xdr:col>102</xdr:col>
      <xdr:colOff>165100</xdr:colOff>
      <xdr:row>62</xdr:row>
      <xdr:rowOff>87376</xdr:rowOff>
    </xdr:to>
    <xdr:sp macro="" textlink="">
      <xdr:nvSpPr>
        <xdr:cNvPr id="599" name="楕円 598">
          <a:extLst>
            <a:ext uri="{FF2B5EF4-FFF2-40B4-BE49-F238E27FC236}">
              <a16:creationId xmlns:a16="http://schemas.microsoft.com/office/drawing/2014/main" id="{20842FAB-DB2A-4353-8F75-E058760E3E4E}"/>
            </a:ext>
          </a:extLst>
        </xdr:cNvPr>
        <xdr:cNvSpPr/>
      </xdr:nvSpPr>
      <xdr:spPr>
        <a:xfrm>
          <a:off x="17554575" y="1004735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36576</xdr:rowOff>
    </xdr:from>
    <xdr:to>
      <xdr:col>107</xdr:col>
      <xdr:colOff>50800</xdr:colOff>
      <xdr:row>62</xdr:row>
      <xdr:rowOff>93726</xdr:rowOff>
    </xdr:to>
    <xdr:cxnSp macro="">
      <xdr:nvCxnSpPr>
        <xdr:cNvPr id="600" name="直線コネクタ 599">
          <a:extLst>
            <a:ext uri="{FF2B5EF4-FFF2-40B4-BE49-F238E27FC236}">
              <a16:creationId xmlns:a16="http://schemas.microsoft.com/office/drawing/2014/main" id="{AB1963BD-87BE-4557-8EB5-6BD76F2D31D1}"/>
            </a:ext>
          </a:extLst>
        </xdr:cNvPr>
        <xdr:cNvCxnSpPr/>
      </xdr:nvCxnSpPr>
      <xdr:spPr>
        <a:xfrm>
          <a:off x="17602200" y="10085451"/>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161798</xdr:rowOff>
    </xdr:from>
    <xdr:to>
      <xdr:col>98</xdr:col>
      <xdr:colOff>38100</xdr:colOff>
      <xdr:row>62</xdr:row>
      <xdr:rowOff>91948</xdr:rowOff>
    </xdr:to>
    <xdr:sp macro="" textlink="">
      <xdr:nvSpPr>
        <xdr:cNvPr id="601" name="楕円 600">
          <a:extLst>
            <a:ext uri="{FF2B5EF4-FFF2-40B4-BE49-F238E27FC236}">
              <a16:creationId xmlns:a16="http://schemas.microsoft.com/office/drawing/2014/main" id="{15533B1A-A1F5-44F6-B640-56931ED574F2}"/>
            </a:ext>
          </a:extLst>
        </xdr:cNvPr>
        <xdr:cNvSpPr/>
      </xdr:nvSpPr>
      <xdr:spPr>
        <a:xfrm>
          <a:off x="16754475" y="1005192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36576</xdr:rowOff>
    </xdr:from>
    <xdr:to>
      <xdr:col>102</xdr:col>
      <xdr:colOff>114300</xdr:colOff>
      <xdr:row>62</xdr:row>
      <xdr:rowOff>41148</xdr:rowOff>
    </xdr:to>
    <xdr:cxnSp macro="">
      <xdr:nvCxnSpPr>
        <xdr:cNvPr id="602" name="直線コネクタ 601">
          <a:extLst>
            <a:ext uri="{FF2B5EF4-FFF2-40B4-BE49-F238E27FC236}">
              <a16:creationId xmlns:a16="http://schemas.microsoft.com/office/drawing/2014/main" id="{C6CB0E29-8C4A-4BAE-85BF-3C6887574552}"/>
            </a:ext>
          </a:extLst>
        </xdr:cNvPr>
        <xdr:cNvCxnSpPr/>
      </xdr:nvCxnSpPr>
      <xdr:spPr>
        <a:xfrm flipV="1">
          <a:off x="16802100" y="10085451"/>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74185</xdr:rowOff>
    </xdr:from>
    <xdr:ext cx="469744" cy="259045"/>
    <xdr:sp macro="" textlink="">
      <xdr:nvSpPr>
        <xdr:cNvPr id="603" name="n_1aveValue【保健センター・保健所】&#10;一人当たり面積">
          <a:extLst>
            <a:ext uri="{FF2B5EF4-FFF2-40B4-BE49-F238E27FC236}">
              <a16:creationId xmlns:a16="http://schemas.microsoft.com/office/drawing/2014/main" id="{D1A90380-C17B-42D0-AC34-0AF91D16F19B}"/>
            </a:ext>
          </a:extLst>
        </xdr:cNvPr>
        <xdr:cNvSpPr txBox="1"/>
      </xdr:nvSpPr>
      <xdr:spPr>
        <a:xfrm>
          <a:off x="18983402" y="979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04" name="n_2aveValue【保健センター・保健所】&#10;一人当たり面積">
          <a:extLst>
            <a:ext uri="{FF2B5EF4-FFF2-40B4-BE49-F238E27FC236}">
              <a16:creationId xmlns:a16="http://schemas.microsoft.com/office/drawing/2014/main" id="{5C6D3550-9CB7-4A3A-87C5-DED798C8B152}"/>
            </a:ext>
          </a:extLst>
        </xdr:cNvPr>
        <xdr:cNvSpPr txBox="1"/>
      </xdr:nvSpPr>
      <xdr:spPr>
        <a:xfrm>
          <a:off x="18183302" y="981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137939</xdr:rowOff>
    </xdr:from>
    <xdr:ext cx="469744" cy="259045"/>
    <xdr:sp macro="" textlink="">
      <xdr:nvSpPr>
        <xdr:cNvPr id="605" name="n_3aveValue【保健センター・保健所】&#10;一人当たり面積">
          <a:extLst>
            <a:ext uri="{FF2B5EF4-FFF2-40B4-BE49-F238E27FC236}">
              <a16:creationId xmlns:a16="http://schemas.microsoft.com/office/drawing/2014/main" id="{EC8E0403-7712-48E1-8A20-1C4493C5162B}"/>
            </a:ext>
          </a:extLst>
        </xdr:cNvPr>
        <xdr:cNvSpPr txBox="1"/>
      </xdr:nvSpPr>
      <xdr:spPr>
        <a:xfrm>
          <a:off x="17383202" y="1018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606" name="n_4aveValue【保健センター・保健所】&#10;一人当たり面積">
          <a:extLst>
            <a:ext uri="{FF2B5EF4-FFF2-40B4-BE49-F238E27FC236}">
              <a16:creationId xmlns:a16="http://schemas.microsoft.com/office/drawing/2014/main" id="{A139FFD4-5A22-428F-8B39-7D124763927A}"/>
            </a:ext>
          </a:extLst>
        </xdr:cNvPr>
        <xdr:cNvSpPr txBox="1"/>
      </xdr:nvSpPr>
      <xdr:spPr>
        <a:xfrm>
          <a:off x="16592627" y="1019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131081</xdr:rowOff>
    </xdr:from>
    <xdr:ext cx="469744" cy="259045"/>
    <xdr:sp macro="" textlink="">
      <xdr:nvSpPr>
        <xdr:cNvPr id="607" name="n_1mainValue【保健センター・保健所】&#10;一人当たり面積">
          <a:extLst>
            <a:ext uri="{FF2B5EF4-FFF2-40B4-BE49-F238E27FC236}">
              <a16:creationId xmlns:a16="http://schemas.microsoft.com/office/drawing/2014/main" id="{2570F799-BA72-4286-AB55-304279B06461}"/>
            </a:ext>
          </a:extLst>
        </xdr:cNvPr>
        <xdr:cNvSpPr txBox="1"/>
      </xdr:nvSpPr>
      <xdr:spPr>
        <a:xfrm>
          <a:off x="18983402" y="1017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135653</xdr:rowOff>
    </xdr:from>
    <xdr:ext cx="469744" cy="259045"/>
    <xdr:sp macro="" textlink="">
      <xdr:nvSpPr>
        <xdr:cNvPr id="608" name="n_2mainValue【保健センター・保健所】&#10;一人当たり面積">
          <a:extLst>
            <a:ext uri="{FF2B5EF4-FFF2-40B4-BE49-F238E27FC236}">
              <a16:creationId xmlns:a16="http://schemas.microsoft.com/office/drawing/2014/main" id="{387ADF7D-BED2-447B-9CE4-6DC613AA2B49}"/>
            </a:ext>
          </a:extLst>
        </xdr:cNvPr>
        <xdr:cNvSpPr txBox="1"/>
      </xdr:nvSpPr>
      <xdr:spPr>
        <a:xfrm>
          <a:off x="18183302" y="1018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103903</xdr:rowOff>
    </xdr:from>
    <xdr:ext cx="469744" cy="259045"/>
    <xdr:sp macro="" textlink="">
      <xdr:nvSpPr>
        <xdr:cNvPr id="609" name="n_3mainValue【保健センター・保健所】&#10;一人当たり面積">
          <a:extLst>
            <a:ext uri="{FF2B5EF4-FFF2-40B4-BE49-F238E27FC236}">
              <a16:creationId xmlns:a16="http://schemas.microsoft.com/office/drawing/2014/main" id="{EBBFB0FE-1BEA-4612-BF8F-6C93F1C0F0C6}"/>
            </a:ext>
          </a:extLst>
        </xdr:cNvPr>
        <xdr:cNvSpPr txBox="1"/>
      </xdr:nvSpPr>
      <xdr:spPr>
        <a:xfrm>
          <a:off x="17383202" y="983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108475</xdr:rowOff>
    </xdr:from>
    <xdr:ext cx="469744" cy="259045"/>
    <xdr:sp macro="" textlink="">
      <xdr:nvSpPr>
        <xdr:cNvPr id="610" name="n_4mainValue【保健センター・保健所】&#10;一人当たり面積">
          <a:extLst>
            <a:ext uri="{FF2B5EF4-FFF2-40B4-BE49-F238E27FC236}">
              <a16:creationId xmlns:a16="http://schemas.microsoft.com/office/drawing/2014/main" id="{D8C6BF40-50D7-4545-9E98-759EA8FD5804}"/>
            </a:ext>
          </a:extLst>
        </xdr:cNvPr>
        <xdr:cNvSpPr txBox="1"/>
      </xdr:nvSpPr>
      <xdr:spPr>
        <a:xfrm>
          <a:off x="16592627" y="983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a:extLst>
            <a:ext uri="{FF2B5EF4-FFF2-40B4-BE49-F238E27FC236}">
              <a16:creationId xmlns:a16="http://schemas.microsoft.com/office/drawing/2014/main" id="{C171294A-3796-4596-A444-2D78A7AFDED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a:extLst>
            <a:ext uri="{FF2B5EF4-FFF2-40B4-BE49-F238E27FC236}">
              <a16:creationId xmlns:a16="http://schemas.microsoft.com/office/drawing/2014/main" id="{195F2392-972D-4481-B6A6-50D5ED7796DA}"/>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a:extLst>
            <a:ext uri="{FF2B5EF4-FFF2-40B4-BE49-F238E27FC236}">
              <a16:creationId xmlns:a16="http://schemas.microsoft.com/office/drawing/2014/main" id="{F1EC4715-10E2-43BF-9A11-8A617BCE5363}"/>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a:extLst>
            <a:ext uri="{FF2B5EF4-FFF2-40B4-BE49-F238E27FC236}">
              <a16:creationId xmlns:a16="http://schemas.microsoft.com/office/drawing/2014/main" id="{0706CDD4-EF6B-4EFF-9AFB-BEC576761371}"/>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a:extLst>
            <a:ext uri="{FF2B5EF4-FFF2-40B4-BE49-F238E27FC236}">
              <a16:creationId xmlns:a16="http://schemas.microsoft.com/office/drawing/2014/main" id="{06F86D54-8CB3-4D91-A167-3957C128A96C}"/>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a:extLst>
            <a:ext uri="{FF2B5EF4-FFF2-40B4-BE49-F238E27FC236}">
              <a16:creationId xmlns:a16="http://schemas.microsoft.com/office/drawing/2014/main" id="{1126C819-7700-4597-8D6C-5A281F1D88D9}"/>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a:extLst>
            <a:ext uri="{FF2B5EF4-FFF2-40B4-BE49-F238E27FC236}">
              <a16:creationId xmlns:a16="http://schemas.microsoft.com/office/drawing/2014/main" id="{61BC90D1-CD63-4A32-8BDE-C8E9DBD8692A}"/>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a:extLst>
            <a:ext uri="{FF2B5EF4-FFF2-40B4-BE49-F238E27FC236}">
              <a16:creationId xmlns:a16="http://schemas.microsoft.com/office/drawing/2014/main" id="{377B89C0-6F03-4617-AE01-A8BE9D423402}"/>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a:extLst>
            <a:ext uri="{FF2B5EF4-FFF2-40B4-BE49-F238E27FC236}">
              <a16:creationId xmlns:a16="http://schemas.microsoft.com/office/drawing/2014/main" id="{CA88C743-2CE9-4223-888C-1027A4AF6848}"/>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a:extLst>
            <a:ext uri="{FF2B5EF4-FFF2-40B4-BE49-F238E27FC236}">
              <a16:creationId xmlns:a16="http://schemas.microsoft.com/office/drawing/2014/main" id="{648B106A-F1F0-4742-8DD7-239420E3AC48}"/>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a:extLst>
            <a:ext uri="{FF2B5EF4-FFF2-40B4-BE49-F238E27FC236}">
              <a16:creationId xmlns:a16="http://schemas.microsoft.com/office/drawing/2014/main" id="{7084CBA0-6520-4A01-9C6F-BFAEEAF17D3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a:extLst>
            <a:ext uri="{FF2B5EF4-FFF2-40B4-BE49-F238E27FC236}">
              <a16:creationId xmlns:a16="http://schemas.microsoft.com/office/drawing/2014/main" id="{F764A960-0CEA-43DD-B064-8FEE15DD4D7A}"/>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3" name="テキスト ボックス 622">
          <a:extLst>
            <a:ext uri="{FF2B5EF4-FFF2-40B4-BE49-F238E27FC236}">
              <a16:creationId xmlns:a16="http://schemas.microsoft.com/office/drawing/2014/main" id="{68F46BD9-B008-4C7E-BD38-51BBD6E94D8B}"/>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a:extLst>
            <a:ext uri="{FF2B5EF4-FFF2-40B4-BE49-F238E27FC236}">
              <a16:creationId xmlns:a16="http://schemas.microsoft.com/office/drawing/2014/main" id="{50D7BFEF-97E4-4206-A335-E22B20A4B112}"/>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5" name="テキスト ボックス 624">
          <a:extLst>
            <a:ext uri="{FF2B5EF4-FFF2-40B4-BE49-F238E27FC236}">
              <a16:creationId xmlns:a16="http://schemas.microsoft.com/office/drawing/2014/main" id="{826E58BF-28F4-463A-9C48-1E327722B895}"/>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a:extLst>
            <a:ext uri="{FF2B5EF4-FFF2-40B4-BE49-F238E27FC236}">
              <a16:creationId xmlns:a16="http://schemas.microsoft.com/office/drawing/2014/main" id="{0D024052-A84F-4D85-9335-1D82695777B2}"/>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7" name="テキスト ボックス 626">
          <a:extLst>
            <a:ext uri="{FF2B5EF4-FFF2-40B4-BE49-F238E27FC236}">
              <a16:creationId xmlns:a16="http://schemas.microsoft.com/office/drawing/2014/main" id="{99E5C11B-EE32-4B25-9C92-9BA07A80DF68}"/>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a:extLst>
            <a:ext uri="{FF2B5EF4-FFF2-40B4-BE49-F238E27FC236}">
              <a16:creationId xmlns:a16="http://schemas.microsoft.com/office/drawing/2014/main" id="{523533C2-8CBE-4633-BCA3-C578FEA7AC9C}"/>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9" name="テキスト ボックス 628">
          <a:extLst>
            <a:ext uri="{FF2B5EF4-FFF2-40B4-BE49-F238E27FC236}">
              <a16:creationId xmlns:a16="http://schemas.microsoft.com/office/drawing/2014/main" id="{9F0828B7-05F5-424D-851A-934DD36727A3}"/>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a:extLst>
            <a:ext uri="{FF2B5EF4-FFF2-40B4-BE49-F238E27FC236}">
              <a16:creationId xmlns:a16="http://schemas.microsoft.com/office/drawing/2014/main" id="{DD41B5BA-EA5E-42E0-A691-52BE507DB105}"/>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1" name="テキスト ボックス 630">
          <a:extLst>
            <a:ext uri="{FF2B5EF4-FFF2-40B4-BE49-F238E27FC236}">
              <a16:creationId xmlns:a16="http://schemas.microsoft.com/office/drawing/2014/main" id="{CA6DB6CA-B52D-4CD6-8F55-2D7A0CBB1796}"/>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a:extLst>
            <a:ext uri="{FF2B5EF4-FFF2-40B4-BE49-F238E27FC236}">
              <a16:creationId xmlns:a16="http://schemas.microsoft.com/office/drawing/2014/main" id="{C281EDD3-3731-4142-82EF-C1B6AABDB328}"/>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a:extLst>
            <a:ext uri="{FF2B5EF4-FFF2-40B4-BE49-F238E27FC236}">
              <a16:creationId xmlns:a16="http://schemas.microsoft.com/office/drawing/2014/main" id="{B6D4BD9A-4579-48FF-AF2C-C7844441AFEA}"/>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a:extLst>
            <a:ext uri="{FF2B5EF4-FFF2-40B4-BE49-F238E27FC236}">
              <a16:creationId xmlns:a16="http://schemas.microsoft.com/office/drawing/2014/main" id="{C855403A-D7BD-4F3A-B001-9074A737961D}"/>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635" name="直線コネクタ 634">
          <a:extLst>
            <a:ext uri="{FF2B5EF4-FFF2-40B4-BE49-F238E27FC236}">
              <a16:creationId xmlns:a16="http://schemas.microsoft.com/office/drawing/2014/main" id="{86797818-8196-4C37-8713-94ADC39541EA}"/>
            </a:ext>
          </a:extLst>
        </xdr:cNvPr>
        <xdr:cNvCxnSpPr/>
      </xdr:nvCxnSpPr>
      <xdr:spPr>
        <a:xfrm flipV="1">
          <a:off x="14696439" y="12534900"/>
          <a:ext cx="0" cy="1486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636" name="【消防施設】&#10;有形固定資産減価償却率最小値テキスト">
          <a:extLst>
            <a:ext uri="{FF2B5EF4-FFF2-40B4-BE49-F238E27FC236}">
              <a16:creationId xmlns:a16="http://schemas.microsoft.com/office/drawing/2014/main" id="{0150BA97-6DF3-48A6-A091-19762A52D5AD}"/>
            </a:ext>
          </a:extLst>
        </xdr:cNvPr>
        <xdr:cNvSpPr txBox="1"/>
      </xdr:nvSpPr>
      <xdr:spPr>
        <a:xfrm>
          <a:off x="14735175"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637" name="直線コネクタ 636">
          <a:extLst>
            <a:ext uri="{FF2B5EF4-FFF2-40B4-BE49-F238E27FC236}">
              <a16:creationId xmlns:a16="http://schemas.microsoft.com/office/drawing/2014/main" id="{858D7BDF-6795-4D90-A2F0-8B3AEDC645B1}"/>
            </a:ext>
          </a:extLst>
        </xdr:cNvPr>
        <xdr:cNvCxnSpPr/>
      </xdr:nvCxnSpPr>
      <xdr:spPr>
        <a:xfrm>
          <a:off x="14611350" y="14021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638" name="【消防施設】&#10;有形固定資産減価償却率最大値テキスト">
          <a:extLst>
            <a:ext uri="{FF2B5EF4-FFF2-40B4-BE49-F238E27FC236}">
              <a16:creationId xmlns:a16="http://schemas.microsoft.com/office/drawing/2014/main" id="{4E06A6A4-0F63-460C-AAD0-FDCA637EA076}"/>
            </a:ext>
          </a:extLst>
        </xdr:cNvPr>
        <xdr:cNvSpPr txBox="1"/>
      </xdr:nvSpPr>
      <xdr:spPr>
        <a:xfrm>
          <a:off x="14735175" y="1232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639" name="直線コネクタ 638">
          <a:extLst>
            <a:ext uri="{FF2B5EF4-FFF2-40B4-BE49-F238E27FC236}">
              <a16:creationId xmlns:a16="http://schemas.microsoft.com/office/drawing/2014/main" id="{92ECFCC7-55F7-4443-AE05-93214310EE87}"/>
            </a:ext>
          </a:extLst>
        </xdr:cNvPr>
        <xdr:cNvCxnSpPr/>
      </xdr:nvCxnSpPr>
      <xdr:spPr>
        <a:xfrm>
          <a:off x="14611350" y="12534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640" name="【消防施設】&#10;有形固定資産減価償却率平均値テキスト">
          <a:extLst>
            <a:ext uri="{FF2B5EF4-FFF2-40B4-BE49-F238E27FC236}">
              <a16:creationId xmlns:a16="http://schemas.microsoft.com/office/drawing/2014/main" id="{A5A12F89-B8A6-42B9-8EDF-AE115BBE81F5}"/>
            </a:ext>
          </a:extLst>
        </xdr:cNvPr>
        <xdr:cNvSpPr txBox="1"/>
      </xdr:nvSpPr>
      <xdr:spPr>
        <a:xfrm>
          <a:off x="14735175" y="13208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41" name="フローチャート: 判断 640">
          <a:extLst>
            <a:ext uri="{FF2B5EF4-FFF2-40B4-BE49-F238E27FC236}">
              <a16:creationId xmlns:a16="http://schemas.microsoft.com/office/drawing/2014/main" id="{708C5B82-2DBF-4941-A20F-710201261F9D}"/>
            </a:ext>
          </a:extLst>
        </xdr:cNvPr>
        <xdr:cNvSpPr/>
      </xdr:nvSpPr>
      <xdr:spPr>
        <a:xfrm>
          <a:off x="14649450" y="132295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42" name="フローチャート: 判断 641">
          <a:extLst>
            <a:ext uri="{FF2B5EF4-FFF2-40B4-BE49-F238E27FC236}">
              <a16:creationId xmlns:a16="http://schemas.microsoft.com/office/drawing/2014/main" id="{ADFDE5E7-644E-436F-9357-10A55032CB2F}"/>
            </a:ext>
          </a:extLst>
        </xdr:cNvPr>
        <xdr:cNvSpPr/>
      </xdr:nvSpPr>
      <xdr:spPr>
        <a:xfrm>
          <a:off x="13887450" y="13274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643" name="フローチャート: 判断 642">
          <a:extLst>
            <a:ext uri="{FF2B5EF4-FFF2-40B4-BE49-F238E27FC236}">
              <a16:creationId xmlns:a16="http://schemas.microsoft.com/office/drawing/2014/main" id="{FB778003-4161-48C6-9659-B24910758F18}"/>
            </a:ext>
          </a:extLst>
        </xdr:cNvPr>
        <xdr:cNvSpPr/>
      </xdr:nvSpPr>
      <xdr:spPr>
        <a:xfrm>
          <a:off x="13096875" y="132505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644" name="フローチャート: 判断 643">
          <a:extLst>
            <a:ext uri="{FF2B5EF4-FFF2-40B4-BE49-F238E27FC236}">
              <a16:creationId xmlns:a16="http://schemas.microsoft.com/office/drawing/2014/main" id="{577FD988-AB18-4FA2-80F4-52850C94B39D}"/>
            </a:ext>
          </a:extLst>
        </xdr:cNvPr>
        <xdr:cNvSpPr/>
      </xdr:nvSpPr>
      <xdr:spPr>
        <a:xfrm>
          <a:off x="12296775" y="131432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74930</xdr:rowOff>
    </xdr:from>
    <xdr:to>
      <xdr:col>67</xdr:col>
      <xdr:colOff>101600</xdr:colOff>
      <xdr:row>82</xdr:row>
      <xdr:rowOff>5080</xdr:rowOff>
    </xdr:to>
    <xdr:sp macro="" textlink="">
      <xdr:nvSpPr>
        <xdr:cNvPr id="645" name="フローチャート: 判断 644">
          <a:extLst>
            <a:ext uri="{FF2B5EF4-FFF2-40B4-BE49-F238E27FC236}">
              <a16:creationId xmlns:a16="http://schemas.microsoft.com/office/drawing/2014/main" id="{4737F960-8DB3-4EFB-87EE-8E9D30C56C1B}"/>
            </a:ext>
          </a:extLst>
        </xdr:cNvPr>
        <xdr:cNvSpPr/>
      </xdr:nvSpPr>
      <xdr:spPr>
        <a:xfrm>
          <a:off x="11487150" y="132003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75C922FF-0E5C-49E1-9D2B-08A169F0A212}"/>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9BD6244F-94F3-4497-A8B7-02311D77FEB2}"/>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CBF8D2EA-D4EB-4168-9C28-84BE90F9F71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C450E278-776F-4EC7-9FA4-4D533FE2765C}"/>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8BA896A7-219C-49E3-96CC-B20C699EF948}"/>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25400</xdr:rowOff>
    </xdr:from>
    <xdr:to>
      <xdr:col>85</xdr:col>
      <xdr:colOff>177800</xdr:colOff>
      <xdr:row>80</xdr:row>
      <xdr:rowOff>127000</xdr:rowOff>
    </xdr:to>
    <xdr:sp macro="" textlink="">
      <xdr:nvSpPr>
        <xdr:cNvPr id="651" name="楕円 650">
          <a:extLst>
            <a:ext uri="{FF2B5EF4-FFF2-40B4-BE49-F238E27FC236}">
              <a16:creationId xmlns:a16="http://schemas.microsoft.com/office/drawing/2014/main" id="{60C813BE-909C-4F30-9329-3B7BE1B540C0}"/>
            </a:ext>
          </a:extLst>
        </xdr:cNvPr>
        <xdr:cNvSpPr/>
      </xdr:nvSpPr>
      <xdr:spPr>
        <a:xfrm>
          <a:off x="14649450" y="12992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48277</xdr:rowOff>
    </xdr:from>
    <xdr:ext cx="405111" cy="259045"/>
    <xdr:sp macro="" textlink="">
      <xdr:nvSpPr>
        <xdr:cNvPr id="652" name="【消防施設】&#10;有形固定資産減価償却率該当値テキスト">
          <a:extLst>
            <a:ext uri="{FF2B5EF4-FFF2-40B4-BE49-F238E27FC236}">
              <a16:creationId xmlns:a16="http://schemas.microsoft.com/office/drawing/2014/main" id="{8667EAEA-0244-4983-8E2F-9093AD1DD3CF}"/>
            </a:ext>
          </a:extLst>
        </xdr:cNvPr>
        <xdr:cNvSpPr txBox="1"/>
      </xdr:nvSpPr>
      <xdr:spPr>
        <a:xfrm>
          <a:off x="14735175" y="1284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19686</xdr:rowOff>
    </xdr:from>
    <xdr:to>
      <xdr:col>81</xdr:col>
      <xdr:colOff>101600</xdr:colOff>
      <xdr:row>80</xdr:row>
      <xdr:rowOff>121286</xdr:rowOff>
    </xdr:to>
    <xdr:sp macro="" textlink="">
      <xdr:nvSpPr>
        <xdr:cNvPr id="653" name="楕円 652">
          <a:extLst>
            <a:ext uri="{FF2B5EF4-FFF2-40B4-BE49-F238E27FC236}">
              <a16:creationId xmlns:a16="http://schemas.microsoft.com/office/drawing/2014/main" id="{63FC2EF6-978A-4665-81E1-AE64D26F5436}"/>
            </a:ext>
          </a:extLst>
        </xdr:cNvPr>
        <xdr:cNvSpPr/>
      </xdr:nvSpPr>
      <xdr:spPr>
        <a:xfrm>
          <a:off x="13887450" y="129832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70486</xdr:rowOff>
    </xdr:from>
    <xdr:to>
      <xdr:col>85</xdr:col>
      <xdr:colOff>127000</xdr:colOff>
      <xdr:row>80</xdr:row>
      <xdr:rowOff>76200</xdr:rowOff>
    </xdr:to>
    <xdr:cxnSp macro="">
      <xdr:nvCxnSpPr>
        <xdr:cNvPr id="654" name="直線コネクタ 653">
          <a:extLst>
            <a:ext uri="{FF2B5EF4-FFF2-40B4-BE49-F238E27FC236}">
              <a16:creationId xmlns:a16="http://schemas.microsoft.com/office/drawing/2014/main" id="{00EB0F0F-9219-4454-88B5-6E1B28A1572A}"/>
            </a:ext>
          </a:extLst>
        </xdr:cNvPr>
        <xdr:cNvCxnSpPr/>
      </xdr:nvCxnSpPr>
      <xdr:spPr>
        <a:xfrm>
          <a:off x="13935075" y="13030836"/>
          <a:ext cx="762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29211</xdr:rowOff>
    </xdr:from>
    <xdr:to>
      <xdr:col>76</xdr:col>
      <xdr:colOff>165100</xdr:colOff>
      <xdr:row>80</xdr:row>
      <xdr:rowOff>130811</xdr:rowOff>
    </xdr:to>
    <xdr:sp macro="" textlink="">
      <xdr:nvSpPr>
        <xdr:cNvPr id="655" name="楕円 654">
          <a:extLst>
            <a:ext uri="{FF2B5EF4-FFF2-40B4-BE49-F238E27FC236}">
              <a16:creationId xmlns:a16="http://schemas.microsoft.com/office/drawing/2014/main" id="{AF33EC07-D16E-4C75-A96B-BEB0BA0F6AFD}"/>
            </a:ext>
          </a:extLst>
        </xdr:cNvPr>
        <xdr:cNvSpPr/>
      </xdr:nvSpPr>
      <xdr:spPr>
        <a:xfrm>
          <a:off x="13096875" y="129895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70486</xdr:rowOff>
    </xdr:from>
    <xdr:to>
      <xdr:col>81</xdr:col>
      <xdr:colOff>50800</xdr:colOff>
      <xdr:row>80</xdr:row>
      <xdr:rowOff>80011</xdr:rowOff>
    </xdr:to>
    <xdr:cxnSp macro="">
      <xdr:nvCxnSpPr>
        <xdr:cNvPr id="656" name="直線コネクタ 655">
          <a:extLst>
            <a:ext uri="{FF2B5EF4-FFF2-40B4-BE49-F238E27FC236}">
              <a16:creationId xmlns:a16="http://schemas.microsoft.com/office/drawing/2014/main" id="{08492DC4-2581-4D8B-9B21-CADD5DB4D235}"/>
            </a:ext>
          </a:extLst>
        </xdr:cNvPr>
        <xdr:cNvCxnSpPr/>
      </xdr:nvCxnSpPr>
      <xdr:spPr>
        <a:xfrm flipV="1">
          <a:off x="13144500" y="13030836"/>
          <a:ext cx="790575"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59689</xdr:rowOff>
    </xdr:from>
    <xdr:to>
      <xdr:col>72</xdr:col>
      <xdr:colOff>38100</xdr:colOff>
      <xdr:row>79</xdr:row>
      <xdr:rowOff>161289</xdr:rowOff>
    </xdr:to>
    <xdr:sp macro="" textlink="">
      <xdr:nvSpPr>
        <xdr:cNvPr id="657" name="楕円 656">
          <a:extLst>
            <a:ext uri="{FF2B5EF4-FFF2-40B4-BE49-F238E27FC236}">
              <a16:creationId xmlns:a16="http://schemas.microsoft.com/office/drawing/2014/main" id="{D8F63867-223A-4317-9BF2-AA4BA305528B}"/>
            </a:ext>
          </a:extLst>
        </xdr:cNvPr>
        <xdr:cNvSpPr/>
      </xdr:nvSpPr>
      <xdr:spPr>
        <a:xfrm>
          <a:off x="12296775" y="128612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110489</xdr:rowOff>
    </xdr:from>
    <xdr:to>
      <xdr:col>76</xdr:col>
      <xdr:colOff>114300</xdr:colOff>
      <xdr:row>80</xdr:row>
      <xdr:rowOff>80011</xdr:rowOff>
    </xdr:to>
    <xdr:cxnSp macro="">
      <xdr:nvCxnSpPr>
        <xdr:cNvPr id="658" name="直線コネクタ 657">
          <a:extLst>
            <a:ext uri="{FF2B5EF4-FFF2-40B4-BE49-F238E27FC236}">
              <a16:creationId xmlns:a16="http://schemas.microsoft.com/office/drawing/2014/main" id="{361957E0-892C-4B93-BC9B-0B2866D1D5BE}"/>
            </a:ext>
          </a:extLst>
        </xdr:cNvPr>
        <xdr:cNvCxnSpPr/>
      </xdr:nvCxnSpPr>
      <xdr:spPr>
        <a:xfrm>
          <a:off x="12344400" y="12908914"/>
          <a:ext cx="800100" cy="13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126364</xdr:rowOff>
    </xdr:from>
    <xdr:to>
      <xdr:col>67</xdr:col>
      <xdr:colOff>101600</xdr:colOff>
      <xdr:row>81</xdr:row>
      <xdr:rowOff>56514</xdr:rowOff>
    </xdr:to>
    <xdr:sp macro="" textlink="">
      <xdr:nvSpPr>
        <xdr:cNvPr id="659" name="楕円 658">
          <a:extLst>
            <a:ext uri="{FF2B5EF4-FFF2-40B4-BE49-F238E27FC236}">
              <a16:creationId xmlns:a16="http://schemas.microsoft.com/office/drawing/2014/main" id="{D6D6E0B7-D9E3-4E1B-A612-E1A274FF436A}"/>
            </a:ext>
          </a:extLst>
        </xdr:cNvPr>
        <xdr:cNvSpPr/>
      </xdr:nvSpPr>
      <xdr:spPr>
        <a:xfrm>
          <a:off x="11487150" y="130867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110489</xdr:rowOff>
    </xdr:from>
    <xdr:to>
      <xdr:col>71</xdr:col>
      <xdr:colOff>177800</xdr:colOff>
      <xdr:row>81</xdr:row>
      <xdr:rowOff>5714</xdr:rowOff>
    </xdr:to>
    <xdr:cxnSp macro="">
      <xdr:nvCxnSpPr>
        <xdr:cNvPr id="660" name="直線コネクタ 659">
          <a:extLst>
            <a:ext uri="{FF2B5EF4-FFF2-40B4-BE49-F238E27FC236}">
              <a16:creationId xmlns:a16="http://schemas.microsoft.com/office/drawing/2014/main" id="{3D841C25-17C1-4027-A23D-332C2904FB7B}"/>
            </a:ext>
          </a:extLst>
        </xdr:cNvPr>
        <xdr:cNvCxnSpPr/>
      </xdr:nvCxnSpPr>
      <xdr:spPr>
        <a:xfrm flipV="1">
          <a:off x="11534775" y="12908914"/>
          <a:ext cx="809625" cy="2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661" name="n_1aveValue【消防施設】&#10;有形固定資産減価償却率">
          <a:extLst>
            <a:ext uri="{FF2B5EF4-FFF2-40B4-BE49-F238E27FC236}">
              <a16:creationId xmlns:a16="http://schemas.microsoft.com/office/drawing/2014/main" id="{92E37F74-9753-4A6D-9EB6-7CBF7F80A97B}"/>
            </a:ext>
          </a:extLst>
        </xdr:cNvPr>
        <xdr:cNvSpPr txBox="1"/>
      </xdr:nvSpPr>
      <xdr:spPr>
        <a:xfrm>
          <a:off x="13745219"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49547</xdr:rowOff>
    </xdr:from>
    <xdr:ext cx="405111" cy="259045"/>
    <xdr:sp macro="" textlink="">
      <xdr:nvSpPr>
        <xdr:cNvPr id="662" name="n_2aveValue【消防施設】&#10;有形固定資産減価償却率">
          <a:extLst>
            <a:ext uri="{FF2B5EF4-FFF2-40B4-BE49-F238E27FC236}">
              <a16:creationId xmlns:a16="http://schemas.microsoft.com/office/drawing/2014/main" id="{8845FCF0-CBE7-45AB-B541-AA0244962407}"/>
            </a:ext>
          </a:extLst>
        </xdr:cNvPr>
        <xdr:cNvSpPr txBox="1"/>
      </xdr:nvSpPr>
      <xdr:spPr>
        <a:xfrm>
          <a:off x="12964169"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110507</xdr:rowOff>
    </xdr:from>
    <xdr:ext cx="405111" cy="259045"/>
    <xdr:sp macro="" textlink="">
      <xdr:nvSpPr>
        <xdr:cNvPr id="663" name="n_3aveValue【消防施設】&#10;有形固定資産減価償却率">
          <a:extLst>
            <a:ext uri="{FF2B5EF4-FFF2-40B4-BE49-F238E27FC236}">
              <a16:creationId xmlns:a16="http://schemas.microsoft.com/office/drawing/2014/main" id="{FBD586B6-012E-4715-AEA4-E84AEED46FCA}"/>
            </a:ext>
          </a:extLst>
        </xdr:cNvPr>
        <xdr:cNvSpPr txBox="1"/>
      </xdr:nvSpPr>
      <xdr:spPr>
        <a:xfrm>
          <a:off x="12164069" y="1323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167657</xdr:rowOff>
    </xdr:from>
    <xdr:ext cx="405111" cy="259045"/>
    <xdr:sp macro="" textlink="">
      <xdr:nvSpPr>
        <xdr:cNvPr id="664" name="n_4aveValue【消防施設】&#10;有形固定資産減価償却率">
          <a:extLst>
            <a:ext uri="{FF2B5EF4-FFF2-40B4-BE49-F238E27FC236}">
              <a16:creationId xmlns:a16="http://schemas.microsoft.com/office/drawing/2014/main" id="{BA8DB308-09C4-4E13-9D73-527C0CF37D30}"/>
            </a:ext>
          </a:extLst>
        </xdr:cNvPr>
        <xdr:cNvSpPr txBox="1"/>
      </xdr:nvSpPr>
      <xdr:spPr>
        <a:xfrm>
          <a:off x="11354444"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137813</xdr:rowOff>
    </xdr:from>
    <xdr:ext cx="405111" cy="259045"/>
    <xdr:sp macro="" textlink="">
      <xdr:nvSpPr>
        <xdr:cNvPr id="665" name="n_1mainValue【消防施設】&#10;有形固定資産減価償却率">
          <a:extLst>
            <a:ext uri="{FF2B5EF4-FFF2-40B4-BE49-F238E27FC236}">
              <a16:creationId xmlns:a16="http://schemas.microsoft.com/office/drawing/2014/main" id="{0FEB3F9E-8D61-4C18-A1DB-AE2E1E04600D}"/>
            </a:ext>
          </a:extLst>
        </xdr:cNvPr>
        <xdr:cNvSpPr txBox="1"/>
      </xdr:nvSpPr>
      <xdr:spPr>
        <a:xfrm>
          <a:off x="13745219" y="12780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147338</xdr:rowOff>
    </xdr:from>
    <xdr:ext cx="405111" cy="259045"/>
    <xdr:sp macro="" textlink="">
      <xdr:nvSpPr>
        <xdr:cNvPr id="666" name="n_2mainValue【消防施設】&#10;有形固定資産減価償却率">
          <a:extLst>
            <a:ext uri="{FF2B5EF4-FFF2-40B4-BE49-F238E27FC236}">
              <a16:creationId xmlns:a16="http://schemas.microsoft.com/office/drawing/2014/main" id="{8F5E0F04-3360-4289-B5B0-00A0100BF4E9}"/>
            </a:ext>
          </a:extLst>
        </xdr:cNvPr>
        <xdr:cNvSpPr txBox="1"/>
      </xdr:nvSpPr>
      <xdr:spPr>
        <a:xfrm>
          <a:off x="12964169" y="1278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6366</xdr:rowOff>
    </xdr:from>
    <xdr:ext cx="405111" cy="259045"/>
    <xdr:sp macro="" textlink="">
      <xdr:nvSpPr>
        <xdr:cNvPr id="667" name="n_3mainValue【消防施設】&#10;有形固定資産減価償却率">
          <a:extLst>
            <a:ext uri="{FF2B5EF4-FFF2-40B4-BE49-F238E27FC236}">
              <a16:creationId xmlns:a16="http://schemas.microsoft.com/office/drawing/2014/main" id="{B260BFEB-4334-4BAA-86BD-0F7FDAC6C8AC}"/>
            </a:ext>
          </a:extLst>
        </xdr:cNvPr>
        <xdr:cNvSpPr txBox="1"/>
      </xdr:nvSpPr>
      <xdr:spPr>
        <a:xfrm>
          <a:off x="12164069" y="12649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668" name="n_4mainValue【消防施設】&#10;有形固定資産減価償却率">
          <a:extLst>
            <a:ext uri="{FF2B5EF4-FFF2-40B4-BE49-F238E27FC236}">
              <a16:creationId xmlns:a16="http://schemas.microsoft.com/office/drawing/2014/main" id="{D2457B33-8F5B-44BB-B5E2-3AA0713F5AB3}"/>
            </a:ext>
          </a:extLst>
        </xdr:cNvPr>
        <xdr:cNvSpPr txBox="1"/>
      </xdr:nvSpPr>
      <xdr:spPr>
        <a:xfrm>
          <a:off x="11354444" y="1287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a:extLst>
            <a:ext uri="{FF2B5EF4-FFF2-40B4-BE49-F238E27FC236}">
              <a16:creationId xmlns:a16="http://schemas.microsoft.com/office/drawing/2014/main" id="{B982B1AF-31DF-4605-B104-A623CF504F5C}"/>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a:extLst>
            <a:ext uri="{FF2B5EF4-FFF2-40B4-BE49-F238E27FC236}">
              <a16:creationId xmlns:a16="http://schemas.microsoft.com/office/drawing/2014/main" id="{823BF22B-BF1F-4E76-8ACD-542073DCE710}"/>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a:extLst>
            <a:ext uri="{FF2B5EF4-FFF2-40B4-BE49-F238E27FC236}">
              <a16:creationId xmlns:a16="http://schemas.microsoft.com/office/drawing/2014/main" id="{D0595FE5-47D6-414D-BA8E-508CA33F7E0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a:extLst>
            <a:ext uri="{FF2B5EF4-FFF2-40B4-BE49-F238E27FC236}">
              <a16:creationId xmlns:a16="http://schemas.microsoft.com/office/drawing/2014/main" id="{5A4F9FD9-D34E-4EEF-82DB-BB317DAF002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a:extLst>
            <a:ext uri="{FF2B5EF4-FFF2-40B4-BE49-F238E27FC236}">
              <a16:creationId xmlns:a16="http://schemas.microsoft.com/office/drawing/2014/main" id="{2DA805CA-895A-4EDC-BC2E-7F2EC23D959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a:extLst>
            <a:ext uri="{FF2B5EF4-FFF2-40B4-BE49-F238E27FC236}">
              <a16:creationId xmlns:a16="http://schemas.microsoft.com/office/drawing/2014/main" id="{6D320EC5-FC8D-4D6D-A741-7409CD0C4DD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a:extLst>
            <a:ext uri="{FF2B5EF4-FFF2-40B4-BE49-F238E27FC236}">
              <a16:creationId xmlns:a16="http://schemas.microsoft.com/office/drawing/2014/main" id="{7A29EC7B-0943-4BFC-A66F-EDBF069E793F}"/>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a:extLst>
            <a:ext uri="{FF2B5EF4-FFF2-40B4-BE49-F238E27FC236}">
              <a16:creationId xmlns:a16="http://schemas.microsoft.com/office/drawing/2014/main" id="{78E97F32-5E6B-4557-98D2-ED03AB636411}"/>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a:extLst>
            <a:ext uri="{FF2B5EF4-FFF2-40B4-BE49-F238E27FC236}">
              <a16:creationId xmlns:a16="http://schemas.microsoft.com/office/drawing/2014/main" id="{01FD5D63-2F47-40E6-82BE-1D9CEFD0A29C}"/>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a:extLst>
            <a:ext uri="{FF2B5EF4-FFF2-40B4-BE49-F238E27FC236}">
              <a16:creationId xmlns:a16="http://schemas.microsoft.com/office/drawing/2014/main" id="{0FAF30B9-0B5A-45A1-9686-AECE89B34E06}"/>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9" name="直線コネクタ 678">
          <a:extLst>
            <a:ext uri="{FF2B5EF4-FFF2-40B4-BE49-F238E27FC236}">
              <a16:creationId xmlns:a16="http://schemas.microsoft.com/office/drawing/2014/main" id="{5F6C43C8-2F21-4745-B62F-7A66F1AB7E2A}"/>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0" name="テキスト ボックス 679">
          <a:extLst>
            <a:ext uri="{FF2B5EF4-FFF2-40B4-BE49-F238E27FC236}">
              <a16:creationId xmlns:a16="http://schemas.microsoft.com/office/drawing/2014/main" id="{98BC79B7-FF40-4D36-8370-CFBB0DE6903F}"/>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1" name="直線コネクタ 680">
          <a:extLst>
            <a:ext uri="{FF2B5EF4-FFF2-40B4-BE49-F238E27FC236}">
              <a16:creationId xmlns:a16="http://schemas.microsoft.com/office/drawing/2014/main" id="{F716C0B3-920B-45FE-B2D9-A91CE96530BF}"/>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2" name="テキスト ボックス 681">
          <a:extLst>
            <a:ext uri="{FF2B5EF4-FFF2-40B4-BE49-F238E27FC236}">
              <a16:creationId xmlns:a16="http://schemas.microsoft.com/office/drawing/2014/main" id="{4190A3BB-4740-4E4B-9B14-FC37B3E8CA57}"/>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3" name="直線コネクタ 682">
          <a:extLst>
            <a:ext uri="{FF2B5EF4-FFF2-40B4-BE49-F238E27FC236}">
              <a16:creationId xmlns:a16="http://schemas.microsoft.com/office/drawing/2014/main" id="{3A515EB5-4267-44CB-9AE0-3C57758A1F52}"/>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4" name="テキスト ボックス 683">
          <a:extLst>
            <a:ext uri="{FF2B5EF4-FFF2-40B4-BE49-F238E27FC236}">
              <a16:creationId xmlns:a16="http://schemas.microsoft.com/office/drawing/2014/main" id="{389235A4-FF8C-48D9-B6C3-CC9DA62C0E18}"/>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5" name="直線コネクタ 684">
          <a:extLst>
            <a:ext uri="{FF2B5EF4-FFF2-40B4-BE49-F238E27FC236}">
              <a16:creationId xmlns:a16="http://schemas.microsoft.com/office/drawing/2014/main" id="{0769368B-DDBA-438C-BF5E-23B2644904BA}"/>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6" name="テキスト ボックス 685">
          <a:extLst>
            <a:ext uri="{FF2B5EF4-FFF2-40B4-BE49-F238E27FC236}">
              <a16:creationId xmlns:a16="http://schemas.microsoft.com/office/drawing/2014/main" id="{FB5EC445-6224-46BE-88D0-AA3A9FA076FF}"/>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7" name="直線コネクタ 686">
          <a:extLst>
            <a:ext uri="{FF2B5EF4-FFF2-40B4-BE49-F238E27FC236}">
              <a16:creationId xmlns:a16="http://schemas.microsoft.com/office/drawing/2014/main" id="{D9B4D19B-5F22-439F-A6B1-2547C683EAD9}"/>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8" name="テキスト ボックス 687">
          <a:extLst>
            <a:ext uri="{FF2B5EF4-FFF2-40B4-BE49-F238E27FC236}">
              <a16:creationId xmlns:a16="http://schemas.microsoft.com/office/drawing/2014/main" id="{CFE54F57-A44D-40A1-BBEB-8B1EFE67027E}"/>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9" name="直線コネクタ 688">
          <a:extLst>
            <a:ext uri="{FF2B5EF4-FFF2-40B4-BE49-F238E27FC236}">
              <a16:creationId xmlns:a16="http://schemas.microsoft.com/office/drawing/2014/main" id="{951019BB-AAF4-4145-B8FA-0BCCE58718EC}"/>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0" name="テキスト ボックス 689">
          <a:extLst>
            <a:ext uri="{FF2B5EF4-FFF2-40B4-BE49-F238E27FC236}">
              <a16:creationId xmlns:a16="http://schemas.microsoft.com/office/drawing/2014/main" id="{7BA899F8-6761-41A0-A81B-0E58D6380920}"/>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67269A32-B257-40E5-BB96-77E5BB93415F}"/>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99ECC667-AEC5-4334-B9C9-F83921E1B32B}"/>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0B96A309-3705-425C-845B-93A06A0689F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694" name="直線コネクタ 693">
          <a:extLst>
            <a:ext uri="{FF2B5EF4-FFF2-40B4-BE49-F238E27FC236}">
              <a16:creationId xmlns:a16="http://schemas.microsoft.com/office/drawing/2014/main" id="{B3F27184-3E08-4472-B023-341C8586D47A}"/>
            </a:ext>
          </a:extLst>
        </xdr:cNvPr>
        <xdr:cNvCxnSpPr/>
      </xdr:nvCxnSpPr>
      <xdr:spPr>
        <a:xfrm flipV="1">
          <a:off x="19954239" y="12592594"/>
          <a:ext cx="0" cy="1485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695" name="【消防施設】&#10;一人当たり面積最小値テキスト">
          <a:extLst>
            <a:ext uri="{FF2B5EF4-FFF2-40B4-BE49-F238E27FC236}">
              <a16:creationId xmlns:a16="http://schemas.microsoft.com/office/drawing/2014/main" id="{0F9E377B-778E-4AA7-AD93-971C2C24A113}"/>
            </a:ext>
          </a:extLst>
        </xdr:cNvPr>
        <xdr:cNvSpPr txBox="1"/>
      </xdr:nvSpPr>
      <xdr:spPr>
        <a:xfrm>
          <a:off x="19992975" y="1408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696" name="直線コネクタ 695">
          <a:extLst>
            <a:ext uri="{FF2B5EF4-FFF2-40B4-BE49-F238E27FC236}">
              <a16:creationId xmlns:a16="http://schemas.microsoft.com/office/drawing/2014/main" id="{FBD44D5F-DD73-4419-AE82-A979C4913C0B}"/>
            </a:ext>
          </a:extLst>
        </xdr:cNvPr>
        <xdr:cNvCxnSpPr/>
      </xdr:nvCxnSpPr>
      <xdr:spPr>
        <a:xfrm>
          <a:off x="19878675" y="140777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697" name="【消防施設】&#10;一人当たり面積最大値テキスト">
          <a:extLst>
            <a:ext uri="{FF2B5EF4-FFF2-40B4-BE49-F238E27FC236}">
              <a16:creationId xmlns:a16="http://schemas.microsoft.com/office/drawing/2014/main" id="{C23A0BF6-7A73-4533-8600-15AEFC196D49}"/>
            </a:ext>
          </a:extLst>
        </xdr:cNvPr>
        <xdr:cNvSpPr txBox="1"/>
      </xdr:nvSpPr>
      <xdr:spPr>
        <a:xfrm>
          <a:off x="19992975" y="1238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698" name="直線コネクタ 697">
          <a:extLst>
            <a:ext uri="{FF2B5EF4-FFF2-40B4-BE49-F238E27FC236}">
              <a16:creationId xmlns:a16="http://schemas.microsoft.com/office/drawing/2014/main" id="{9DB6F5CB-CB7D-4C59-BA90-1DFFE0A2FCCE}"/>
            </a:ext>
          </a:extLst>
        </xdr:cNvPr>
        <xdr:cNvCxnSpPr/>
      </xdr:nvCxnSpPr>
      <xdr:spPr>
        <a:xfrm>
          <a:off x="19878675" y="12592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6548</xdr:rowOff>
    </xdr:from>
    <xdr:ext cx="469744" cy="259045"/>
    <xdr:sp macro="" textlink="">
      <xdr:nvSpPr>
        <xdr:cNvPr id="699" name="【消防施設】&#10;一人当たり面積平均値テキスト">
          <a:extLst>
            <a:ext uri="{FF2B5EF4-FFF2-40B4-BE49-F238E27FC236}">
              <a16:creationId xmlns:a16="http://schemas.microsoft.com/office/drawing/2014/main" id="{6A183A2F-2FCD-4E14-885D-0DC74AA871AC}"/>
            </a:ext>
          </a:extLst>
        </xdr:cNvPr>
        <xdr:cNvSpPr txBox="1"/>
      </xdr:nvSpPr>
      <xdr:spPr>
        <a:xfrm>
          <a:off x="19992975" y="13459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700" name="フローチャート: 判断 699">
          <a:extLst>
            <a:ext uri="{FF2B5EF4-FFF2-40B4-BE49-F238E27FC236}">
              <a16:creationId xmlns:a16="http://schemas.microsoft.com/office/drawing/2014/main" id="{645893FA-07FF-409F-AFCC-3584AA7CEAF3}"/>
            </a:ext>
          </a:extLst>
        </xdr:cNvPr>
        <xdr:cNvSpPr/>
      </xdr:nvSpPr>
      <xdr:spPr>
        <a:xfrm>
          <a:off x="19897725" y="134805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01" name="フローチャート: 判断 700">
          <a:extLst>
            <a:ext uri="{FF2B5EF4-FFF2-40B4-BE49-F238E27FC236}">
              <a16:creationId xmlns:a16="http://schemas.microsoft.com/office/drawing/2014/main" id="{EE690132-8EA8-4C84-A60C-67C4F1444AEA}"/>
            </a:ext>
          </a:extLst>
        </xdr:cNvPr>
        <xdr:cNvSpPr/>
      </xdr:nvSpPr>
      <xdr:spPr>
        <a:xfrm>
          <a:off x="19154775" y="13513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702" name="フローチャート: 判断 701">
          <a:extLst>
            <a:ext uri="{FF2B5EF4-FFF2-40B4-BE49-F238E27FC236}">
              <a16:creationId xmlns:a16="http://schemas.microsoft.com/office/drawing/2014/main" id="{EC2ECB42-82DE-4570-8881-B3BF2635ED57}"/>
            </a:ext>
          </a:extLst>
        </xdr:cNvPr>
        <xdr:cNvSpPr/>
      </xdr:nvSpPr>
      <xdr:spPr>
        <a:xfrm>
          <a:off x="18345150" y="1353284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703" name="フローチャート: 判断 702">
          <a:extLst>
            <a:ext uri="{FF2B5EF4-FFF2-40B4-BE49-F238E27FC236}">
              <a16:creationId xmlns:a16="http://schemas.microsoft.com/office/drawing/2014/main" id="{01A889D1-7D6B-4DC4-80A0-DECF674C60B0}"/>
            </a:ext>
          </a:extLst>
        </xdr:cNvPr>
        <xdr:cNvSpPr/>
      </xdr:nvSpPr>
      <xdr:spPr>
        <a:xfrm>
          <a:off x="17554575" y="134775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704" name="フローチャート: 判断 703">
          <a:extLst>
            <a:ext uri="{FF2B5EF4-FFF2-40B4-BE49-F238E27FC236}">
              <a16:creationId xmlns:a16="http://schemas.microsoft.com/office/drawing/2014/main" id="{59B1E8BC-1BCC-4A3D-9968-C2C1C7374555}"/>
            </a:ext>
          </a:extLst>
        </xdr:cNvPr>
        <xdr:cNvSpPr/>
      </xdr:nvSpPr>
      <xdr:spPr>
        <a:xfrm>
          <a:off x="16754475" y="135264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F7DEE324-F2B4-4637-9349-B04AB0002748}"/>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6E24FEB9-2AF8-4693-8D09-4A820DE2DF41}"/>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C5A24ECD-1158-457F-BA65-A40AAF7ED5CD}"/>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5461D6E6-9FE1-43B2-99FC-D903EB26019B}"/>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358EF1E1-B47E-4343-80B2-D6935DA9482E}"/>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144055</xdr:rowOff>
    </xdr:from>
    <xdr:to>
      <xdr:col>116</xdr:col>
      <xdr:colOff>114300</xdr:colOff>
      <xdr:row>81</xdr:row>
      <xdr:rowOff>74205</xdr:rowOff>
    </xdr:to>
    <xdr:sp macro="" textlink="">
      <xdr:nvSpPr>
        <xdr:cNvPr id="710" name="楕円 709">
          <a:extLst>
            <a:ext uri="{FF2B5EF4-FFF2-40B4-BE49-F238E27FC236}">
              <a16:creationId xmlns:a16="http://schemas.microsoft.com/office/drawing/2014/main" id="{0D02B89C-C1DA-4788-96E3-5F464850191C}"/>
            </a:ext>
          </a:extLst>
        </xdr:cNvPr>
        <xdr:cNvSpPr/>
      </xdr:nvSpPr>
      <xdr:spPr>
        <a:xfrm>
          <a:off x="19897725" y="131044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166932</xdr:rowOff>
    </xdr:from>
    <xdr:ext cx="469744" cy="259045"/>
    <xdr:sp macro="" textlink="">
      <xdr:nvSpPr>
        <xdr:cNvPr id="711" name="【消防施設】&#10;一人当たり面積該当値テキスト">
          <a:extLst>
            <a:ext uri="{FF2B5EF4-FFF2-40B4-BE49-F238E27FC236}">
              <a16:creationId xmlns:a16="http://schemas.microsoft.com/office/drawing/2014/main" id="{821B4ABC-49F1-4884-A8E0-67B75A0D3437}"/>
            </a:ext>
          </a:extLst>
        </xdr:cNvPr>
        <xdr:cNvSpPr txBox="1"/>
      </xdr:nvSpPr>
      <xdr:spPr>
        <a:xfrm>
          <a:off x="19992975" y="1296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150586</xdr:rowOff>
    </xdr:from>
    <xdr:to>
      <xdr:col>112</xdr:col>
      <xdr:colOff>38100</xdr:colOff>
      <xdr:row>81</xdr:row>
      <xdr:rowOff>80736</xdr:rowOff>
    </xdr:to>
    <xdr:sp macro="" textlink="">
      <xdr:nvSpPr>
        <xdr:cNvPr id="712" name="楕円 711">
          <a:extLst>
            <a:ext uri="{FF2B5EF4-FFF2-40B4-BE49-F238E27FC236}">
              <a16:creationId xmlns:a16="http://schemas.microsoft.com/office/drawing/2014/main" id="{100F3C75-D543-4CB5-9D95-7A91375068CF}"/>
            </a:ext>
          </a:extLst>
        </xdr:cNvPr>
        <xdr:cNvSpPr/>
      </xdr:nvSpPr>
      <xdr:spPr>
        <a:xfrm>
          <a:off x="19154775" y="131141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23405</xdr:rowOff>
    </xdr:from>
    <xdr:to>
      <xdr:col>116</xdr:col>
      <xdr:colOff>63500</xdr:colOff>
      <xdr:row>81</xdr:row>
      <xdr:rowOff>29936</xdr:rowOff>
    </xdr:to>
    <xdr:cxnSp macro="">
      <xdr:nvCxnSpPr>
        <xdr:cNvPr id="713" name="直線コネクタ 712">
          <a:extLst>
            <a:ext uri="{FF2B5EF4-FFF2-40B4-BE49-F238E27FC236}">
              <a16:creationId xmlns:a16="http://schemas.microsoft.com/office/drawing/2014/main" id="{158DE2CC-DBC5-4B61-8F29-C383481D198B}"/>
            </a:ext>
          </a:extLst>
        </xdr:cNvPr>
        <xdr:cNvCxnSpPr/>
      </xdr:nvCxnSpPr>
      <xdr:spPr>
        <a:xfrm flipV="1">
          <a:off x="19202400" y="13152030"/>
          <a:ext cx="752475"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163649</xdr:rowOff>
    </xdr:from>
    <xdr:to>
      <xdr:col>107</xdr:col>
      <xdr:colOff>101600</xdr:colOff>
      <xdr:row>81</xdr:row>
      <xdr:rowOff>93799</xdr:rowOff>
    </xdr:to>
    <xdr:sp macro="" textlink="">
      <xdr:nvSpPr>
        <xdr:cNvPr id="714" name="楕円 713">
          <a:extLst>
            <a:ext uri="{FF2B5EF4-FFF2-40B4-BE49-F238E27FC236}">
              <a16:creationId xmlns:a16="http://schemas.microsoft.com/office/drawing/2014/main" id="{32C56EA7-A9EC-4B7C-9F62-34A9A308BC15}"/>
            </a:ext>
          </a:extLst>
        </xdr:cNvPr>
        <xdr:cNvSpPr/>
      </xdr:nvSpPr>
      <xdr:spPr>
        <a:xfrm>
          <a:off x="18345150" y="131239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29936</xdr:rowOff>
    </xdr:from>
    <xdr:to>
      <xdr:col>111</xdr:col>
      <xdr:colOff>177800</xdr:colOff>
      <xdr:row>81</xdr:row>
      <xdr:rowOff>42999</xdr:rowOff>
    </xdr:to>
    <xdr:cxnSp macro="">
      <xdr:nvCxnSpPr>
        <xdr:cNvPr id="715" name="直線コネクタ 714">
          <a:extLst>
            <a:ext uri="{FF2B5EF4-FFF2-40B4-BE49-F238E27FC236}">
              <a16:creationId xmlns:a16="http://schemas.microsoft.com/office/drawing/2014/main" id="{558AF200-DCE0-47E6-A367-11ADE02AFE73}"/>
            </a:ext>
          </a:extLst>
        </xdr:cNvPr>
        <xdr:cNvCxnSpPr/>
      </xdr:nvCxnSpPr>
      <xdr:spPr>
        <a:xfrm flipV="1">
          <a:off x="18392775" y="13152211"/>
          <a:ext cx="809625"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8527</xdr:rowOff>
    </xdr:from>
    <xdr:to>
      <xdr:col>102</xdr:col>
      <xdr:colOff>165100</xdr:colOff>
      <xdr:row>81</xdr:row>
      <xdr:rowOff>110127</xdr:rowOff>
    </xdr:to>
    <xdr:sp macro="" textlink="">
      <xdr:nvSpPr>
        <xdr:cNvPr id="716" name="楕円 715">
          <a:extLst>
            <a:ext uri="{FF2B5EF4-FFF2-40B4-BE49-F238E27FC236}">
              <a16:creationId xmlns:a16="http://schemas.microsoft.com/office/drawing/2014/main" id="{30AC4E30-02C6-4332-8CCB-53C6DC039ECE}"/>
            </a:ext>
          </a:extLst>
        </xdr:cNvPr>
        <xdr:cNvSpPr/>
      </xdr:nvSpPr>
      <xdr:spPr>
        <a:xfrm>
          <a:off x="17554575" y="131371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42999</xdr:rowOff>
    </xdr:from>
    <xdr:to>
      <xdr:col>107</xdr:col>
      <xdr:colOff>50800</xdr:colOff>
      <xdr:row>81</xdr:row>
      <xdr:rowOff>59327</xdr:rowOff>
    </xdr:to>
    <xdr:cxnSp macro="">
      <xdr:nvCxnSpPr>
        <xdr:cNvPr id="717" name="直線コネクタ 716">
          <a:extLst>
            <a:ext uri="{FF2B5EF4-FFF2-40B4-BE49-F238E27FC236}">
              <a16:creationId xmlns:a16="http://schemas.microsoft.com/office/drawing/2014/main" id="{D35DA355-C890-4328-A035-0C4D74495DC7}"/>
            </a:ext>
          </a:extLst>
        </xdr:cNvPr>
        <xdr:cNvCxnSpPr/>
      </xdr:nvCxnSpPr>
      <xdr:spPr>
        <a:xfrm flipV="1">
          <a:off x="17602200" y="13171624"/>
          <a:ext cx="79057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37919</xdr:rowOff>
    </xdr:from>
    <xdr:to>
      <xdr:col>98</xdr:col>
      <xdr:colOff>38100</xdr:colOff>
      <xdr:row>81</xdr:row>
      <xdr:rowOff>139519</xdr:rowOff>
    </xdr:to>
    <xdr:sp macro="" textlink="">
      <xdr:nvSpPr>
        <xdr:cNvPr id="718" name="楕円 717">
          <a:extLst>
            <a:ext uri="{FF2B5EF4-FFF2-40B4-BE49-F238E27FC236}">
              <a16:creationId xmlns:a16="http://schemas.microsoft.com/office/drawing/2014/main" id="{3282BCCC-B18F-4C34-AB53-BAE4245DE448}"/>
            </a:ext>
          </a:extLst>
        </xdr:cNvPr>
        <xdr:cNvSpPr/>
      </xdr:nvSpPr>
      <xdr:spPr>
        <a:xfrm>
          <a:off x="16754475" y="1316336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59327</xdr:rowOff>
    </xdr:from>
    <xdr:to>
      <xdr:col>102</xdr:col>
      <xdr:colOff>114300</xdr:colOff>
      <xdr:row>81</xdr:row>
      <xdr:rowOff>88719</xdr:rowOff>
    </xdr:to>
    <xdr:cxnSp macro="">
      <xdr:nvCxnSpPr>
        <xdr:cNvPr id="719" name="直線コネクタ 718">
          <a:extLst>
            <a:ext uri="{FF2B5EF4-FFF2-40B4-BE49-F238E27FC236}">
              <a16:creationId xmlns:a16="http://schemas.microsoft.com/office/drawing/2014/main" id="{D9EDF089-542D-49A0-889A-89A3CA176D5F}"/>
            </a:ext>
          </a:extLst>
        </xdr:cNvPr>
        <xdr:cNvCxnSpPr/>
      </xdr:nvCxnSpPr>
      <xdr:spPr>
        <a:xfrm flipV="1">
          <a:off x="16802100" y="13184777"/>
          <a:ext cx="8001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720" name="n_1aveValue【消防施設】&#10;一人当たり面積">
          <a:extLst>
            <a:ext uri="{FF2B5EF4-FFF2-40B4-BE49-F238E27FC236}">
              <a16:creationId xmlns:a16="http://schemas.microsoft.com/office/drawing/2014/main" id="{F50F27F7-6220-46D3-844D-75B6D5DEE252}"/>
            </a:ext>
          </a:extLst>
        </xdr:cNvPr>
        <xdr:cNvSpPr txBox="1"/>
      </xdr:nvSpPr>
      <xdr:spPr>
        <a:xfrm>
          <a:off x="18983402" y="1361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1650</xdr:rowOff>
    </xdr:from>
    <xdr:ext cx="469744" cy="259045"/>
    <xdr:sp macro="" textlink="">
      <xdr:nvSpPr>
        <xdr:cNvPr id="721" name="n_2aveValue【消防施設】&#10;一人当たり面積">
          <a:extLst>
            <a:ext uri="{FF2B5EF4-FFF2-40B4-BE49-F238E27FC236}">
              <a16:creationId xmlns:a16="http://schemas.microsoft.com/office/drawing/2014/main" id="{425424D7-F5A2-4C67-84EC-4B1DC09C1A16}"/>
            </a:ext>
          </a:extLst>
        </xdr:cNvPr>
        <xdr:cNvSpPr txBox="1"/>
      </xdr:nvSpPr>
      <xdr:spPr>
        <a:xfrm>
          <a:off x="18183302" y="136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124114</xdr:rowOff>
    </xdr:from>
    <xdr:ext cx="469744" cy="259045"/>
    <xdr:sp macro="" textlink="">
      <xdr:nvSpPr>
        <xdr:cNvPr id="722" name="n_3aveValue【消防施設】&#10;一人当たり面積">
          <a:extLst>
            <a:ext uri="{FF2B5EF4-FFF2-40B4-BE49-F238E27FC236}">
              <a16:creationId xmlns:a16="http://schemas.microsoft.com/office/drawing/2014/main" id="{D6C432DA-C830-4CB1-994D-F30D1FC1F55D}"/>
            </a:ext>
          </a:extLst>
        </xdr:cNvPr>
        <xdr:cNvSpPr txBox="1"/>
      </xdr:nvSpPr>
      <xdr:spPr>
        <a:xfrm>
          <a:off x="17383202" y="1357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169834</xdr:rowOff>
    </xdr:from>
    <xdr:ext cx="469744" cy="259045"/>
    <xdr:sp macro="" textlink="">
      <xdr:nvSpPr>
        <xdr:cNvPr id="723" name="n_4aveValue【消防施設】&#10;一人当たり面積">
          <a:extLst>
            <a:ext uri="{FF2B5EF4-FFF2-40B4-BE49-F238E27FC236}">
              <a16:creationId xmlns:a16="http://schemas.microsoft.com/office/drawing/2014/main" id="{BF879A9D-11DB-44E0-B025-ED9ABC31EC9E}"/>
            </a:ext>
          </a:extLst>
        </xdr:cNvPr>
        <xdr:cNvSpPr txBox="1"/>
      </xdr:nvSpPr>
      <xdr:spPr>
        <a:xfrm>
          <a:off x="16592627" y="1360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97263</xdr:rowOff>
    </xdr:from>
    <xdr:ext cx="469744" cy="259045"/>
    <xdr:sp macro="" textlink="">
      <xdr:nvSpPr>
        <xdr:cNvPr id="724" name="n_1mainValue【消防施設】&#10;一人当たり面積">
          <a:extLst>
            <a:ext uri="{FF2B5EF4-FFF2-40B4-BE49-F238E27FC236}">
              <a16:creationId xmlns:a16="http://schemas.microsoft.com/office/drawing/2014/main" id="{7DCFF7C4-A5FE-4D57-8A30-A4C4E47877A6}"/>
            </a:ext>
          </a:extLst>
        </xdr:cNvPr>
        <xdr:cNvSpPr txBox="1"/>
      </xdr:nvSpPr>
      <xdr:spPr>
        <a:xfrm>
          <a:off x="18983402" y="1289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110326</xdr:rowOff>
    </xdr:from>
    <xdr:ext cx="469744" cy="259045"/>
    <xdr:sp macro="" textlink="">
      <xdr:nvSpPr>
        <xdr:cNvPr id="725" name="n_2mainValue【消防施設】&#10;一人当たり面積">
          <a:extLst>
            <a:ext uri="{FF2B5EF4-FFF2-40B4-BE49-F238E27FC236}">
              <a16:creationId xmlns:a16="http://schemas.microsoft.com/office/drawing/2014/main" id="{39ACD415-CCCA-44C3-A7A7-3048E87DB579}"/>
            </a:ext>
          </a:extLst>
        </xdr:cNvPr>
        <xdr:cNvSpPr txBox="1"/>
      </xdr:nvSpPr>
      <xdr:spPr>
        <a:xfrm>
          <a:off x="18183302" y="1290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126654</xdr:rowOff>
    </xdr:from>
    <xdr:ext cx="469744" cy="259045"/>
    <xdr:sp macro="" textlink="">
      <xdr:nvSpPr>
        <xdr:cNvPr id="726" name="n_3mainValue【消防施設】&#10;一人当たり面積">
          <a:extLst>
            <a:ext uri="{FF2B5EF4-FFF2-40B4-BE49-F238E27FC236}">
              <a16:creationId xmlns:a16="http://schemas.microsoft.com/office/drawing/2014/main" id="{9CE8A5ED-9A3A-46B1-8184-04E9CC208824}"/>
            </a:ext>
          </a:extLst>
        </xdr:cNvPr>
        <xdr:cNvSpPr txBox="1"/>
      </xdr:nvSpPr>
      <xdr:spPr>
        <a:xfrm>
          <a:off x="17383202" y="1292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156046</xdr:rowOff>
    </xdr:from>
    <xdr:ext cx="469744" cy="259045"/>
    <xdr:sp macro="" textlink="">
      <xdr:nvSpPr>
        <xdr:cNvPr id="727" name="n_4mainValue【消防施設】&#10;一人当たり面積">
          <a:extLst>
            <a:ext uri="{FF2B5EF4-FFF2-40B4-BE49-F238E27FC236}">
              <a16:creationId xmlns:a16="http://schemas.microsoft.com/office/drawing/2014/main" id="{8FBCCDE6-25D2-4D3D-B7F3-D3627EB1BBEA}"/>
            </a:ext>
          </a:extLst>
        </xdr:cNvPr>
        <xdr:cNvSpPr txBox="1"/>
      </xdr:nvSpPr>
      <xdr:spPr>
        <a:xfrm>
          <a:off x="16592627" y="1296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5DABAE89-457B-4CAB-BB15-BC26B45CD7D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1575BD32-7935-4BD1-B584-5FEFA8FDB70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81860F02-B8B7-4429-9801-D6CE43B6874A}"/>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AF3C100D-FC1B-414D-B53B-8FD8C2554966}"/>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B5058858-9FF6-430B-A0A0-2EBE07AE93FF}"/>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77CD2905-EC8B-4050-A0A2-582AFCE1DC3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A2ABC374-11BE-4AA3-8505-407B6A112F87}"/>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1015192A-4686-4563-B030-17DFFF347CF7}"/>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672F9EA4-668D-45A1-9AEF-244FADFD6DC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6BBE4E82-D9EF-4F4B-8854-5C4C0531C80F}"/>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92E8E6D1-9928-4575-81ED-5F44E5825164}"/>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B26FD601-490C-4AA5-BFF4-40B4C12F01EE}"/>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0DBB2869-0005-41BC-BFFB-6CD3315359B1}"/>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56BD10EC-A7A2-48CD-87E9-2B9CC4793F4E}"/>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905265FF-BE79-4054-964E-73552C1B6857}"/>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62CEC6F9-CADC-4E18-982A-EC98D12F5BD3}"/>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9CA4811E-EF9F-49CC-8C74-EE44E45F2E2F}"/>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45A9FFD6-186A-41E4-B9AE-FE487296D22D}"/>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BAAA58A6-E07A-40AC-81BB-38020B04F714}"/>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6B0D318A-056F-4C8D-A382-147A71F37635}"/>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DB15D1AF-48CC-40AE-9699-A1021320E91F}"/>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E5E2073E-1F9A-4A67-9455-5091229B721C}"/>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BDB70139-979E-46B5-900E-D55E9BE67BA6}"/>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AEBAC756-8320-4499-8E6F-2EA785A1EA6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AAA3EDC7-9E2F-4158-A959-5C0806E7E17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753" name="直線コネクタ 752">
          <a:extLst>
            <a:ext uri="{FF2B5EF4-FFF2-40B4-BE49-F238E27FC236}">
              <a16:creationId xmlns:a16="http://schemas.microsoft.com/office/drawing/2014/main" id="{CAB3A27B-AF35-40EA-A28A-F00CABFD048F}"/>
            </a:ext>
          </a:extLst>
        </xdr:cNvPr>
        <xdr:cNvCxnSpPr/>
      </xdr:nvCxnSpPr>
      <xdr:spPr>
        <a:xfrm flipV="1">
          <a:off x="14696439" y="16429174"/>
          <a:ext cx="0" cy="1428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4" name="【庁舎】&#10;有形固定資産減価償却率最小値テキスト">
          <a:extLst>
            <a:ext uri="{FF2B5EF4-FFF2-40B4-BE49-F238E27FC236}">
              <a16:creationId xmlns:a16="http://schemas.microsoft.com/office/drawing/2014/main" id="{3C6A417A-6F82-41CE-B870-4BCD47102ECD}"/>
            </a:ext>
          </a:extLst>
        </xdr:cNvPr>
        <xdr:cNvSpPr txBox="1"/>
      </xdr:nvSpPr>
      <xdr:spPr>
        <a:xfrm>
          <a:off x="14735175" y="1786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5" name="直線コネクタ 754">
          <a:extLst>
            <a:ext uri="{FF2B5EF4-FFF2-40B4-BE49-F238E27FC236}">
              <a16:creationId xmlns:a16="http://schemas.microsoft.com/office/drawing/2014/main" id="{D359C47B-63C5-4F50-BE46-1E04212722B0}"/>
            </a:ext>
          </a:extLst>
        </xdr:cNvPr>
        <xdr:cNvCxnSpPr/>
      </xdr:nvCxnSpPr>
      <xdr:spPr>
        <a:xfrm>
          <a:off x="14611350" y="178581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756" name="【庁舎】&#10;有形固定資産減価償却率最大値テキスト">
          <a:extLst>
            <a:ext uri="{FF2B5EF4-FFF2-40B4-BE49-F238E27FC236}">
              <a16:creationId xmlns:a16="http://schemas.microsoft.com/office/drawing/2014/main" id="{855C81E7-ECDA-4C13-9BDE-B71A76C99278}"/>
            </a:ext>
          </a:extLst>
        </xdr:cNvPr>
        <xdr:cNvSpPr txBox="1"/>
      </xdr:nvSpPr>
      <xdr:spPr>
        <a:xfrm>
          <a:off x="14735175" y="16204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757" name="直線コネクタ 756">
          <a:extLst>
            <a:ext uri="{FF2B5EF4-FFF2-40B4-BE49-F238E27FC236}">
              <a16:creationId xmlns:a16="http://schemas.microsoft.com/office/drawing/2014/main" id="{B753CF16-C4BB-41BD-93E3-D8C298499B5F}"/>
            </a:ext>
          </a:extLst>
        </xdr:cNvPr>
        <xdr:cNvCxnSpPr/>
      </xdr:nvCxnSpPr>
      <xdr:spPr>
        <a:xfrm>
          <a:off x="14611350" y="164291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74040</xdr:rowOff>
    </xdr:from>
    <xdr:ext cx="405111" cy="259045"/>
    <xdr:sp macro="" textlink="">
      <xdr:nvSpPr>
        <xdr:cNvPr id="758" name="【庁舎】&#10;有形固定資産減価償却率平均値テキスト">
          <a:extLst>
            <a:ext uri="{FF2B5EF4-FFF2-40B4-BE49-F238E27FC236}">
              <a16:creationId xmlns:a16="http://schemas.microsoft.com/office/drawing/2014/main" id="{521D72A3-7FC3-4D7E-BB80-082B7436CAE8}"/>
            </a:ext>
          </a:extLst>
        </xdr:cNvPr>
        <xdr:cNvSpPr txBox="1"/>
      </xdr:nvSpPr>
      <xdr:spPr>
        <a:xfrm>
          <a:off x="14735175" y="17219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759" name="フローチャート: 判断 758">
          <a:extLst>
            <a:ext uri="{FF2B5EF4-FFF2-40B4-BE49-F238E27FC236}">
              <a16:creationId xmlns:a16="http://schemas.microsoft.com/office/drawing/2014/main" id="{A0B3DD76-528D-4935-A8AA-C2A365A25339}"/>
            </a:ext>
          </a:extLst>
        </xdr:cNvPr>
        <xdr:cNvSpPr/>
      </xdr:nvSpPr>
      <xdr:spPr>
        <a:xfrm>
          <a:off x="14649450" y="172406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760" name="フローチャート: 判断 759">
          <a:extLst>
            <a:ext uri="{FF2B5EF4-FFF2-40B4-BE49-F238E27FC236}">
              <a16:creationId xmlns:a16="http://schemas.microsoft.com/office/drawing/2014/main" id="{CE496557-2131-4553-AB06-1E55203745E6}"/>
            </a:ext>
          </a:extLst>
        </xdr:cNvPr>
        <xdr:cNvSpPr/>
      </xdr:nvSpPr>
      <xdr:spPr>
        <a:xfrm>
          <a:off x="13887450" y="172143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761" name="フローチャート: 判断 760">
          <a:extLst>
            <a:ext uri="{FF2B5EF4-FFF2-40B4-BE49-F238E27FC236}">
              <a16:creationId xmlns:a16="http://schemas.microsoft.com/office/drawing/2014/main" id="{43A44367-4BD3-4026-A852-125C88869914}"/>
            </a:ext>
          </a:extLst>
        </xdr:cNvPr>
        <xdr:cNvSpPr/>
      </xdr:nvSpPr>
      <xdr:spPr>
        <a:xfrm>
          <a:off x="13096875" y="171899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762" name="フローチャート: 判断 761">
          <a:extLst>
            <a:ext uri="{FF2B5EF4-FFF2-40B4-BE49-F238E27FC236}">
              <a16:creationId xmlns:a16="http://schemas.microsoft.com/office/drawing/2014/main" id="{A4D36663-ADCE-4BC3-BEB2-BD5F9F828986}"/>
            </a:ext>
          </a:extLst>
        </xdr:cNvPr>
        <xdr:cNvSpPr/>
      </xdr:nvSpPr>
      <xdr:spPr>
        <a:xfrm>
          <a:off x="12296775" y="171067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63" name="フローチャート: 判断 762">
          <a:extLst>
            <a:ext uri="{FF2B5EF4-FFF2-40B4-BE49-F238E27FC236}">
              <a16:creationId xmlns:a16="http://schemas.microsoft.com/office/drawing/2014/main" id="{988235D7-AD6C-4759-A446-BF1BCFA34F6B}"/>
            </a:ext>
          </a:extLst>
        </xdr:cNvPr>
        <xdr:cNvSpPr/>
      </xdr:nvSpPr>
      <xdr:spPr>
        <a:xfrm>
          <a:off x="11487150" y="170414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D9253D6E-A6E8-4F5F-8CD0-4CE1657AEB7B}"/>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E47629E2-1514-4B88-BF51-007FABE3548E}"/>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5661E519-D37A-480B-B2D0-BC272C51DE07}"/>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AF823DBD-C1AF-49AE-9E10-C8030DDBBEE9}"/>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85AE28D-155C-4736-A453-B220262A0772}"/>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46627</xdr:rowOff>
    </xdr:from>
    <xdr:to>
      <xdr:col>85</xdr:col>
      <xdr:colOff>177800</xdr:colOff>
      <xdr:row>105</xdr:row>
      <xdr:rowOff>148227</xdr:rowOff>
    </xdr:to>
    <xdr:sp macro="" textlink="">
      <xdr:nvSpPr>
        <xdr:cNvPr id="769" name="楕円 768">
          <a:extLst>
            <a:ext uri="{FF2B5EF4-FFF2-40B4-BE49-F238E27FC236}">
              <a16:creationId xmlns:a16="http://schemas.microsoft.com/office/drawing/2014/main" id="{705D2F48-0765-4CE4-9645-44FF49D8C16D}"/>
            </a:ext>
          </a:extLst>
        </xdr:cNvPr>
        <xdr:cNvSpPr/>
      </xdr:nvSpPr>
      <xdr:spPr>
        <a:xfrm>
          <a:off x="14649450" y="171948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69504</xdr:rowOff>
    </xdr:from>
    <xdr:ext cx="405111" cy="259045"/>
    <xdr:sp macro="" textlink="">
      <xdr:nvSpPr>
        <xdr:cNvPr id="770" name="【庁舎】&#10;有形固定資産減価償却率該当値テキスト">
          <a:extLst>
            <a:ext uri="{FF2B5EF4-FFF2-40B4-BE49-F238E27FC236}">
              <a16:creationId xmlns:a16="http://schemas.microsoft.com/office/drawing/2014/main" id="{EB95EE00-BBC6-4718-A14F-92FFE4D18D45}"/>
            </a:ext>
          </a:extLst>
        </xdr:cNvPr>
        <xdr:cNvSpPr txBox="1"/>
      </xdr:nvSpPr>
      <xdr:spPr>
        <a:xfrm>
          <a:off x="14735175" y="1703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xdr:rowOff>
    </xdr:from>
    <xdr:to>
      <xdr:col>81</xdr:col>
      <xdr:colOff>101600</xdr:colOff>
      <xdr:row>105</xdr:row>
      <xdr:rowOff>102507</xdr:rowOff>
    </xdr:to>
    <xdr:sp macro="" textlink="">
      <xdr:nvSpPr>
        <xdr:cNvPr id="771" name="楕円 770">
          <a:extLst>
            <a:ext uri="{FF2B5EF4-FFF2-40B4-BE49-F238E27FC236}">
              <a16:creationId xmlns:a16="http://schemas.microsoft.com/office/drawing/2014/main" id="{CA9ADC10-1427-4FAE-B515-94094A00F2A6}"/>
            </a:ext>
          </a:extLst>
        </xdr:cNvPr>
        <xdr:cNvSpPr/>
      </xdr:nvSpPr>
      <xdr:spPr>
        <a:xfrm>
          <a:off x="13887450" y="171459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51707</xdr:rowOff>
    </xdr:from>
    <xdr:to>
      <xdr:col>85</xdr:col>
      <xdr:colOff>127000</xdr:colOff>
      <xdr:row>105</xdr:row>
      <xdr:rowOff>97427</xdr:rowOff>
    </xdr:to>
    <xdr:cxnSp macro="">
      <xdr:nvCxnSpPr>
        <xdr:cNvPr id="772" name="直線コネクタ 771">
          <a:extLst>
            <a:ext uri="{FF2B5EF4-FFF2-40B4-BE49-F238E27FC236}">
              <a16:creationId xmlns:a16="http://schemas.microsoft.com/office/drawing/2014/main" id="{20933FF4-CC3D-40D9-A535-3059FBAB7889}"/>
            </a:ext>
          </a:extLst>
        </xdr:cNvPr>
        <xdr:cNvCxnSpPr/>
      </xdr:nvCxnSpPr>
      <xdr:spPr>
        <a:xfrm>
          <a:off x="13935075" y="17193532"/>
          <a:ext cx="762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773" name="楕円 772">
          <a:extLst>
            <a:ext uri="{FF2B5EF4-FFF2-40B4-BE49-F238E27FC236}">
              <a16:creationId xmlns:a16="http://schemas.microsoft.com/office/drawing/2014/main" id="{8F222550-6267-48F6-AD2E-6E08D35432F5}"/>
            </a:ext>
          </a:extLst>
        </xdr:cNvPr>
        <xdr:cNvSpPr/>
      </xdr:nvSpPr>
      <xdr:spPr>
        <a:xfrm>
          <a:off x="13096875" y="170986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xdr:rowOff>
    </xdr:from>
    <xdr:to>
      <xdr:col>81</xdr:col>
      <xdr:colOff>50800</xdr:colOff>
      <xdr:row>105</xdr:row>
      <xdr:rowOff>51707</xdr:rowOff>
    </xdr:to>
    <xdr:cxnSp macro="">
      <xdr:nvCxnSpPr>
        <xdr:cNvPr id="774" name="直線コネクタ 773">
          <a:extLst>
            <a:ext uri="{FF2B5EF4-FFF2-40B4-BE49-F238E27FC236}">
              <a16:creationId xmlns:a16="http://schemas.microsoft.com/office/drawing/2014/main" id="{11145F92-8C72-4D2C-9A33-FE4DB1E2DD3B}"/>
            </a:ext>
          </a:extLst>
        </xdr:cNvPr>
        <xdr:cNvCxnSpPr/>
      </xdr:nvCxnSpPr>
      <xdr:spPr>
        <a:xfrm>
          <a:off x="13144500" y="17155795"/>
          <a:ext cx="790575"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xdr:rowOff>
    </xdr:from>
    <xdr:to>
      <xdr:col>72</xdr:col>
      <xdr:colOff>38100</xdr:colOff>
      <xdr:row>105</xdr:row>
      <xdr:rowOff>102507</xdr:rowOff>
    </xdr:to>
    <xdr:sp macro="" textlink="">
      <xdr:nvSpPr>
        <xdr:cNvPr id="775" name="楕円 774">
          <a:extLst>
            <a:ext uri="{FF2B5EF4-FFF2-40B4-BE49-F238E27FC236}">
              <a16:creationId xmlns:a16="http://schemas.microsoft.com/office/drawing/2014/main" id="{B11691D4-3495-4F4B-81AB-6D0B961CC806}"/>
            </a:ext>
          </a:extLst>
        </xdr:cNvPr>
        <xdr:cNvSpPr/>
      </xdr:nvSpPr>
      <xdr:spPr>
        <a:xfrm>
          <a:off x="12296775" y="171459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xdr:rowOff>
    </xdr:from>
    <xdr:to>
      <xdr:col>76</xdr:col>
      <xdr:colOff>114300</xdr:colOff>
      <xdr:row>105</xdr:row>
      <xdr:rowOff>51707</xdr:rowOff>
    </xdr:to>
    <xdr:cxnSp macro="">
      <xdr:nvCxnSpPr>
        <xdr:cNvPr id="776" name="直線コネクタ 775">
          <a:extLst>
            <a:ext uri="{FF2B5EF4-FFF2-40B4-BE49-F238E27FC236}">
              <a16:creationId xmlns:a16="http://schemas.microsoft.com/office/drawing/2014/main" id="{A866E7F0-53DB-4397-ACFE-639D236151CC}"/>
            </a:ext>
          </a:extLst>
        </xdr:cNvPr>
        <xdr:cNvCxnSpPr/>
      </xdr:nvCxnSpPr>
      <xdr:spPr>
        <a:xfrm flipV="1">
          <a:off x="12344400" y="17155795"/>
          <a:ext cx="8001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162561</xdr:rowOff>
    </xdr:from>
    <xdr:to>
      <xdr:col>67</xdr:col>
      <xdr:colOff>101600</xdr:colOff>
      <xdr:row>104</xdr:row>
      <xdr:rowOff>92711</xdr:rowOff>
    </xdr:to>
    <xdr:sp macro="" textlink="">
      <xdr:nvSpPr>
        <xdr:cNvPr id="777" name="楕円 776">
          <a:extLst>
            <a:ext uri="{FF2B5EF4-FFF2-40B4-BE49-F238E27FC236}">
              <a16:creationId xmlns:a16="http://schemas.microsoft.com/office/drawing/2014/main" id="{AB7339AE-F1D6-4AFF-A7BD-13BD4983DF08}"/>
            </a:ext>
          </a:extLst>
        </xdr:cNvPr>
        <xdr:cNvSpPr/>
      </xdr:nvSpPr>
      <xdr:spPr>
        <a:xfrm>
          <a:off x="11487150" y="169614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41911</xdr:rowOff>
    </xdr:from>
    <xdr:to>
      <xdr:col>71</xdr:col>
      <xdr:colOff>177800</xdr:colOff>
      <xdr:row>105</xdr:row>
      <xdr:rowOff>51707</xdr:rowOff>
    </xdr:to>
    <xdr:cxnSp macro="">
      <xdr:nvCxnSpPr>
        <xdr:cNvPr id="778" name="直線コネクタ 777">
          <a:extLst>
            <a:ext uri="{FF2B5EF4-FFF2-40B4-BE49-F238E27FC236}">
              <a16:creationId xmlns:a16="http://schemas.microsoft.com/office/drawing/2014/main" id="{7DC031D2-A6AB-4D01-895C-E07E8E5F4E4C}"/>
            </a:ext>
          </a:extLst>
        </xdr:cNvPr>
        <xdr:cNvCxnSpPr/>
      </xdr:nvCxnSpPr>
      <xdr:spPr>
        <a:xfrm>
          <a:off x="11534775" y="17018636"/>
          <a:ext cx="809625" cy="17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158948</xdr:rowOff>
    </xdr:from>
    <xdr:ext cx="405111" cy="259045"/>
    <xdr:sp macro="" textlink="">
      <xdr:nvSpPr>
        <xdr:cNvPr id="779" name="n_1aveValue【庁舎】&#10;有形固定資産減価償却率">
          <a:extLst>
            <a:ext uri="{FF2B5EF4-FFF2-40B4-BE49-F238E27FC236}">
              <a16:creationId xmlns:a16="http://schemas.microsoft.com/office/drawing/2014/main" id="{A01A4E6C-EFEA-4CA7-86F5-0F4D43A2459F}"/>
            </a:ext>
          </a:extLst>
        </xdr:cNvPr>
        <xdr:cNvSpPr txBox="1"/>
      </xdr:nvSpPr>
      <xdr:spPr>
        <a:xfrm>
          <a:off x="13745219" y="17307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134456</xdr:rowOff>
    </xdr:from>
    <xdr:ext cx="405111" cy="259045"/>
    <xdr:sp macro="" textlink="">
      <xdr:nvSpPr>
        <xdr:cNvPr id="780" name="n_2aveValue【庁舎】&#10;有形固定資産減価償却率">
          <a:extLst>
            <a:ext uri="{FF2B5EF4-FFF2-40B4-BE49-F238E27FC236}">
              <a16:creationId xmlns:a16="http://schemas.microsoft.com/office/drawing/2014/main" id="{0EE60E6C-44AD-41B2-8CFD-185B5524AAAD}"/>
            </a:ext>
          </a:extLst>
        </xdr:cNvPr>
        <xdr:cNvSpPr txBox="1"/>
      </xdr:nvSpPr>
      <xdr:spPr>
        <a:xfrm>
          <a:off x="12964169" y="17279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781" name="n_3aveValue【庁舎】&#10;有形固定資産減価償却率">
          <a:extLst>
            <a:ext uri="{FF2B5EF4-FFF2-40B4-BE49-F238E27FC236}">
              <a16:creationId xmlns:a16="http://schemas.microsoft.com/office/drawing/2014/main" id="{9FB491CF-09D2-4868-9E21-FFEB56346889}"/>
            </a:ext>
          </a:extLst>
        </xdr:cNvPr>
        <xdr:cNvSpPr txBox="1"/>
      </xdr:nvSpPr>
      <xdr:spPr>
        <a:xfrm>
          <a:off x="12164069" y="168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782" name="n_4aveValue【庁舎】&#10;有形固定資産減価償却率">
          <a:extLst>
            <a:ext uri="{FF2B5EF4-FFF2-40B4-BE49-F238E27FC236}">
              <a16:creationId xmlns:a16="http://schemas.microsoft.com/office/drawing/2014/main" id="{270998F0-1845-4090-AE76-B97A23BA344D}"/>
            </a:ext>
          </a:extLst>
        </xdr:cNvPr>
        <xdr:cNvSpPr txBox="1"/>
      </xdr:nvSpPr>
      <xdr:spPr>
        <a:xfrm>
          <a:off x="11354444" y="1713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119034</xdr:rowOff>
    </xdr:from>
    <xdr:ext cx="405111" cy="259045"/>
    <xdr:sp macro="" textlink="">
      <xdr:nvSpPr>
        <xdr:cNvPr id="783" name="n_1mainValue【庁舎】&#10;有形固定資産減価償却率">
          <a:extLst>
            <a:ext uri="{FF2B5EF4-FFF2-40B4-BE49-F238E27FC236}">
              <a16:creationId xmlns:a16="http://schemas.microsoft.com/office/drawing/2014/main" id="{2D5CF5B1-AA3C-4FEB-BBE6-55764E7BD97F}"/>
            </a:ext>
          </a:extLst>
        </xdr:cNvPr>
        <xdr:cNvSpPr txBox="1"/>
      </xdr:nvSpPr>
      <xdr:spPr>
        <a:xfrm>
          <a:off x="13745219" y="16924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784" name="n_2mainValue【庁舎】&#10;有形固定資産減価償却率">
          <a:extLst>
            <a:ext uri="{FF2B5EF4-FFF2-40B4-BE49-F238E27FC236}">
              <a16:creationId xmlns:a16="http://schemas.microsoft.com/office/drawing/2014/main" id="{C8E2F900-8ADA-4A47-AD5B-9D9662969C16}"/>
            </a:ext>
          </a:extLst>
        </xdr:cNvPr>
        <xdr:cNvSpPr txBox="1"/>
      </xdr:nvSpPr>
      <xdr:spPr>
        <a:xfrm>
          <a:off x="12964169"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785" name="n_3mainValue【庁舎】&#10;有形固定資産減価償却率">
          <a:extLst>
            <a:ext uri="{FF2B5EF4-FFF2-40B4-BE49-F238E27FC236}">
              <a16:creationId xmlns:a16="http://schemas.microsoft.com/office/drawing/2014/main" id="{2B301B64-0BA8-48BD-A616-511EAF0195F9}"/>
            </a:ext>
          </a:extLst>
        </xdr:cNvPr>
        <xdr:cNvSpPr txBox="1"/>
      </xdr:nvSpPr>
      <xdr:spPr>
        <a:xfrm>
          <a:off x="12164069" y="17238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786" name="n_4mainValue【庁舎】&#10;有形固定資産減価償却率">
          <a:extLst>
            <a:ext uri="{FF2B5EF4-FFF2-40B4-BE49-F238E27FC236}">
              <a16:creationId xmlns:a16="http://schemas.microsoft.com/office/drawing/2014/main" id="{E77E59F2-5D7A-4664-AB14-244BCE061153}"/>
            </a:ext>
          </a:extLst>
        </xdr:cNvPr>
        <xdr:cNvSpPr txBox="1"/>
      </xdr:nvSpPr>
      <xdr:spPr>
        <a:xfrm>
          <a:off x="11354444" y="16736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85C5C05A-439D-41AC-986F-23A9161B3FD9}"/>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D08BF829-A005-49C5-BDDE-DA2C54F8768D}"/>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FF0C9774-9080-4BD0-B22A-091D83974E47}"/>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FF31CC73-F4FE-4551-AF58-7560EB75749F}"/>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C3DCFDA6-196A-4115-95BA-7CE8D6EF96E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5EB51D04-6AEF-4B67-817E-8502D02CE167}"/>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B2308677-AF9C-47B2-9B04-6093FD5DA5A9}"/>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F2915E85-4A7E-4770-8484-BCC7505E77AA}"/>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DFF4A2C4-D4C0-47B3-99DF-B9A2BD76550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9B2BA193-CE5C-46BF-9B4F-D006F330051F}"/>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a:extLst>
            <a:ext uri="{FF2B5EF4-FFF2-40B4-BE49-F238E27FC236}">
              <a16:creationId xmlns:a16="http://schemas.microsoft.com/office/drawing/2014/main" id="{8284EC06-82CD-447E-B6F1-9DC233AEDED8}"/>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a:extLst>
            <a:ext uri="{FF2B5EF4-FFF2-40B4-BE49-F238E27FC236}">
              <a16:creationId xmlns:a16="http://schemas.microsoft.com/office/drawing/2014/main" id="{D05EF7A6-92EF-4FF3-A1EB-B0F173A26A08}"/>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a:extLst>
            <a:ext uri="{FF2B5EF4-FFF2-40B4-BE49-F238E27FC236}">
              <a16:creationId xmlns:a16="http://schemas.microsoft.com/office/drawing/2014/main" id="{D18FF362-655B-4D7A-B392-14A81C68F86F}"/>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a:extLst>
            <a:ext uri="{FF2B5EF4-FFF2-40B4-BE49-F238E27FC236}">
              <a16:creationId xmlns:a16="http://schemas.microsoft.com/office/drawing/2014/main" id="{8B00820F-A2B2-4A70-A2D9-496A5358C0E2}"/>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a:extLst>
            <a:ext uri="{FF2B5EF4-FFF2-40B4-BE49-F238E27FC236}">
              <a16:creationId xmlns:a16="http://schemas.microsoft.com/office/drawing/2014/main" id="{9F663397-E477-41CC-B1EB-FF45A070CE46}"/>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a:extLst>
            <a:ext uri="{FF2B5EF4-FFF2-40B4-BE49-F238E27FC236}">
              <a16:creationId xmlns:a16="http://schemas.microsoft.com/office/drawing/2014/main" id="{4C7E466F-036E-4E94-91F7-44509C3EFCD9}"/>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a:extLst>
            <a:ext uri="{FF2B5EF4-FFF2-40B4-BE49-F238E27FC236}">
              <a16:creationId xmlns:a16="http://schemas.microsoft.com/office/drawing/2014/main" id="{571BFFE5-05E2-44B9-9FDB-560E6A880A9A}"/>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a:extLst>
            <a:ext uri="{FF2B5EF4-FFF2-40B4-BE49-F238E27FC236}">
              <a16:creationId xmlns:a16="http://schemas.microsoft.com/office/drawing/2014/main" id="{7BE8889C-C6E7-4FD8-BE53-CD320A1B0F86}"/>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a:extLst>
            <a:ext uri="{FF2B5EF4-FFF2-40B4-BE49-F238E27FC236}">
              <a16:creationId xmlns:a16="http://schemas.microsoft.com/office/drawing/2014/main" id="{D80D1D3D-F7FF-4FCE-AB3C-F5081F7D68FC}"/>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a:extLst>
            <a:ext uri="{FF2B5EF4-FFF2-40B4-BE49-F238E27FC236}">
              <a16:creationId xmlns:a16="http://schemas.microsoft.com/office/drawing/2014/main" id="{D5E1B8AC-F981-4D1A-A1BC-E58E260351D3}"/>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a:extLst>
            <a:ext uri="{FF2B5EF4-FFF2-40B4-BE49-F238E27FC236}">
              <a16:creationId xmlns:a16="http://schemas.microsoft.com/office/drawing/2014/main" id="{B73F37B8-7D6E-405C-9EB2-8BED1A62BC96}"/>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a:extLst>
            <a:ext uri="{FF2B5EF4-FFF2-40B4-BE49-F238E27FC236}">
              <a16:creationId xmlns:a16="http://schemas.microsoft.com/office/drawing/2014/main" id="{9DB8C172-30EC-4DFD-8C5D-0D2B97AB6DC2}"/>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43215B6C-7D86-496A-8470-51FA6197A3D2}"/>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FD8FE2CA-25A0-484B-81A8-EDFDF08FD76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C9B5A7AF-9ECE-4EDA-8490-01226582FA2D}"/>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812" name="直線コネクタ 811">
          <a:extLst>
            <a:ext uri="{FF2B5EF4-FFF2-40B4-BE49-F238E27FC236}">
              <a16:creationId xmlns:a16="http://schemas.microsoft.com/office/drawing/2014/main" id="{E7B056A3-8CC0-4416-B8F0-92D1E7DF6B7D}"/>
            </a:ext>
          </a:extLst>
        </xdr:cNvPr>
        <xdr:cNvCxnSpPr/>
      </xdr:nvCxnSpPr>
      <xdr:spPr>
        <a:xfrm flipV="1">
          <a:off x="19954239" y="16448949"/>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813" name="【庁舎】&#10;一人当たり面積最小値テキスト">
          <a:extLst>
            <a:ext uri="{FF2B5EF4-FFF2-40B4-BE49-F238E27FC236}">
              <a16:creationId xmlns:a16="http://schemas.microsoft.com/office/drawing/2014/main" id="{15170D27-0E68-48AA-AE06-AC9FEB93ED96}"/>
            </a:ext>
          </a:extLst>
        </xdr:cNvPr>
        <xdr:cNvSpPr txBox="1"/>
      </xdr:nvSpPr>
      <xdr:spPr>
        <a:xfrm>
          <a:off x="19992975" y="1771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814" name="直線コネクタ 813">
          <a:extLst>
            <a:ext uri="{FF2B5EF4-FFF2-40B4-BE49-F238E27FC236}">
              <a16:creationId xmlns:a16="http://schemas.microsoft.com/office/drawing/2014/main" id="{94B0CA85-718C-4A04-A07F-C119AD9C60F6}"/>
            </a:ext>
          </a:extLst>
        </xdr:cNvPr>
        <xdr:cNvCxnSpPr/>
      </xdr:nvCxnSpPr>
      <xdr:spPr>
        <a:xfrm>
          <a:off x="19878675" y="177078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815" name="【庁舎】&#10;一人当たり面積最大値テキスト">
          <a:extLst>
            <a:ext uri="{FF2B5EF4-FFF2-40B4-BE49-F238E27FC236}">
              <a16:creationId xmlns:a16="http://schemas.microsoft.com/office/drawing/2014/main" id="{22E7F106-042F-45D8-A406-33B767DA5299}"/>
            </a:ext>
          </a:extLst>
        </xdr:cNvPr>
        <xdr:cNvSpPr txBox="1"/>
      </xdr:nvSpPr>
      <xdr:spPr>
        <a:xfrm>
          <a:off x="19992975" y="162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816" name="直線コネクタ 815">
          <a:extLst>
            <a:ext uri="{FF2B5EF4-FFF2-40B4-BE49-F238E27FC236}">
              <a16:creationId xmlns:a16="http://schemas.microsoft.com/office/drawing/2014/main" id="{7118DAC3-5C30-41E6-9E9C-F4B4DF63EBCC}"/>
            </a:ext>
          </a:extLst>
        </xdr:cNvPr>
        <xdr:cNvCxnSpPr/>
      </xdr:nvCxnSpPr>
      <xdr:spPr>
        <a:xfrm>
          <a:off x="19878675" y="164489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817" name="【庁舎】&#10;一人当たり面積平均値テキスト">
          <a:extLst>
            <a:ext uri="{FF2B5EF4-FFF2-40B4-BE49-F238E27FC236}">
              <a16:creationId xmlns:a16="http://schemas.microsoft.com/office/drawing/2014/main" id="{938EE9A4-3602-41CF-A709-30AEBF8CAB87}"/>
            </a:ext>
          </a:extLst>
        </xdr:cNvPr>
        <xdr:cNvSpPr txBox="1"/>
      </xdr:nvSpPr>
      <xdr:spPr>
        <a:xfrm>
          <a:off x="19992975" y="16984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818" name="フローチャート: 判断 817">
          <a:extLst>
            <a:ext uri="{FF2B5EF4-FFF2-40B4-BE49-F238E27FC236}">
              <a16:creationId xmlns:a16="http://schemas.microsoft.com/office/drawing/2014/main" id="{772742A7-7908-4699-B36D-F115D1C91B9C}"/>
            </a:ext>
          </a:extLst>
        </xdr:cNvPr>
        <xdr:cNvSpPr/>
      </xdr:nvSpPr>
      <xdr:spPr>
        <a:xfrm>
          <a:off x="19897725" y="171327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819" name="フローチャート: 判断 818">
          <a:extLst>
            <a:ext uri="{FF2B5EF4-FFF2-40B4-BE49-F238E27FC236}">
              <a16:creationId xmlns:a16="http://schemas.microsoft.com/office/drawing/2014/main" id="{AC21C907-61BA-46F6-9387-34D13878EEC8}"/>
            </a:ext>
          </a:extLst>
        </xdr:cNvPr>
        <xdr:cNvSpPr/>
      </xdr:nvSpPr>
      <xdr:spPr>
        <a:xfrm>
          <a:off x="19154775" y="170953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820" name="フローチャート: 判断 819">
          <a:extLst>
            <a:ext uri="{FF2B5EF4-FFF2-40B4-BE49-F238E27FC236}">
              <a16:creationId xmlns:a16="http://schemas.microsoft.com/office/drawing/2014/main" id="{631C4030-AB72-44CA-91F0-54F8BCC17F1E}"/>
            </a:ext>
          </a:extLst>
        </xdr:cNvPr>
        <xdr:cNvSpPr/>
      </xdr:nvSpPr>
      <xdr:spPr>
        <a:xfrm>
          <a:off x="18345150" y="171050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821" name="フローチャート: 判断 820">
          <a:extLst>
            <a:ext uri="{FF2B5EF4-FFF2-40B4-BE49-F238E27FC236}">
              <a16:creationId xmlns:a16="http://schemas.microsoft.com/office/drawing/2014/main" id="{BF9B8EFC-B5C3-489C-8EDA-4B1D0259C8AC}"/>
            </a:ext>
          </a:extLst>
        </xdr:cNvPr>
        <xdr:cNvSpPr/>
      </xdr:nvSpPr>
      <xdr:spPr>
        <a:xfrm>
          <a:off x="17554575" y="171147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48261</xdr:rowOff>
    </xdr:from>
    <xdr:to>
      <xdr:col>98</xdr:col>
      <xdr:colOff>38100</xdr:colOff>
      <xdr:row>105</xdr:row>
      <xdr:rowOff>149861</xdr:rowOff>
    </xdr:to>
    <xdr:sp macro="" textlink="">
      <xdr:nvSpPr>
        <xdr:cNvPr id="822" name="フローチャート: 判断 821">
          <a:extLst>
            <a:ext uri="{FF2B5EF4-FFF2-40B4-BE49-F238E27FC236}">
              <a16:creationId xmlns:a16="http://schemas.microsoft.com/office/drawing/2014/main" id="{672A7218-AA57-404B-9DDD-E6D83CDC0F0A}"/>
            </a:ext>
          </a:extLst>
        </xdr:cNvPr>
        <xdr:cNvSpPr/>
      </xdr:nvSpPr>
      <xdr:spPr>
        <a:xfrm>
          <a:off x="16754475" y="171900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1AE121D5-74A3-4123-BD71-7519F234D04C}"/>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1477F719-F0CF-4F9D-9EBC-E13A46748C66}"/>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D0F304C6-97F7-44F8-AE03-1030818FF871}"/>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3D68FCE-8E63-43DA-AF71-3F34A80AD630}"/>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63654995-C913-48CA-ACD2-BC81A3DFE557}"/>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157662</xdr:rowOff>
    </xdr:from>
    <xdr:to>
      <xdr:col>116</xdr:col>
      <xdr:colOff>114300</xdr:colOff>
      <xdr:row>107</xdr:row>
      <xdr:rowOff>87812</xdr:rowOff>
    </xdr:to>
    <xdr:sp macro="" textlink="">
      <xdr:nvSpPr>
        <xdr:cNvPr id="828" name="楕円 827">
          <a:extLst>
            <a:ext uri="{FF2B5EF4-FFF2-40B4-BE49-F238E27FC236}">
              <a16:creationId xmlns:a16="http://schemas.microsoft.com/office/drawing/2014/main" id="{94A5B8F2-5DB8-453D-A3E4-D688E66A10FC}"/>
            </a:ext>
          </a:extLst>
        </xdr:cNvPr>
        <xdr:cNvSpPr/>
      </xdr:nvSpPr>
      <xdr:spPr>
        <a:xfrm>
          <a:off x="19897725" y="174772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136089</xdr:rowOff>
    </xdr:from>
    <xdr:ext cx="469744" cy="259045"/>
    <xdr:sp macro="" textlink="">
      <xdr:nvSpPr>
        <xdr:cNvPr id="829" name="【庁舎】&#10;一人当たり面積該当値テキスト">
          <a:extLst>
            <a:ext uri="{FF2B5EF4-FFF2-40B4-BE49-F238E27FC236}">
              <a16:creationId xmlns:a16="http://schemas.microsoft.com/office/drawing/2014/main" id="{CAE6E52A-7B71-4E79-89B6-7094F343ECBD}"/>
            </a:ext>
          </a:extLst>
        </xdr:cNvPr>
        <xdr:cNvSpPr txBox="1"/>
      </xdr:nvSpPr>
      <xdr:spPr>
        <a:xfrm>
          <a:off x="19992975" y="1745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830" name="楕円 829">
          <a:extLst>
            <a:ext uri="{FF2B5EF4-FFF2-40B4-BE49-F238E27FC236}">
              <a16:creationId xmlns:a16="http://schemas.microsoft.com/office/drawing/2014/main" id="{C3DEDF35-4060-4BB2-B64F-4FB60FA1157E}"/>
            </a:ext>
          </a:extLst>
        </xdr:cNvPr>
        <xdr:cNvSpPr/>
      </xdr:nvSpPr>
      <xdr:spPr>
        <a:xfrm>
          <a:off x="19154775" y="174758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37012</xdr:rowOff>
    </xdr:from>
    <xdr:to>
      <xdr:col>116</xdr:col>
      <xdr:colOff>63500</xdr:colOff>
      <xdr:row>107</xdr:row>
      <xdr:rowOff>41911</xdr:rowOff>
    </xdr:to>
    <xdr:cxnSp macro="">
      <xdr:nvCxnSpPr>
        <xdr:cNvPr id="831" name="直線コネクタ 830">
          <a:extLst>
            <a:ext uri="{FF2B5EF4-FFF2-40B4-BE49-F238E27FC236}">
              <a16:creationId xmlns:a16="http://schemas.microsoft.com/office/drawing/2014/main" id="{85165E62-C794-445E-A0DE-69937FBE55DE}"/>
            </a:ext>
          </a:extLst>
        </xdr:cNvPr>
        <xdr:cNvCxnSpPr/>
      </xdr:nvCxnSpPr>
      <xdr:spPr>
        <a:xfrm flipV="1">
          <a:off x="19202400" y="17524912"/>
          <a:ext cx="752475"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169092</xdr:rowOff>
    </xdr:from>
    <xdr:to>
      <xdr:col>107</xdr:col>
      <xdr:colOff>101600</xdr:colOff>
      <xdr:row>107</xdr:row>
      <xdr:rowOff>99242</xdr:rowOff>
    </xdr:to>
    <xdr:sp macro="" textlink="">
      <xdr:nvSpPr>
        <xdr:cNvPr id="832" name="楕円 831">
          <a:extLst>
            <a:ext uri="{FF2B5EF4-FFF2-40B4-BE49-F238E27FC236}">
              <a16:creationId xmlns:a16="http://schemas.microsoft.com/office/drawing/2014/main" id="{53D633CE-59EF-4B00-B419-BB163CF6B848}"/>
            </a:ext>
          </a:extLst>
        </xdr:cNvPr>
        <xdr:cNvSpPr/>
      </xdr:nvSpPr>
      <xdr:spPr>
        <a:xfrm>
          <a:off x="18345150" y="174855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48442</xdr:rowOff>
    </xdr:to>
    <xdr:cxnSp macro="">
      <xdr:nvCxnSpPr>
        <xdr:cNvPr id="833" name="直線コネクタ 832">
          <a:extLst>
            <a:ext uri="{FF2B5EF4-FFF2-40B4-BE49-F238E27FC236}">
              <a16:creationId xmlns:a16="http://schemas.microsoft.com/office/drawing/2014/main" id="{EBE6B66F-59CC-4AED-AFF8-B566D2921253}"/>
            </a:ext>
          </a:extLst>
        </xdr:cNvPr>
        <xdr:cNvCxnSpPr/>
      </xdr:nvCxnSpPr>
      <xdr:spPr>
        <a:xfrm flipV="1">
          <a:off x="18392775" y="17532986"/>
          <a:ext cx="809625"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4173</xdr:rowOff>
    </xdr:from>
    <xdr:to>
      <xdr:col>102</xdr:col>
      <xdr:colOff>165100</xdr:colOff>
      <xdr:row>107</xdr:row>
      <xdr:rowOff>105773</xdr:rowOff>
    </xdr:to>
    <xdr:sp macro="" textlink="">
      <xdr:nvSpPr>
        <xdr:cNvPr id="834" name="楕円 833">
          <a:extLst>
            <a:ext uri="{FF2B5EF4-FFF2-40B4-BE49-F238E27FC236}">
              <a16:creationId xmlns:a16="http://schemas.microsoft.com/office/drawing/2014/main" id="{38D1E0AB-B6CC-4127-A397-03EC5A216218}"/>
            </a:ext>
          </a:extLst>
        </xdr:cNvPr>
        <xdr:cNvSpPr/>
      </xdr:nvSpPr>
      <xdr:spPr>
        <a:xfrm>
          <a:off x="17554575" y="174952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48442</xdr:rowOff>
    </xdr:from>
    <xdr:to>
      <xdr:col>107</xdr:col>
      <xdr:colOff>50800</xdr:colOff>
      <xdr:row>107</xdr:row>
      <xdr:rowOff>54973</xdr:rowOff>
    </xdr:to>
    <xdr:cxnSp macro="">
      <xdr:nvCxnSpPr>
        <xdr:cNvPr id="835" name="直線コネクタ 834">
          <a:extLst>
            <a:ext uri="{FF2B5EF4-FFF2-40B4-BE49-F238E27FC236}">
              <a16:creationId xmlns:a16="http://schemas.microsoft.com/office/drawing/2014/main" id="{94D9EF97-2148-4808-8DDE-8138621D82D7}"/>
            </a:ext>
          </a:extLst>
        </xdr:cNvPr>
        <xdr:cNvCxnSpPr/>
      </xdr:nvCxnSpPr>
      <xdr:spPr>
        <a:xfrm flipV="1">
          <a:off x="17602200" y="17533167"/>
          <a:ext cx="7905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7438</xdr:rowOff>
    </xdr:from>
    <xdr:to>
      <xdr:col>98</xdr:col>
      <xdr:colOff>38100</xdr:colOff>
      <xdr:row>107</xdr:row>
      <xdr:rowOff>109038</xdr:rowOff>
    </xdr:to>
    <xdr:sp macro="" textlink="">
      <xdr:nvSpPr>
        <xdr:cNvPr id="836" name="楕円 835">
          <a:extLst>
            <a:ext uri="{FF2B5EF4-FFF2-40B4-BE49-F238E27FC236}">
              <a16:creationId xmlns:a16="http://schemas.microsoft.com/office/drawing/2014/main" id="{5D70A03B-0550-4085-992A-AD8AC0F66E8E}"/>
            </a:ext>
          </a:extLst>
        </xdr:cNvPr>
        <xdr:cNvSpPr/>
      </xdr:nvSpPr>
      <xdr:spPr>
        <a:xfrm>
          <a:off x="16754475" y="174985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54973</xdr:rowOff>
    </xdr:from>
    <xdr:to>
      <xdr:col>102</xdr:col>
      <xdr:colOff>114300</xdr:colOff>
      <xdr:row>107</xdr:row>
      <xdr:rowOff>58238</xdr:rowOff>
    </xdr:to>
    <xdr:cxnSp macro="">
      <xdr:nvCxnSpPr>
        <xdr:cNvPr id="837" name="直線コネクタ 836">
          <a:extLst>
            <a:ext uri="{FF2B5EF4-FFF2-40B4-BE49-F238E27FC236}">
              <a16:creationId xmlns:a16="http://schemas.microsoft.com/office/drawing/2014/main" id="{98B868E8-50BF-4F13-BA8D-3A4997183E1C}"/>
            </a:ext>
          </a:extLst>
        </xdr:cNvPr>
        <xdr:cNvCxnSpPr/>
      </xdr:nvCxnSpPr>
      <xdr:spPr>
        <a:xfrm flipV="1">
          <a:off x="16802100" y="17542873"/>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71682</xdr:rowOff>
    </xdr:from>
    <xdr:ext cx="469744" cy="259045"/>
    <xdr:sp macro="" textlink="">
      <xdr:nvSpPr>
        <xdr:cNvPr id="838" name="n_1aveValue【庁舎】&#10;一人当たり面積">
          <a:extLst>
            <a:ext uri="{FF2B5EF4-FFF2-40B4-BE49-F238E27FC236}">
              <a16:creationId xmlns:a16="http://schemas.microsoft.com/office/drawing/2014/main" id="{B2946833-4724-471B-9FB6-AF2924FA2948}"/>
            </a:ext>
          </a:extLst>
        </xdr:cNvPr>
        <xdr:cNvSpPr txBox="1"/>
      </xdr:nvSpPr>
      <xdr:spPr>
        <a:xfrm>
          <a:off x="18983402" y="1687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78213</xdr:rowOff>
    </xdr:from>
    <xdr:ext cx="469744" cy="259045"/>
    <xdr:sp macro="" textlink="">
      <xdr:nvSpPr>
        <xdr:cNvPr id="839" name="n_2aveValue【庁舎】&#10;一人当たり面積">
          <a:extLst>
            <a:ext uri="{FF2B5EF4-FFF2-40B4-BE49-F238E27FC236}">
              <a16:creationId xmlns:a16="http://schemas.microsoft.com/office/drawing/2014/main" id="{23F71B5B-3F86-41DD-B968-0F222A3FCE9B}"/>
            </a:ext>
          </a:extLst>
        </xdr:cNvPr>
        <xdr:cNvSpPr txBox="1"/>
      </xdr:nvSpPr>
      <xdr:spPr>
        <a:xfrm>
          <a:off x="18183302" y="168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84745</xdr:rowOff>
    </xdr:from>
    <xdr:ext cx="469744" cy="259045"/>
    <xdr:sp macro="" textlink="">
      <xdr:nvSpPr>
        <xdr:cNvPr id="840" name="n_3aveValue【庁舎】&#10;一人当たり面積">
          <a:extLst>
            <a:ext uri="{FF2B5EF4-FFF2-40B4-BE49-F238E27FC236}">
              <a16:creationId xmlns:a16="http://schemas.microsoft.com/office/drawing/2014/main" id="{27656B21-85CE-4305-A48A-60BA771E5C04}"/>
            </a:ext>
          </a:extLst>
        </xdr:cNvPr>
        <xdr:cNvSpPr txBox="1"/>
      </xdr:nvSpPr>
      <xdr:spPr>
        <a:xfrm>
          <a:off x="17383202" y="1689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166388</xdr:rowOff>
    </xdr:from>
    <xdr:ext cx="469744" cy="259045"/>
    <xdr:sp macro="" textlink="">
      <xdr:nvSpPr>
        <xdr:cNvPr id="841" name="n_4aveValue【庁舎】&#10;一人当たり面積">
          <a:extLst>
            <a:ext uri="{FF2B5EF4-FFF2-40B4-BE49-F238E27FC236}">
              <a16:creationId xmlns:a16="http://schemas.microsoft.com/office/drawing/2014/main" id="{839BA0F3-8652-4EDD-84C5-709A8AE8224E}"/>
            </a:ext>
          </a:extLst>
        </xdr:cNvPr>
        <xdr:cNvSpPr txBox="1"/>
      </xdr:nvSpPr>
      <xdr:spPr>
        <a:xfrm>
          <a:off x="16592627" y="1696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842" name="n_1mainValue【庁舎】&#10;一人当たり面積">
          <a:extLst>
            <a:ext uri="{FF2B5EF4-FFF2-40B4-BE49-F238E27FC236}">
              <a16:creationId xmlns:a16="http://schemas.microsoft.com/office/drawing/2014/main" id="{C078E2A6-928E-4FDC-92E7-047458EBF862}"/>
            </a:ext>
          </a:extLst>
        </xdr:cNvPr>
        <xdr:cNvSpPr txBox="1"/>
      </xdr:nvSpPr>
      <xdr:spPr>
        <a:xfrm>
          <a:off x="18983402" y="1757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90369</xdr:rowOff>
    </xdr:from>
    <xdr:ext cx="469744" cy="259045"/>
    <xdr:sp macro="" textlink="">
      <xdr:nvSpPr>
        <xdr:cNvPr id="843" name="n_2mainValue【庁舎】&#10;一人当たり面積">
          <a:extLst>
            <a:ext uri="{FF2B5EF4-FFF2-40B4-BE49-F238E27FC236}">
              <a16:creationId xmlns:a16="http://schemas.microsoft.com/office/drawing/2014/main" id="{1ABFCB03-22FD-4BAF-B105-A214F5E51665}"/>
            </a:ext>
          </a:extLst>
        </xdr:cNvPr>
        <xdr:cNvSpPr txBox="1"/>
      </xdr:nvSpPr>
      <xdr:spPr>
        <a:xfrm>
          <a:off x="18183302" y="1757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96900</xdr:rowOff>
    </xdr:from>
    <xdr:ext cx="469744" cy="259045"/>
    <xdr:sp macro="" textlink="">
      <xdr:nvSpPr>
        <xdr:cNvPr id="844" name="n_3mainValue【庁舎】&#10;一人当たり面積">
          <a:extLst>
            <a:ext uri="{FF2B5EF4-FFF2-40B4-BE49-F238E27FC236}">
              <a16:creationId xmlns:a16="http://schemas.microsoft.com/office/drawing/2014/main" id="{2CFEC468-98D7-4EA0-89BE-75E41B2AF709}"/>
            </a:ext>
          </a:extLst>
        </xdr:cNvPr>
        <xdr:cNvSpPr txBox="1"/>
      </xdr:nvSpPr>
      <xdr:spPr>
        <a:xfrm>
          <a:off x="17383202" y="1758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100165</xdr:rowOff>
    </xdr:from>
    <xdr:ext cx="469744" cy="259045"/>
    <xdr:sp macro="" textlink="">
      <xdr:nvSpPr>
        <xdr:cNvPr id="845" name="n_4mainValue【庁舎】&#10;一人当たり面積">
          <a:extLst>
            <a:ext uri="{FF2B5EF4-FFF2-40B4-BE49-F238E27FC236}">
              <a16:creationId xmlns:a16="http://schemas.microsoft.com/office/drawing/2014/main" id="{D9C24394-A896-43B4-A3A7-F1F2EC19712E}"/>
            </a:ext>
          </a:extLst>
        </xdr:cNvPr>
        <xdr:cNvSpPr txBox="1"/>
      </xdr:nvSpPr>
      <xdr:spPr>
        <a:xfrm>
          <a:off x="16592627" y="1759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EB3B05AF-7262-48A2-94BF-529A970DB80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429CB1D0-EB1F-4692-8DC7-46DC9C1FC65F}"/>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26E35D10-162E-4C0A-A067-523C8D235DF2}"/>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有形固定資産減価償却率（老朽化）が高い施設は、保健センター（上、免田、岡原）体育館・プール（各運動公園）であり、低い施設は、、福祉施設（救護施設、ヘルシーランド、ふれあい福祉センター、白寿荘）、市民会館（須恵文化ホール、球磨郡青年会館）、一般廃棄物処理施設（クリーンプラザ）、消防施設（消防詰所、上球磨消防組合）、庁舎（本庁舎、各支所）である。体育館・プール（各運動公園）については類似団体と同水準となった。保健センターの有形固定資産減価償却率は、上保健センターが</a:t>
          </a:r>
          <a:r>
            <a:rPr kumimoji="1" lang="en-US" altLang="ja-JP" sz="1300">
              <a:latin typeface="ＭＳ Ｐゴシック" panose="020B0600070205080204" pitchFamily="50" charset="-128"/>
              <a:ea typeface="ＭＳ Ｐゴシック" panose="020B0600070205080204" pitchFamily="50" charset="-128"/>
            </a:rPr>
            <a:t>58.0</a:t>
          </a:r>
          <a:r>
            <a:rPr kumimoji="1" lang="ja-JP" altLang="en-US" sz="1300">
              <a:latin typeface="ＭＳ Ｐゴシック" panose="020B0600070205080204" pitchFamily="50" charset="-128"/>
              <a:ea typeface="ＭＳ Ｐゴシック" panose="020B0600070205080204" pitchFamily="50" charset="-128"/>
            </a:rPr>
            <a:t>％、免田保健センターが</a:t>
          </a:r>
          <a:r>
            <a:rPr kumimoji="1" lang="en-US" altLang="ja-JP" sz="1300">
              <a:latin typeface="ＭＳ Ｐゴシック" panose="020B0600070205080204" pitchFamily="50" charset="-128"/>
              <a:ea typeface="ＭＳ Ｐゴシック" panose="020B0600070205080204" pitchFamily="50" charset="-128"/>
            </a:rPr>
            <a:t>87.74</a:t>
          </a:r>
          <a:r>
            <a:rPr kumimoji="1" lang="ja-JP" altLang="en-US" sz="1300">
              <a:latin typeface="ＭＳ Ｐゴシック" panose="020B0600070205080204" pitchFamily="50" charset="-128"/>
              <a:ea typeface="ＭＳ Ｐゴシック" panose="020B0600070205080204" pitchFamily="50" charset="-128"/>
            </a:rPr>
            <a:t>％、岡原保健センターが</a:t>
          </a:r>
          <a:r>
            <a:rPr kumimoji="1" lang="en-US" altLang="ja-JP" sz="1300">
              <a:latin typeface="ＭＳ Ｐゴシック" panose="020B0600070205080204" pitchFamily="50" charset="-128"/>
              <a:ea typeface="ＭＳ Ｐゴシック" panose="020B0600070205080204" pitchFamily="50" charset="-128"/>
            </a:rPr>
            <a:t>89.1</a:t>
          </a:r>
          <a:r>
            <a:rPr kumimoji="1" lang="ja-JP" altLang="en-US" sz="1300">
              <a:latin typeface="ＭＳ Ｐゴシック" panose="020B0600070205080204" pitchFamily="50" charset="-128"/>
              <a:ea typeface="ＭＳ Ｐゴシック" panose="020B0600070205080204" pitchFamily="50" charset="-128"/>
            </a:rPr>
            <a:t>％と全体的に高くなっている。公共施設個別施設計画に基づく施設の集約化、民間活用や用途変更などにより、施設の最適化に取り組んでいくこととしている。</a:t>
          </a:r>
        </a:p>
        <a:p>
          <a:r>
            <a:rPr kumimoji="1" lang="ja-JP" altLang="en-US" sz="1300">
              <a:latin typeface="ＭＳ Ｐゴシック" panose="020B0600070205080204" pitchFamily="50" charset="-128"/>
              <a:ea typeface="ＭＳ Ｐゴシック" panose="020B0600070205080204" pitchFamily="50" charset="-128"/>
            </a:rPr>
            <a:t>町民一人当たりの保有量で考えた場合、ほとんどの類型において類似団体平均と比較して同水準か下回っているものの、福祉施設と消防施設については類似団体平均を上回っている。消防施設については、消防団の活動単位数を大きく上回る施設数を有しており、地域の状況等も加味しながら、消防詰所などの統廃合を進めていくこととしている。引き続き、将来の人口や財政規模にあった公共施設の最適化を行う。</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14,341
14,127
159.56
14,040,972
12,812,391
852,408
6,570,890
11,382,171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町村合併前は、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町村のうち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団体が財政力指数</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台であり、類似団体平均を大幅に下回っていたが、平成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日合併によりあさぎり町となり、合併による財政基盤の強化が図られたところである。合併直後は堅調な伸び（</a:t>
          </a:r>
          <a:r>
            <a:rPr kumimoji="1" lang="en-US" altLang="ja-JP" sz="1100">
              <a:solidFill>
                <a:schemeClr val="dk1"/>
              </a:solidFill>
              <a:effectLst/>
              <a:latin typeface="+mn-lt"/>
              <a:ea typeface="+mn-ea"/>
              <a:cs typeface="+mn-cs"/>
            </a:rPr>
            <a:t>H15 0.22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H16 0.24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H17 0.26</a:t>
          </a:r>
          <a:r>
            <a:rPr kumimoji="1" lang="ja-JP" altLang="ja-JP" sz="1100">
              <a:solidFill>
                <a:schemeClr val="dk1"/>
              </a:solidFill>
              <a:effectLst/>
              <a:latin typeface="+mn-lt"/>
              <a:ea typeface="+mn-ea"/>
              <a:cs typeface="+mn-cs"/>
            </a:rPr>
            <a:t>）を見せていたが、平成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年度から国の財政措置による基準財政需要額の増加により、緩やかに下降し、ここ数年は横ばい状態となっている。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今後も行財政改革等の取組みを通じて、財政基盤の強化に努める。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44</xdr:row>
      <xdr:rowOff>20320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1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44</xdr:row>
      <xdr:rowOff>20320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51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年度から取り組んだ行財政改革の中で、職員の定員管理による人件費の削減や、</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サイクルに基づき全ての事務事業の点検・見直しを行ったこと等により、平成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年度から類似団体平均を下回っている。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は交付税合併算定替えの特例措置が段階的に削減され、比率が上昇してきたが、事務事業の見直しをさらに進めるとともに、事務事業の優先度を厳しく点検し、優先度の低い事務事業について計画的に廃止・縮小を進め、経常経費の削減を図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104352</xdr:rowOff>
    </xdr:from>
    <xdr:to>
      <xdr:col>23</xdr:col>
      <xdr:colOff>133350</xdr:colOff>
      <xdr:row>59</xdr:row>
      <xdr:rowOff>108373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21990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7002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94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40005</xdr:rowOff>
    </xdr:from>
    <xdr:to>
      <xdr:col>19</xdr:col>
      <xdr:colOff>133350</xdr:colOff>
      <xdr:row>59</xdr:row>
      <xdr:rowOff>108373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55555"/>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48912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35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40005</xdr:rowOff>
    </xdr:from>
    <xdr:to>
      <xdr:col>15</xdr:col>
      <xdr:colOff>82550</xdr:colOff>
      <xdr:row>60</xdr:row>
      <xdr:rowOff>5292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5555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131885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5292</xdr:rowOff>
    </xdr:from>
    <xdr:to>
      <xdr:col>11</xdr:col>
      <xdr:colOff>31750</xdr:colOff>
      <xdr:row>60</xdr:row>
      <xdr:rowOff>61595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92292"/>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117281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59055</xdr:rowOff>
    </xdr:from>
    <xdr:to>
      <xdr:col>7</xdr:col>
      <xdr:colOff>31750</xdr:colOff>
      <xdr:row>60</xdr:row>
      <xdr:rowOff>160655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145432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53552</xdr:rowOff>
    </xdr:from>
    <xdr:to>
      <xdr:col>23</xdr:col>
      <xdr:colOff>184150</xdr:colOff>
      <xdr:row>59</xdr:row>
      <xdr:rowOff>155152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70079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1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57573</xdr:rowOff>
    </xdr:from>
    <xdr:to>
      <xdr:col>19</xdr:col>
      <xdr:colOff>184150</xdr:colOff>
      <xdr:row>59</xdr:row>
      <xdr:rowOff>159173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169350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4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160655</xdr:rowOff>
    </xdr:from>
    <xdr:to>
      <xdr:col>15</xdr:col>
      <xdr:colOff>133350</xdr:colOff>
      <xdr:row>59</xdr:row>
      <xdr:rowOff>90805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100982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125942</xdr:rowOff>
    </xdr:from>
    <xdr:to>
      <xdr:col>11</xdr:col>
      <xdr:colOff>82550</xdr:colOff>
      <xdr:row>60</xdr:row>
      <xdr:rowOff>56092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66269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10795</xdr:rowOff>
    </xdr:from>
    <xdr:to>
      <xdr:col>7</xdr:col>
      <xdr:colOff>31750</xdr:colOff>
      <xdr:row>60</xdr:row>
      <xdr:rowOff>112395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122572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[238,392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人件費・物件費等の合計額の人口１人当たりの金額が平成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年度まで類似団体を上回っていたが、この主な要因は、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町村が合併したため、類似団体に比べて職員数が多く、人件費が多額になっていたことである。平成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年度から行っている行財政改革の中で、職員の定員管理計画を策定しており、計画に沿った定員管理を進めたことにより、平成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年度以降類似団体平均を下回った。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年度から新たな定員管理計画（Ｒ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）を策定し、さらなる職員数の適正化に努めている。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134676</xdr:rowOff>
    </xdr:from>
    <xdr:to>
      <xdr:col>23</xdr:col>
      <xdr:colOff>133350</xdr:colOff>
      <xdr:row>80</xdr:row>
      <xdr:rowOff>161866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50676"/>
          <a:ext cx="838200" cy="2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25937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13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92503</xdr:rowOff>
    </xdr:from>
    <xdr:to>
      <xdr:col>19</xdr:col>
      <xdr:colOff>133350</xdr:colOff>
      <xdr:row>80</xdr:row>
      <xdr:rowOff>134676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08503"/>
          <a:ext cx="889000" cy="4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102387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91297</xdr:rowOff>
    </xdr:from>
    <xdr:to>
      <xdr:col>15</xdr:col>
      <xdr:colOff>82550</xdr:colOff>
      <xdr:row>80</xdr:row>
      <xdr:rowOff>92503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07297"/>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64205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5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33218</xdr:rowOff>
    </xdr:from>
    <xdr:to>
      <xdr:col>11</xdr:col>
      <xdr:colOff>31750</xdr:colOff>
      <xdr:row>80</xdr:row>
      <xdr:rowOff>91297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49218"/>
          <a:ext cx="889000" cy="5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18939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06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38326</xdr:rowOff>
    </xdr:from>
    <xdr:to>
      <xdr:col>7</xdr:col>
      <xdr:colOff>31750</xdr:colOff>
      <xdr:row>80</xdr:row>
      <xdr:rowOff>139926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124703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111066</xdr:rowOff>
    </xdr:from>
    <xdr:to>
      <xdr:col>23</xdr:col>
      <xdr:colOff>184150</xdr:colOff>
      <xdr:row>81</xdr:row>
      <xdr:rowOff>41216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2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127593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72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83876</xdr:rowOff>
    </xdr:from>
    <xdr:to>
      <xdr:col>19</xdr:col>
      <xdr:colOff>184150</xdr:colOff>
      <xdr:row>81</xdr:row>
      <xdr:rowOff>14026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9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24203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68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41703</xdr:rowOff>
    </xdr:from>
    <xdr:to>
      <xdr:col>15</xdr:col>
      <xdr:colOff>133350</xdr:colOff>
      <xdr:row>80</xdr:row>
      <xdr:rowOff>143303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153480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26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40497</xdr:rowOff>
    </xdr:from>
    <xdr:to>
      <xdr:col>11</xdr:col>
      <xdr:colOff>82550</xdr:colOff>
      <xdr:row>80</xdr:row>
      <xdr:rowOff>142097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5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152274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2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153868</xdr:rowOff>
    </xdr:from>
    <xdr:to>
      <xdr:col>7</xdr:col>
      <xdr:colOff>31750</xdr:colOff>
      <xdr:row>80</xdr:row>
      <xdr:rowOff>84018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94195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6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年度において類似団体平均を下回っているが、令和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して大きく上がっている。主な要因としては新規採用職員及び退職者が多く、職務経験年数の構成が大きく変わったためである。また、総務省より人材受入れを行っており、ラスパイレス指数を上げる要因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3175</xdr:rowOff>
    </xdr:from>
    <xdr:to>
      <xdr:col>81</xdr:col>
      <xdr:colOff>44450</xdr:colOff>
      <xdr:row>83</xdr:row>
      <xdr:rowOff>93134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062075"/>
          <a:ext cx="8382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23936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5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3175</xdr:rowOff>
    </xdr:from>
    <xdr:to>
      <xdr:col>77</xdr:col>
      <xdr:colOff>44450</xdr:colOff>
      <xdr:row>82</xdr:row>
      <xdr:rowOff>143934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06207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33866</xdr:rowOff>
    </xdr:from>
    <xdr:to>
      <xdr:col>72</xdr:col>
      <xdr:colOff>203200</xdr:colOff>
      <xdr:row>82</xdr:row>
      <xdr:rowOff>143934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921316"/>
          <a:ext cx="889000" cy="28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81</xdr:row>
      <xdr:rowOff>33866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8811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77911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123825</xdr:rowOff>
    </xdr:from>
    <xdr:to>
      <xdr:col>77</xdr:col>
      <xdr:colOff>95250</xdr:colOff>
      <xdr:row>82</xdr:row>
      <xdr:rowOff>53975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64152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78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154516</xdr:rowOff>
    </xdr:from>
    <xdr:to>
      <xdr:col>68</xdr:col>
      <xdr:colOff>203200</xdr:colOff>
      <xdr:row>81</xdr:row>
      <xdr:rowOff>84666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94843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114300</xdr:rowOff>
    </xdr:from>
    <xdr:to>
      <xdr:col>64</xdr:col>
      <xdr:colOff>152400</xdr:colOff>
      <xdr:row>81</xdr:row>
      <xdr:rowOff>44450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54627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年度からは類似団体の平均を下回っている。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年度から新たな定員管理計画（Ｒ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）を策定し、さらなる職員数の適正化に努めている。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56183</xdr:rowOff>
    </xdr:from>
    <xdr:to>
      <xdr:col>81</xdr:col>
      <xdr:colOff>44450</xdr:colOff>
      <xdr:row>61</xdr:row>
      <xdr:rowOff>91803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14633"/>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22031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56183</xdr:rowOff>
    </xdr:from>
    <xdr:to>
      <xdr:col>77</xdr:col>
      <xdr:colOff>44450</xdr:colOff>
      <xdr:row>61</xdr:row>
      <xdr:rowOff>65375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14633"/>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115647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5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41245</xdr:rowOff>
    </xdr:from>
    <xdr:to>
      <xdr:col>72</xdr:col>
      <xdr:colOff>203200</xdr:colOff>
      <xdr:row>61</xdr:row>
      <xdr:rowOff>65375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9969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77729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2177</xdr:rowOff>
    </xdr:from>
    <xdr:to>
      <xdr:col>68</xdr:col>
      <xdr:colOff>152400</xdr:colOff>
      <xdr:row>61</xdr:row>
      <xdr:rowOff>41245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60627"/>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30618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24916</xdr:rowOff>
    </xdr:from>
    <xdr:to>
      <xdr:col>64</xdr:col>
      <xdr:colOff>152400</xdr:colOff>
      <xdr:row>61</xdr:row>
      <xdr:rowOff>126516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111293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41003</xdr:rowOff>
    </xdr:from>
    <xdr:to>
      <xdr:col>81</xdr:col>
      <xdr:colOff>95250</xdr:colOff>
      <xdr:row>61</xdr:row>
      <xdr:rowOff>142603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57530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5383</xdr:rowOff>
    </xdr:from>
    <xdr:to>
      <xdr:col>77</xdr:col>
      <xdr:colOff>95250</xdr:colOff>
      <xdr:row>61</xdr:row>
      <xdr:rowOff>106983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117160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32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14575</xdr:rowOff>
    </xdr:from>
    <xdr:to>
      <xdr:col>73</xdr:col>
      <xdr:colOff>44450</xdr:colOff>
      <xdr:row>61</xdr:row>
      <xdr:rowOff>116175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126352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161895</xdr:rowOff>
    </xdr:from>
    <xdr:to>
      <xdr:col>68</xdr:col>
      <xdr:colOff>203200</xdr:colOff>
      <xdr:row>61</xdr:row>
      <xdr:rowOff>92045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102222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1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年度から取り組んだ行財政改革の中で、地方債の新規発行の抑制を行ってきたことにより、平成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年度において類似団体平均を下回ったが、</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24</a:t>
          </a:r>
          <a:r>
            <a:rPr kumimoji="1" lang="ja-JP" altLang="ja-JP" sz="1100" baseline="0">
              <a:solidFill>
                <a:schemeClr val="dk1"/>
              </a:solidFill>
              <a:effectLst/>
              <a:latin typeface="+mn-lt"/>
              <a:ea typeface="+mn-ea"/>
              <a:cs typeface="+mn-cs"/>
            </a:rPr>
            <a:t>年度以降は</a:t>
          </a:r>
          <a:r>
            <a:rPr kumimoji="1" lang="ja-JP" altLang="ja-JP" sz="1100">
              <a:solidFill>
                <a:schemeClr val="dk1"/>
              </a:solidFill>
              <a:effectLst/>
              <a:latin typeface="+mn-lt"/>
              <a:ea typeface="+mn-ea"/>
              <a:cs typeface="+mn-cs"/>
            </a:rPr>
            <a:t>類似団体平均を上回っている。平成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普通交付税の減額の影響はあったものの、合併前に旧町村において借り入れた既発債の償還が終了したことにより比率は改善し、類似団体並みとなっている。今後は、公共施設等総合管理計画に基づく長寿命化、耐震化、除却事業といった新たな財政需要により公債費の伸び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33161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643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33161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33161</xdr:rowOff>
    </xdr:from>
    <xdr:to>
      <xdr:col>72</xdr:col>
      <xdr:colOff>203200</xdr:colOff>
      <xdr:row>40</xdr:row>
      <xdr:rowOff>33161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89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33161</xdr:rowOff>
    </xdr:from>
    <xdr:to>
      <xdr:col>68</xdr:col>
      <xdr:colOff>152400</xdr:colOff>
      <xdr:row>40</xdr:row>
      <xdr:rowOff>33161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89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149172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170338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153811</xdr:rowOff>
    </xdr:from>
    <xdr:to>
      <xdr:col>73</xdr:col>
      <xdr:colOff>44450</xdr:colOff>
      <xdr:row>40</xdr:row>
      <xdr:rowOff>83961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94138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153811</xdr:rowOff>
    </xdr:from>
    <xdr:to>
      <xdr:col>68</xdr:col>
      <xdr:colOff>203200</xdr:colOff>
      <xdr:row>40</xdr:row>
      <xdr:rowOff>83961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153811</xdr:rowOff>
    </xdr:from>
    <xdr:to>
      <xdr:col>64</xdr:col>
      <xdr:colOff>152400</xdr:colOff>
      <xdr:row>40</xdr:row>
      <xdr:rowOff>83961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94138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年度から類似団体平均を下回っており、平成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％となった。主な要因としては、公営企業債の地方債残高の減、職員数の減少による退職手当負担見込額の減、並びに財政調整基金等積立てによる充当可能基金の増があげられる。</a:t>
          </a:r>
          <a:endParaRPr lang="ja-JP" altLang="ja-JP" sz="1400">
            <a:effectLst/>
          </a:endParaRPr>
        </a:p>
        <a:p>
          <a:r>
            <a:rPr kumimoji="1" lang="ja-JP" altLang="ja-JP" sz="1100">
              <a:solidFill>
                <a:schemeClr val="dk1"/>
              </a:solidFill>
              <a:effectLst/>
              <a:latin typeface="+mn-lt"/>
              <a:ea typeface="+mn-ea"/>
              <a:cs typeface="+mn-cs"/>
            </a:rPr>
            <a:t>　令和元年度からは、普通交付税の一本算定に対応するため、財政調整基金の取り崩しを行っており 比率の上昇が見込まれる。今後も実施事業の適正化を図り、財政の健全化に努める。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16228</xdr:rowOff>
    </xdr:from>
    <xdr:to>
      <xdr:col>73</xdr:col>
      <xdr:colOff>44450</xdr:colOff>
      <xdr:row>15</xdr:row>
      <xdr:rowOff>117828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16228</xdr:rowOff>
    </xdr:from>
    <xdr:to>
      <xdr:col>64</xdr:col>
      <xdr:colOff>152400</xdr:colOff>
      <xdr:row>15</xdr:row>
      <xdr:rowOff>117828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128005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14,341
14,127
159.56
14,040,972
12,812,391
852,408
6,570,890
11,382,171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年度から行っている行財政改革の中で、職員の定員管理計画を策定しており、計画に沿った定員管理を進めたことにより、類似団体平均並みの水準を保っている。令和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年度から新たな定員管理計画（</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）を策定し、引き続き職員数の適正化に努めている。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35</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944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0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0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すると物件費に係る経常収支比率は下回っている。要因としては、行財政改革プランに沿った一般事務経費の見直しがあげられる。今後は、民間と競合する事務事業や高度な専門知識の活用により効率化が図られる業務については、費用対効果を勘案しながら民間委託を推進することとして</a:t>
          </a:r>
          <a:r>
            <a:rPr kumimoji="1" lang="ja-JP" altLang="en-US" sz="1100">
              <a:solidFill>
                <a:schemeClr val="dk1"/>
              </a:solidFill>
              <a:effectLst/>
              <a:latin typeface="+mn-lt"/>
              <a:ea typeface="+mn-ea"/>
              <a:cs typeface="+mn-cs"/>
            </a:rPr>
            <a:t>いる。また物価高騰などにより</a:t>
          </a:r>
          <a:r>
            <a:rPr kumimoji="1" lang="ja-JP" altLang="ja-JP" sz="1100">
              <a:solidFill>
                <a:schemeClr val="dk1"/>
              </a:solidFill>
              <a:effectLst/>
              <a:latin typeface="+mn-lt"/>
              <a:ea typeface="+mn-ea"/>
              <a:cs typeface="+mn-cs"/>
            </a:rPr>
            <a:t>物件費の増加が見込まれる。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16</xdr:row>
      <xdr:rowOff>154214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88557"/>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16</xdr:row>
      <xdr:rowOff>45357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23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16</xdr:row>
      <xdr:rowOff>1814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23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1814</xdr:rowOff>
    </xdr:from>
    <xdr:to>
      <xdr:col>69</xdr:col>
      <xdr:colOff>92075</xdr:colOff>
      <xdr:row>16</xdr:row>
      <xdr:rowOff>67129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450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54429</xdr:rowOff>
    </xdr:from>
    <xdr:to>
      <xdr:col>65</xdr:col>
      <xdr:colOff>53975</xdr:colOff>
      <xdr:row>18</xdr:row>
      <xdr:rowOff>156029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14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140805</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103414</xdr:rowOff>
    </xdr:from>
    <xdr:to>
      <xdr:col>82</xdr:col>
      <xdr:colOff>158750</xdr:colOff>
      <xdr:row>17</xdr:row>
      <xdr:rowOff>33564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119941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122464</xdr:rowOff>
    </xdr:from>
    <xdr:to>
      <xdr:col>69</xdr:col>
      <xdr:colOff>142875</xdr:colOff>
      <xdr:row>16</xdr:row>
      <xdr:rowOff>52614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62791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を大きく上回っている。これは他団体にはない救護施設「しらがね寮」（生活保護施設）があることや、保育園、認定こども園等の施設数が、他団体に比べ多いことが大きな要因として考えられ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社会保障費の自然増に対応しながら行財政改革プランに沿って扶助費全体についての抑制に努めていく。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58420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99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81297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58420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299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58420</xdr:rowOff>
    </xdr:from>
    <xdr:to>
      <xdr:col>15</xdr:col>
      <xdr:colOff>98425</xdr:colOff>
      <xdr:row>60</xdr:row>
      <xdr:rowOff>149860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345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149860</xdr:rowOff>
    </xdr:from>
    <xdr:to>
      <xdr:col>11</xdr:col>
      <xdr:colOff>9525</xdr:colOff>
      <xdr:row>61</xdr:row>
      <xdr:rowOff>138430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4368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xdr:rowOff>
    </xdr:from>
    <xdr:to>
      <xdr:col>24</xdr:col>
      <xdr:colOff>76200</xdr:colOff>
      <xdr:row>60</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151147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7620</xdr:rowOff>
    </xdr:from>
    <xdr:to>
      <xdr:col>15</xdr:col>
      <xdr:colOff>149225</xdr:colOff>
      <xdr:row>60</xdr:row>
      <xdr:rowOff>109220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93997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99060</xdr:rowOff>
    </xdr:from>
    <xdr:to>
      <xdr:col>11</xdr:col>
      <xdr:colOff>60325</xdr:colOff>
      <xdr:row>61</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13987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87630</xdr:rowOff>
    </xdr:from>
    <xdr:to>
      <xdr:col>6</xdr:col>
      <xdr:colOff>171450</xdr:colOff>
      <xdr:row>62</xdr:row>
      <xdr:rowOff>17780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5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2557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63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令和元年度以降は類似団体平均を下回っている。</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％増となっており主な要因としては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国民健康保険特別会計及び後期高齢者医療特別会計へ繰出金が増となっており医療費の伸びが影響している。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20865</xdr:rowOff>
    </xdr:from>
    <xdr:to>
      <xdr:col>82</xdr:col>
      <xdr:colOff>107950</xdr:colOff>
      <xdr:row>55</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506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94343</xdr:rowOff>
    </xdr:from>
    <xdr:to>
      <xdr:col>78</xdr:col>
      <xdr:colOff>69850</xdr:colOff>
      <xdr:row>55</xdr:row>
      <xdr:rowOff>20865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52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94343</xdr:rowOff>
    </xdr:from>
    <xdr:to>
      <xdr:col>73</xdr:col>
      <xdr:colOff>180975</xdr:colOff>
      <xdr:row>55</xdr:row>
      <xdr:rowOff>135165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526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89099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135165</xdr:rowOff>
    </xdr:from>
    <xdr:to>
      <xdr:col>69</xdr:col>
      <xdr:colOff>92075</xdr:colOff>
      <xdr:row>60</xdr:row>
      <xdr:rowOff>45357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64915"/>
          <a:ext cx="889000" cy="76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125185</xdr:rowOff>
    </xdr:from>
    <xdr:to>
      <xdr:col>65</xdr:col>
      <xdr:colOff>53975</xdr:colOff>
      <xdr:row>59</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65512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157843</xdr:rowOff>
    </xdr:from>
    <xdr:to>
      <xdr:col>82</xdr:col>
      <xdr:colOff>158750</xdr:colOff>
      <xdr:row>55</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2920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141515</xdr:rowOff>
    </xdr:from>
    <xdr:to>
      <xdr:col>78</xdr:col>
      <xdr:colOff>120650</xdr:colOff>
      <xdr:row>55</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81842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43543</xdr:rowOff>
    </xdr:from>
    <xdr:to>
      <xdr:col>74</xdr:col>
      <xdr:colOff>31750</xdr:colOff>
      <xdr:row>54</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155320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84365</xdr:rowOff>
    </xdr:from>
    <xdr:to>
      <xdr:col>69</xdr:col>
      <xdr:colOff>142875</xdr:colOff>
      <xdr:row>56</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24692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類似団体平均と比較すると、補助費等に係る経常収支比率は上回っている。これは、下水道事業が法適用になったことによる補助金の増加が要因とみられる。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今後は一部事務組合への負担金の増加が見込まれるため、引き続き補助金の見直し等を行い、補助費全体について適正な水準を保っていく。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121285</xdr:rowOff>
    </xdr:from>
    <xdr:to>
      <xdr:col>82</xdr:col>
      <xdr:colOff>107950</xdr:colOff>
      <xdr:row>36</xdr:row>
      <xdr:rowOff>144145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9348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59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86995</xdr:rowOff>
    </xdr:from>
    <xdr:to>
      <xdr:col>78</xdr:col>
      <xdr:colOff>69850</xdr:colOff>
      <xdr:row>36</xdr:row>
      <xdr:rowOff>121285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591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86995</xdr:rowOff>
    </xdr:from>
    <xdr:to>
      <xdr:col>73</xdr:col>
      <xdr:colOff>180975</xdr:colOff>
      <xdr:row>36</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5919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36</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0202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102252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24765</xdr:rowOff>
    </xdr:from>
    <xdr:to>
      <xdr:col>65</xdr:col>
      <xdr:colOff>53975</xdr:colOff>
      <xdr:row>35</xdr:row>
      <xdr:rowOff>126365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111142</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93345</xdr:rowOff>
    </xdr:from>
    <xdr:to>
      <xdr:col>82</xdr:col>
      <xdr:colOff>158750</xdr:colOff>
      <xdr:row>37</xdr:row>
      <xdr:rowOff>23495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65422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3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70485</xdr:rowOff>
    </xdr:from>
    <xdr:to>
      <xdr:col>78</xdr:col>
      <xdr:colOff>120650</xdr:colOff>
      <xdr:row>37</xdr:row>
      <xdr:rowOff>635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156862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2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36195</xdr:rowOff>
    </xdr:from>
    <xdr:to>
      <xdr:col>74</xdr:col>
      <xdr:colOff>31750</xdr:colOff>
      <xdr:row>36</xdr:row>
      <xdr:rowOff>137795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122572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9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110490</xdr:rowOff>
    </xdr:from>
    <xdr:to>
      <xdr:col>69</xdr:col>
      <xdr:colOff>142875</xdr:colOff>
      <xdr:row>37</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25417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毎年度の借入額を償還額以下に抑制する取り組みにより、類似団体の平均並みとすることができた。今後は、公共施設等総合総合管理計画に基づく</a:t>
          </a:r>
          <a:r>
            <a:rPr kumimoji="1" lang="ja-JP" altLang="en-US" sz="1100">
              <a:solidFill>
                <a:schemeClr val="dk1"/>
              </a:solidFill>
              <a:effectLst/>
              <a:latin typeface="+mn-lt"/>
              <a:ea typeface="+mn-ea"/>
              <a:cs typeface="+mn-cs"/>
            </a:rPr>
            <a:t>更新・統廃合・</a:t>
          </a:r>
          <a:r>
            <a:rPr kumimoji="1" lang="ja-JP" altLang="ja-JP" sz="1100">
              <a:solidFill>
                <a:schemeClr val="dk1"/>
              </a:solidFill>
              <a:effectLst/>
              <a:latin typeface="+mn-lt"/>
              <a:ea typeface="+mn-ea"/>
              <a:cs typeface="+mn-cs"/>
            </a:rPr>
            <a:t>長寿命化への取り組みにより</a:t>
          </a:r>
          <a:r>
            <a:rPr kumimoji="1" lang="ja-JP" altLang="en-US" sz="1100">
              <a:solidFill>
                <a:schemeClr val="dk1"/>
              </a:solidFill>
              <a:effectLst/>
              <a:latin typeface="+mn-lt"/>
              <a:ea typeface="+mn-ea"/>
              <a:cs typeface="+mn-cs"/>
            </a:rPr>
            <a:t>公債費の増加</a:t>
          </a:r>
          <a:r>
            <a:rPr kumimoji="1" lang="ja-JP" altLang="ja-JP" sz="1100">
              <a:solidFill>
                <a:schemeClr val="dk1"/>
              </a:solidFill>
              <a:effectLst/>
              <a:latin typeface="+mn-lt"/>
              <a:ea typeface="+mn-ea"/>
              <a:cs typeface="+mn-cs"/>
            </a:rPr>
            <a:t>が想定され、厳しい財政運営となることが予想される。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86995</xdr:rowOff>
    </xdr:from>
    <xdr:to>
      <xdr:col>24</xdr:col>
      <xdr:colOff>25400</xdr:colOff>
      <xdr:row>76</xdr:row>
      <xdr:rowOff>98425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171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52722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11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98425</xdr:rowOff>
    </xdr:from>
    <xdr:to>
      <xdr:col>19</xdr:col>
      <xdr:colOff>187325</xdr:colOff>
      <xdr:row>76</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128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98425</xdr:rowOff>
    </xdr:from>
    <xdr:to>
      <xdr:col>15</xdr:col>
      <xdr:colOff>98425</xdr:colOff>
      <xdr:row>76</xdr:row>
      <xdr:rowOff>104139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1286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155575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1343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59055</xdr:rowOff>
    </xdr:from>
    <xdr:to>
      <xdr:col>6</xdr:col>
      <xdr:colOff>171450</xdr:colOff>
      <xdr:row>76</xdr:row>
      <xdr:rowOff>160655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170832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8272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03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47625</xdr:rowOff>
    </xdr:from>
    <xdr:to>
      <xdr:col>20</xdr:col>
      <xdr:colOff>38100</xdr:colOff>
      <xdr:row>76</xdr:row>
      <xdr:rowOff>149225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134002</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164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47625</xdr:rowOff>
    </xdr:from>
    <xdr:to>
      <xdr:col>15</xdr:col>
      <xdr:colOff>149225</xdr:colOff>
      <xdr:row>76</xdr:row>
      <xdr:rowOff>149225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134002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104775</xdr:rowOff>
    </xdr:from>
    <xdr:to>
      <xdr:col>6</xdr:col>
      <xdr:colOff>171450</xdr:colOff>
      <xdr:row>77</xdr:row>
      <xdr:rowOff>34925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19702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は類似団体平均を下回っている。今後も事務事業の見直しをさらに進めるとともに、事務事業の優先度を厳しく点検し、優先度の低い事務事業について計画的に廃止・縮小を進め、経常経費の削減を図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106426</xdr:rowOff>
    </xdr:from>
    <xdr:to>
      <xdr:col>82</xdr:col>
      <xdr:colOff>107950</xdr:colOff>
      <xdr:row>75</xdr:row>
      <xdr:rowOff>110998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9651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106426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8874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80281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10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76</xdr:row>
      <xdr:rowOff>8128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88745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76</xdr:row>
      <xdr:rowOff>30987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383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158005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60198</xdr:rowOff>
    </xdr:from>
    <xdr:to>
      <xdr:col>82</xdr:col>
      <xdr:colOff>158750</xdr:colOff>
      <xdr:row>75</xdr:row>
      <xdr:rowOff>161798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76725</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55626</xdr:rowOff>
    </xdr:from>
    <xdr:to>
      <xdr:col>78</xdr:col>
      <xdr:colOff>120650</xdr:colOff>
      <xdr:row>75</xdr:row>
      <xdr:rowOff>157226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167403</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69105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80562</xdr:rowOff>
    </xdr:from>
    <xdr:to>
      <xdr:col>29</xdr:col>
      <xdr:colOff>127000</xdr:colOff>
      <xdr:row>18</xdr:row>
      <xdr:rowOff>105348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14287"/>
          <a:ext cx="647700" cy="24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151281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70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91752</xdr:rowOff>
    </xdr:from>
    <xdr:to>
      <xdr:col>26</xdr:col>
      <xdr:colOff>50800</xdr:colOff>
      <xdr:row>18</xdr:row>
      <xdr:rowOff>105348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25477"/>
          <a:ext cx="698500" cy="13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117710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91752</xdr:rowOff>
    </xdr:from>
    <xdr:to>
      <xdr:col>22</xdr:col>
      <xdr:colOff>114300</xdr:colOff>
      <xdr:row>18</xdr:row>
      <xdr:rowOff>151885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25477"/>
          <a:ext cx="698500" cy="60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160436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7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151885</xdr:rowOff>
    </xdr:from>
    <xdr:to>
      <xdr:col>18</xdr:col>
      <xdr:colOff>177800</xdr:colOff>
      <xdr:row>18</xdr:row>
      <xdr:rowOff>160375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85610"/>
          <a:ext cx="698500" cy="8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81578</xdr:rowOff>
    </xdr:from>
    <xdr:to>
      <xdr:col>15</xdr:col>
      <xdr:colOff>101600</xdr:colOff>
      <xdr:row>19</xdr:row>
      <xdr:rowOff>11728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15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21905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8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29762</xdr:rowOff>
    </xdr:from>
    <xdr:to>
      <xdr:col>29</xdr:col>
      <xdr:colOff>177800</xdr:colOff>
      <xdr:row>18</xdr:row>
      <xdr:rowOff>131362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63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1839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3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54548</xdr:rowOff>
    </xdr:from>
    <xdr:to>
      <xdr:col>26</xdr:col>
      <xdr:colOff>101600</xdr:colOff>
      <xdr:row>18</xdr:row>
      <xdr:rowOff>156148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88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140925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74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40952</xdr:rowOff>
    </xdr:from>
    <xdr:to>
      <xdr:col>22</xdr:col>
      <xdr:colOff>165100</xdr:colOff>
      <xdr:row>18</xdr:row>
      <xdr:rowOff>142552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74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127329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6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101085</xdr:rowOff>
    </xdr:from>
    <xdr:to>
      <xdr:col>19</xdr:col>
      <xdr:colOff>38100</xdr:colOff>
      <xdr:row>19</xdr:row>
      <xdr:rowOff>31235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34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16012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2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109576</xdr:rowOff>
    </xdr:from>
    <xdr:to>
      <xdr:col>15</xdr:col>
      <xdr:colOff>101600</xdr:colOff>
      <xdr:row>19</xdr:row>
      <xdr:rowOff>39725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330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24502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310680</xdr:rowOff>
    </xdr:from>
    <xdr:to>
      <xdr:col>29</xdr:col>
      <xdr:colOff>127000</xdr:colOff>
      <xdr:row>36</xdr:row>
      <xdr:rowOff>47104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21030"/>
          <a:ext cx="647700" cy="79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2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5328</xdr:rowOff>
    </xdr:from>
    <xdr:to>
      <xdr:col>26</xdr:col>
      <xdr:colOff>50800</xdr:colOff>
      <xdr:row>36</xdr:row>
      <xdr:rowOff>47104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958578"/>
          <a:ext cx="698500" cy="4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302886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7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5328</xdr:rowOff>
    </xdr:from>
    <xdr:to>
      <xdr:col>22</xdr:col>
      <xdr:colOff>114300</xdr:colOff>
      <xdr:row>36</xdr:row>
      <xdr:rowOff>70517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58578"/>
          <a:ext cx="698500" cy="6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9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60725</xdr:rowOff>
    </xdr:from>
    <xdr:to>
      <xdr:col>18</xdr:col>
      <xdr:colOff>177800</xdr:colOff>
      <xdr:row>36</xdr:row>
      <xdr:rowOff>70517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13975"/>
          <a:ext cx="698500" cy="9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16146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333432</xdr:rowOff>
    </xdr:from>
    <xdr:to>
      <xdr:col>15</xdr:col>
      <xdr:colOff>101600</xdr:colOff>
      <xdr:row>36</xdr:row>
      <xdr:rowOff>92132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102309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259880</xdr:rowOff>
    </xdr:from>
    <xdr:to>
      <xdr:col>29</xdr:col>
      <xdr:colOff>177800</xdr:colOff>
      <xdr:row>36</xdr:row>
      <xdr:rowOff>18580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70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231957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339204</xdr:rowOff>
    </xdr:from>
    <xdr:to>
      <xdr:col>26</xdr:col>
      <xdr:colOff>101600</xdr:colOff>
      <xdr:row>36</xdr:row>
      <xdr:rowOff>97904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49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82681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35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297428</xdr:rowOff>
    </xdr:from>
    <xdr:to>
      <xdr:col>22</xdr:col>
      <xdr:colOff>165100</xdr:colOff>
      <xdr:row>36</xdr:row>
      <xdr:rowOff>56128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07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40905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99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19717</xdr:rowOff>
    </xdr:from>
    <xdr:to>
      <xdr:col>19</xdr:col>
      <xdr:colOff>38100</xdr:colOff>
      <xdr:row>36</xdr:row>
      <xdr:rowOff>121317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72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106094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59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9925</xdr:rowOff>
    </xdr:from>
    <xdr:to>
      <xdr:col>15</xdr:col>
      <xdr:colOff>101600</xdr:colOff>
      <xdr:row>36</xdr:row>
      <xdr:rowOff>111525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6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96302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14,341
14,127
159.56
14,040,972
12,812,391
852,408
6,570,890
11,382,171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36550</xdr:rowOff>
    </xdr:from>
    <xdr:to>
      <xdr:col>24</xdr:col>
      <xdr:colOff>63500</xdr:colOff>
      <xdr:row>35</xdr:row>
      <xdr:rowOff>96990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37300"/>
          <a:ext cx="838200" cy="6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70972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8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xdr:rowOff>
    </xdr:from>
    <xdr:to>
      <xdr:col>19</xdr:col>
      <xdr:colOff>177800</xdr:colOff>
      <xdr:row>35</xdr:row>
      <xdr:rowOff>36550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00902"/>
          <a:ext cx="889000" cy="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12539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67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xdr:rowOff>
    </xdr:from>
    <xdr:to>
      <xdr:col>15</xdr:col>
      <xdr:colOff>50800</xdr:colOff>
      <xdr:row>35</xdr:row>
      <xdr:rowOff>92482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00902"/>
          <a:ext cx="889000" cy="9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53776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1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92482</xdr:rowOff>
    </xdr:from>
    <xdr:to>
      <xdr:col>10</xdr:col>
      <xdr:colOff>114300</xdr:colOff>
      <xdr:row>35</xdr:row>
      <xdr:rowOff>107493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3232"/>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122597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148683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46190</xdr:rowOff>
    </xdr:from>
    <xdr:to>
      <xdr:col>24</xdr:col>
      <xdr:colOff>114300</xdr:colOff>
      <xdr:row>35</xdr:row>
      <xdr:rowOff>147790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24617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157200</xdr:rowOff>
    </xdr:from>
    <xdr:to>
      <xdr:col>20</xdr:col>
      <xdr:colOff>38100</xdr:colOff>
      <xdr:row>35</xdr:row>
      <xdr:rowOff>87350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78477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79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120802</xdr:rowOff>
    </xdr:from>
    <xdr:to>
      <xdr:col>15</xdr:col>
      <xdr:colOff>101600</xdr:colOff>
      <xdr:row>35</xdr:row>
      <xdr:rowOff>50952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42079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4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41682</xdr:rowOff>
    </xdr:from>
    <xdr:to>
      <xdr:col>10</xdr:col>
      <xdr:colOff>165100</xdr:colOff>
      <xdr:row>35</xdr:row>
      <xdr:rowOff>143282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134409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3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56693</xdr:rowOff>
    </xdr:from>
    <xdr:to>
      <xdr:col>6</xdr:col>
      <xdr:colOff>38100</xdr:colOff>
      <xdr:row>35</xdr:row>
      <xdr:rowOff>158293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3370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3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152601</xdr:rowOff>
    </xdr:from>
    <xdr:to>
      <xdr:col>24</xdr:col>
      <xdr:colOff>63500</xdr:colOff>
      <xdr:row>58</xdr:row>
      <xdr:rowOff>5138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25251"/>
          <a:ext cx="8382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5138</xdr:rowOff>
    </xdr:from>
    <xdr:to>
      <xdr:col>19</xdr:col>
      <xdr:colOff>177800</xdr:colOff>
      <xdr:row>58</xdr:row>
      <xdr:rowOff>43945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49238"/>
          <a:ext cx="889000" cy="3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4899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0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34741</xdr:rowOff>
    </xdr:from>
    <xdr:to>
      <xdr:col>15</xdr:col>
      <xdr:colOff>50800</xdr:colOff>
      <xdr:row>58</xdr:row>
      <xdr:rowOff>43945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78841"/>
          <a:ext cx="889000" cy="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34741</xdr:rowOff>
    </xdr:from>
    <xdr:to>
      <xdr:col>10</xdr:col>
      <xdr:colOff>114300</xdr:colOff>
      <xdr:row>58</xdr:row>
      <xdr:rowOff>84518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78841"/>
          <a:ext cx="889000" cy="4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60875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6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138478</xdr:rowOff>
    </xdr:from>
    <xdr:to>
      <xdr:col>6</xdr:col>
      <xdr:colOff>38100</xdr:colOff>
      <xdr:row>58</xdr:row>
      <xdr:rowOff>68628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1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85155</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8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101801</xdr:rowOff>
    </xdr:from>
    <xdr:to>
      <xdr:col>24</xdr:col>
      <xdr:colOff>114300</xdr:colOff>
      <xdr:row>58</xdr:row>
      <xdr:rowOff>31951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7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16728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125788</xdr:rowOff>
    </xdr:from>
    <xdr:to>
      <xdr:col>20</xdr:col>
      <xdr:colOff>38100</xdr:colOff>
      <xdr:row>58</xdr:row>
      <xdr:rowOff>55938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47065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9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164595</xdr:rowOff>
    </xdr:from>
    <xdr:to>
      <xdr:col>15</xdr:col>
      <xdr:colOff>101600</xdr:colOff>
      <xdr:row>58</xdr:row>
      <xdr:rowOff>94745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3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85872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2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155391</xdr:rowOff>
    </xdr:from>
    <xdr:to>
      <xdr:col>10</xdr:col>
      <xdr:colOff>165100</xdr:colOff>
      <xdr:row>58</xdr:row>
      <xdr:rowOff>85541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76668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33718</xdr:rowOff>
    </xdr:from>
    <xdr:to>
      <xdr:col>6</xdr:col>
      <xdr:colOff>38100</xdr:colOff>
      <xdr:row>58</xdr:row>
      <xdr:rowOff>135318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126445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38506</xdr:rowOff>
    </xdr:from>
    <xdr:to>
      <xdr:col>24</xdr:col>
      <xdr:colOff>63500</xdr:colOff>
      <xdr:row>77</xdr:row>
      <xdr:rowOff>109449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40156"/>
          <a:ext cx="838200" cy="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38506</xdr:rowOff>
    </xdr:from>
    <xdr:to>
      <xdr:col>19</xdr:col>
      <xdr:colOff>177800</xdr:colOff>
      <xdr:row>77</xdr:row>
      <xdr:rowOff>102857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40156"/>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102857</xdr:rowOff>
    </xdr:from>
    <xdr:to>
      <xdr:col>15</xdr:col>
      <xdr:colOff>50800</xdr:colOff>
      <xdr:row>77</xdr:row>
      <xdr:rowOff>104724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04507"/>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104724</xdr:rowOff>
    </xdr:from>
    <xdr:to>
      <xdr:col>10</xdr:col>
      <xdr:colOff>114300</xdr:colOff>
      <xdr:row>77</xdr:row>
      <xdr:rowOff>161341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06374"/>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147841</xdr:rowOff>
    </xdr:from>
    <xdr:to>
      <xdr:col>6</xdr:col>
      <xdr:colOff>38100</xdr:colOff>
      <xdr:row>77</xdr:row>
      <xdr:rowOff>77991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94518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58649</xdr:rowOff>
    </xdr:from>
    <xdr:to>
      <xdr:col>24</xdr:col>
      <xdr:colOff>114300</xdr:colOff>
      <xdr:row>77</xdr:row>
      <xdr:rowOff>160249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6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37076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3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159156</xdr:rowOff>
    </xdr:from>
    <xdr:to>
      <xdr:col>20</xdr:col>
      <xdr:colOff>38100</xdr:colOff>
      <xdr:row>77</xdr:row>
      <xdr:rowOff>89306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80433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28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52057</xdr:rowOff>
    </xdr:from>
    <xdr:to>
      <xdr:col>15</xdr:col>
      <xdr:colOff>101600</xdr:colOff>
      <xdr:row>77</xdr:row>
      <xdr:rowOff>153657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144784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4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53924</xdr:rowOff>
    </xdr:from>
    <xdr:to>
      <xdr:col>10</xdr:col>
      <xdr:colOff>165100</xdr:colOff>
      <xdr:row>77</xdr:row>
      <xdr:rowOff>155524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146651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4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110541</xdr:rowOff>
    </xdr:from>
    <xdr:to>
      <xdr:col>6</xdr:col>
      <xdr:colOff>38100</xdr:colOff>
      <xdr:row>78</xdr:row>
      <xdr:rowOff>40691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31818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0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27087</xdr:rowOff>
    </xdr:from>
    <xdr:to>
      <xdr:col>24</xdr:col>
      <xdr:colOff>63500</xdr:colOff>
      <xdr:row>92</xdr:row>
      <xdr:rowOff>133104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800487"/>
          <a:ext cx="838200" cy="10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90797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109710</xdr:rowOff>
    </xdr:from>
    <xdr:to>
      <xdr:col>19</xdr:col>
      <xdr:colOff>177800</xdr:colOff>
      <xdr:row>92</xdr:row>
      <xdr:rowOff>133104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711660"/>
          <a:ext cx="889000" cy="19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128047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109710</xdr:rowOff>
    </xdr:from>
    <xdr:to>
      <xdr:col>15</xdr:col>
      <xdr:colOff>50800</xdr:colOff>
      <xdr:row>93</xdr:row>
      <xdr:rowOff>47411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711660"/>
          <a:ext cx="889000" cy="28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23560</xdr:rowOff>
    </xdr:from>
    <xdr:to>
      <xdr:col>10</xdr:col>
      <xdr:colOff>114300</xdr:colOff>
      <xdr:row>93</xdr:row>
      <xdr:rowOff>47411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5968410"/>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98351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14235</xdr:rowOff>
    </xdr:from>
    <xdr:to>
      <xdr:col>6</xdr:col>
      <xdr:colOff>38100</xdr:colOff>
      <xdr:row>96</xdr:row>
      <xdr:rowOff>115835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7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106962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6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147737</xdr:rowOff>
    </xdr:from>
    <xdr:to>
      <xdr:col>24</xdr:col>
      <xdr:colOff>114300</xdr:colOff>
      <xdr:row>92</xdr:row>
      <xdr:rowOff>77887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74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170614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60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82304</xdr:rowOff>
    </xdr:from>
    <xdr:to>
      <xdr:col>20</xdr:col>
      <xdr:colOff>38100</xdr:colOff>
      <xdr:row>93</xdr:row>
      <xdr:rowOff>12454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85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28981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63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58910</xdr:rowOff>
    </xdr:from>
    <xdr:to>
      <xdr:col>15</xdr:col>
      <xdr:colOff>101600</xdr:colOff>
      <xdr:row>91</xdr:row>
      <xdr:rowOff>160510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66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5587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4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168061</xdr:rowOff>
    </xdr:from>
    <xdr:to>
      <xdr:col>10</xdr:col>
      <xdr:colOff>165100</xdr:colOff>
      <xdr:row>93</xdr:row>
      <xdr:rowOff>98211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94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114738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71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144210</xdr:rowOff>
    </xdr:from>
    <xdr:to>
      <xdr:col>6</xdr:col>
      <xdr:colOff>38100</xdr:colOff>
      <xdr:row>93</xdr:row>
      <xdr:rowOff>74360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591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90887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69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111681</xdr:rowOff>
    </xdr:from>
    <xdr:to>
      <xdr:col>55</xdr:col>
      <xdr:colOff>0</xdr:colOff>
      <xdr:row>35</xdr:row>
      <xdr:rowOff>169749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12431"/>
          <a:ext cx="838200" cy="5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92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111681</xdr:rowOff>
    </xdr:from>
    <xdr:to>
      <xdr:col>50</xdr:col>
      <xdr:colOff>114300</xdr:colOff>
      <xdr:row>36</xdr:row>
      <xdr:rowOff>14835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12431"/>
          <a:ext cx="889000" cy="7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168881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122208</xdr:rowOff>
    </xdr:from>
    <xdr:to>
      <xdr:col>45</xdr:col>
      <xdr:colOff>177800</xdr:colOff>
      <xdr:row>36</xdr:row>
      <xdr:rowOff>14835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80058"/>
          <a:ext cx="889000" cy="4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122208</xdr:rowOff>
    </xdr:from>
    <xdr:to>
      <xdr:col>41</xdr:col>
      <xdr:colOff>50800</xdr:colOff>
      <xdr:row>37</xdr:row>
      <xdr:rowOff>59275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80058"/>
          <a:ext cx="889000" cy="62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83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131039</xdr:rowOff>
    </xdr:from>
    <xdr:to>
      <xdr:col>36</xdr:col>
      <xdr:colOff>165100</xdr:colOff>
      <xdr:row>37</xdr:row>
      <xdr:rowOff>61189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77716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7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118949</xdr:rowOff>
    </xdr:from>
    <xdr:to>
      <xdr:col>55</xdr:col>
      <xdr:colOff>50800</xdr:colOff>
      <xdr:row>36</xdr:row>
      <xdr:rowOff>49099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97376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60881</xdr:rowOff>
    </xdr:from>
    <xdr:to>
      <xdr:col>50</xdr:col>
      <xdr:colOff>165100</xdr:colOff>
      <xdr:row>35</xdr:row>
      <xdr:rowOff>162481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6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153608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5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135485</xdr:rowOff>
    </xdr:from>
    <xdr:to>
      <xdr:col>46</xdr:col>
      <xdr:colOff>38100</xdr:colOff>
      <xdr:row>36</xdr:row>
      <xdr:rowOff>65635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3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56762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2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71408</xdr:rowOff>
    </xdr:from>
    <xdr:to>
      <xdr:col>41</xdr:col>
      <xdr:colOff>101600</xdr:colOff>
      <xdr:row>34</xdr:row>
      <xdr:rowOff>1558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2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18085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0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8475</xdr:rowOff>
    </xdr:from>
    <xdr:to>
      <xdr:col>36</xdr:col>
      <xdr:colOff>165100</xdr:colOff>
      <xdr:row>37</xdr:row>
      <xdr:rowOff>110075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101202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4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106076</xdr:rowOff>
    </xdr:from>
    <xdr:to>
      <xdr:col>55</xdr:col>
      <xdr:colOff>0</xdr:colOff>
      <xdr:row>56</xdr:row>
      <xdr:rowOff>82081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535826"/>
          <a:ext cx="838200" cy="14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29939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5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106076</xdr:rowOff>
    </xdr:from>
    <xdr:to>
      <xdr:col>50</xdr:col>
      <xdr:colOff>114300</xdr:colOff>
      <xdr:row>57</xdr:row>
      <xdr:rowOff>143094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535826"/>
          <a:ext cx="889000" cy="37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127734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2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140896</xdr:rowOff>
    </xdr:from>
    <xdr:to>
      <xdr:col>45</xdr:col>
      <xdr:colOff>177800</xdr:colOff>
      <xdr:row>57</xdr:row>
      <xdr:rowOff>143094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42096"/>
          <a:ext cx="889000" cy="17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44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133547</xdr:rowOff>
    </xdr:from>
    <xdr:to>
      <xdr:col>41</xdr:col>
      <xdr:colOff>50800</xdr:colOff>
      <xdr:row>56</xdr:row>
      <xdr:rowOff>140896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34747"/>
          <a:ext cx="8890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167777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42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76148</xdr:rowOff>
    </xdr:from>
    <xdr:to>
      <xdr:col>36</xdr:col>
      <xdr:colOff>165100</xdr:colOff>
      <xdr:row>57</xdr:row>
      <xdr:rowOff>6298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22825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45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31281</xdr:rowOff>
    </xdr:from>
    <xdr:to>
      <xdr:col>55</xdr:col>
      <xdr:colOff>50800</xdr:colOff>
      <xdr:row>56</xdr:row>
      <xdr:rowOff>132881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9708</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55276</xdr:rowOff>
    </xdr:from>
    <xdr:to>
      <xdr:col>50</xdr:col>
      <xdr:colOff>165100</xdr:colOff>
      <xdr:row>55</xdr:row>
      <xdr:rowOff>156876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4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1953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26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92294</xdr:rowOff>
    </xdr:from>
    <xdr:to>
      <xdr:col>46</xdr:col>
      <xdr:colOff>38100</xdr:colOff>
      <xdr:row>58</xdr:row>
      <xdr:rowOff>22444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13571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5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90096</xdr:rowOff>
    </xdr:from>
    <xdr:to>
      <xdr:col>41</xdr:col>
      <xdr:colOff>101600</xdr:colOff>
      <xdr:row>57</xdr:row>
      <xdr:rowOff>20246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9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11373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78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82747</xdr:rowOff>
    </xdr:from>
    <xdr:to>
      <xdr:col>36</xdr:col>
      <xdr:colOff>165100</xdr:colOff>
      <xdr:row>57</xdr:row>
      <xdr:rowOff>12897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4024</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7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55604</xdr:rowOff>
    </xdr:from>
    <xdr:to>
      <xdr:col>55</xdr:col>
      <xdr:colOff>0</xdr:colOff>
      <xdr:row>77</xdr:row>
      <xdr:rowOff>151605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257254"/>
          <a:ext cx="838200" cy="9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146845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05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121011</xdr:rowOff>
    </xdr:from>
    <xdr:to>
      <xdr:col>50</xdr:col>
      <xdr:colOff>114300</xdr:colOff>
      <xdr:row>77</xdr:row>
      <xdr:rowOff>151605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22661"/>
          <a:ext cx="889000" cy="3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121011</xdr:rowOff>
    </xdr:from>
    <xdr:to>
      <xdr:col>45</xdr:col>
      <xdr:colOff>177800</xdr:colOff>
      <xdr:row>77</xdr:row>
      <xdr:rowOff>150467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22661"/>
          <a:ext cx="889000" cy="2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98344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40070</xdr:rowOff>
    </xdr:from>
    <xdr:to>
      <xdr:col>41</xdr:col>
      <xdr:colOff>50800</xdr:colOff>
      <xdr:row>77</xdr:row>
      <xdr:rowOff>150467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41720"/>
          <a:ext cx="889000" cy="11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113822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148805</xdr:rowOff>
    </xdr:from>
    <xdr:to>
      <xdr:col>36</xdr:col>
      <xdr:colOff>165100</xdr:colOff>
      <xdr:row>77</xdr:row>
      <xdr:rowOff>78955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95482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4804</xdr:rowOff>
    </xdr:from>
    <xdr:to>
      <xdr:col>55</xdr:col>
      <xdr:colOff>50800</xdr:colOff>
      <xdr:row>77</xdr:row>
      <xdr:rowOff>106404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0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154681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8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100805</xdr:rowOff>
    </xdr:from>
    <xdr:to>
      <xdr:col>50</xdr:col>
      <xdr:colOff>165100</xdr:colOff>
      <xdr:row>78</xdr:row>
      <xdr:rowOff>30955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22082</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39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70211</xdr:rowOff>
    </xdr:from>
    <xdr:to>
      <xdr:col>46</xdr:col>
      <xdr:colOff>38100</xdr:colOff>
      <xdr:row>78</xdr:row>
      <xdr:rowOff>361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7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162938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36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99667</xdr:rowOff>
    </xdr:from>
    <xdr:to>
      <xdr:col>41</xdr:col>
      <xdr:colOff>101600</xdr:colOff>
      <xdr:row>78</xdr:row>
      <xdr:rowOff>29817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0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20944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39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160720</xdr:rowOff>
    </xdr:from>
    <xdr:to>
      <xdr:col>36</xdr:col>
      <xdr:colOff>165100</xdr:colOff>
      <xdr:row>77</xdr:row>
      <xdr:rowOff>90870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1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81997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8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158102</xdr:rowOff>
    </xdr:from>
    <xdr:to>
      <xdr:col>55</xdr:col>
      <xdr:colOff>0</xdr:colOff>
      <xdr:row>96</xdr:row>
      <xdr:rowOff>64824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274402"/>
          <a:ext cx="838200" cy="24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59907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19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158102</xdr:rowOff>
    </xdr:from>
    <xdr:to>
      <xdr:col>50</xdr:col>
      <xdr:colOff>114300</xdr:colOff>
      <xdr:row>97</xdr:row>
      <xdr:rowOff>111880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274402"/>
          <a:ext cx="889000" cy="46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62685</xdr:rowOff>
    </xdr:from>
    <xdr:to>
      <xdr:col>45</xdr:col>
      <xdr:colOff>177800</xdr:colOff>
      <xdr:row>97</xdr:row>
      <xdr:rowOff>111880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21885"/>
          <a:ext cx="889000" cy="22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82800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62685</xdr:rowOff>
    </xdr:from>
    <xdr:to>
      <xdr:col>41</xdr:col>
      <xdr:colOff>50800</xdr:colOff>
      <xdr:row>97</xdr:row>
      <xdr:rowOff>5279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521885"/>
          <a:ext cx="889000" cy="11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22133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xdr:rowOff>
    </xdr:from>
    <xdr:to>
      <xdr:col>36</xdr:col>
      <xdr:colOff>165100</xdr:colOff>
      <xdr:row>97</xdr:row>
      <xdr:rowOff>109393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100520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3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14024</xdr:rowOff>
    </xdr:from>
    <xdr:to>
      <xdr:col>55</xdr:col>
      <xdr:colOff>50800</xdr:colOff>
      <xdr:row>96</xdr:row>
      <xdr:rowOff>115624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7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36901</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2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107302</xdr:rowOff>
    </xdr:from>
    <xdr:to>
      <xdr:col>50</xdr:col>
      <xdr:colOff>165100</xdr:colOff>
      <xdr:row>95</xdr:row>
      <xdr:rowOff>37452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2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53979</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599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61080</xdr:rowOff>
    </xdr:from>
    <xdr:to>
      <xdr:col>46</xdr:col>
      <xdr:colOff>38100</xdr:colOff>
      <xdr:row>97</xdr:row>
      <xdr:rowOff>162680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9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153807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11885</xdr:rowOff>
    </xdr:from>
    <xdr:to>
      <xdr:col>41</xdr:col>
      <xdr:colOff>101600</xdr:colOff>
      <xdr:row>96</xdr:row>
      <xdr:rowOff>113485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130012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125929</xdr:rowOff>
    </xdr:from>
    <xdr:to>
      <xdr:col>36</xdr:col>
      <xdr:colOff>165100</xdr:colOff>
      <xdr:row>97</xdr:row>
      <xdr:rowOff>56079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8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72606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36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152795</xdr:rowOff>
    </xdr:from>
    <xdr:to>
      <xdr:col>85</xdr:col>
      <xdr:colOff>127000</xdr:colOff>
      <xdr:row>38</xdr:row>
      <xdr:rowOff>37821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96445"/>
          <a:ext cx="838200" cy="5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71518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88591</xdr:rowOff>
    </xdr:from>
    <xdr:to>
      <xdr:col>81</xdr:col>
      <xdr:colOff>50800</xdr:colOff>
      <xdr:row>37</xdr:row>
      <xdr:rowOff>152795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32241"/>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11265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88591</xdr:rowOff>
    </xdr:from>
    <xdr:to>
      <xdr:col>76</xdr:col>
      <xdr:colOff>114300</xdr:colOff>
      <xdr:row>38</xdr:row>
      <xdr:rowOff>144729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432241"/>
          <a:ext cx="889000" cy="22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169718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144729</xdr:rowOff>
    </xdr:from>
    <xdr:to>
      <xdr:col>71</xdr:col>
      <xdr:colOff>177800</xdr:colOff>
      <xdr:row>39</xdr:row>
      <xdr:rowOff>72350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59829"/>
          <a:ext cx="889000" cy="9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14927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77459</xdr:rowOff>
    </xdr:from>
    <xdr:to>
      <xdr:col>67</xdr:col>
      <xdr:colOff>101600</xdr:colOff>
      <xdr:row>39</xdr:row>
      <xdr:rowOff>7609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24136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6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158471</xdr:rowOff>
    </xdr:from>
    <xdr:to>
      <xdr:col>85</xdr:col>
      <xdr:colOff>177800</xdr:colOff>
      <xdr:row>38</xdr:row>
      <xdr:rowOff>88621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9898</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5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101995</xdr:rowOff>
    </xdr:from>
    <xdr:to>
      <xdr:col>81</xdr:col>
      <xdr:colOff>101600</xdr:colOff>
      <xdr:row>38</xdr:row>
      <xdr:rowOff>32145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48672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2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37791</xdr:rowOff>
    </xdr:from>
    <xdr:to>
      <xdr:col>76</xdr:col>
      <xdr:colOff>165100</xdr:colOff>
      <xdr:row>37</xdr:row>
      <xdr:rowOff>139391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8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155918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5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93929</xdr:rowOff>
    </xdr:from>
    <xdr:to>
      <xdr:col>72</xdr:col>
      <xdr:colOff>38100</xdr:colOff>
      <xdr:row>39</xdr:row>
      <xdr:rowOff>24079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15206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70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21550</xdr:rowOff>
    </xdr:from>
    <xdr:to>
      <xdr:col>67</xdr:col>
      <xdr:colOff>101600</xdr:colOff>
      <xdr:row>39</xdr:row>
      <xdr:rowOff>123150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114277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8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50448</xdr:rowOff>
    </xdr:from>
    <xdr:to>
      <xdr:col>85</xdr:col>
      <xdr:colOff>127000</xdr:colOff>
      <xdr:row>76</xdr:row>
      <xdr:rowOff>52952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080648"/>
          <a:ext cx="8382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163833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5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18270</xdr:rowOff>
    </xdr:from>
    <xdr:to>
      <xdr:col>81</xdr:col>
      <xdr:colOff>50800</xdr:colOff>
      <xdr:row>76</xdr:row>
      <xdr:rowOff>50448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048470"/>
          <a:ext cx="889000" cy="3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91486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18270</xdr:rowOff>
    </xdr:from>
    <xdr:to>
      <xdr:col>76</xdr:col>
      <xdr:colOff>114300</xdr:colOff>
      <xdr:row>76</xdr:row>
      <xdr:rowOff>72197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048470"/>
          <a:ext cx="88900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53442</xdr:rowOff>
    </xdr:from>
    <xdr:to>
      <xdr:col>71</xdr:col>
      <xdr:colOff>177800</xdr:colOff>
      <xdr:row>76</xdr:row>
      <xdr:rowOff>72197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083642"/>
          <a:ext cx="889000" cy="1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130239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74955</xdr:rowOff>
    </xdr:from>
    <xdr:to>
      <xdr:col>67</xdr:col>
      <xdr:colOff>101600</xdr:colOff>
      <xdr:row>77</xdr:row>
      <xdr:rowOff>5105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167682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9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2152</xdr:rowOff>
    </xdr:from>
    <xdr:to>
      <xdr:col>85</xdr:col>
      <xdr:colOff>177800</xdr:colOff>
      <xdr:row>76</xdr:row>
      <xdr:rowOff>103752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152029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171098</xdr:rowOff>
    </xdr:from>
    <xdr:to>
      <xdr:col>81</xdr:col>
      <xdr:colOff>101600</xdr:colOff>
      <xdr:row>76</xdr:row>
      <xdr:rowOff>101248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2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92375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12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138920</xdr:rowOff>
    </xdr:from>
    <xdr:to>
      <xdr:col>76</xdr:col>
      <xdr:colOff>165100</xdr:colOff>
      <xdr:row>76</xdr:row>
      <xdr:rowOff>69070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85597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77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21397</xdr:rowOff>
    </xdr:from>
    <xdr:to>
      <xdr:col>72</xdr:col>
      <xdr:colOff>38100</xdr:colOff>
      <xdr:row>76</xdr:row>
      <xdr:rowOff>122997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5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114124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2642</xdr:rowOff>
    </xdr:from>
    <xdr:to>
      <xdr:col>67</xdr:col>
      <xdr:colOff>101600</xdr:colOff>
      <xdr:row>76</xdr:row>
      <xdr:rowOff>104242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120769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80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155896</xdr:rowOff>
    </xdr:from>
    <xdr:to>
      <xdr:col>85</xdr:col>
      <xdr:colOff>127000</xdr:colOff>
      <xdr:row>98</xdr:row>
      <xdr:rowOff>10733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86546"/>
          <a:ext cx="838200" cy="2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3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71562</xdr:rowOff>
    </xdr:from>
    <xdr:to>
      <xdr:col>81</xdr:col>
      <xdr:colOff>50800</xdr:colOff>
      <xdr:row>98</xdr:row>
      <xdr:rowOff>10733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530762"/>
          <a:ext cx="889000" cy="28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71562</xdr:rowOff>
    </xdr:from>
    <xdr:to>
      <xdr:col>76</xdr:col>
      <xdr:colOff>114300</xdr:colOff>
      <xdr:row>98</xdr:row>
      <xdr:rowOff>45245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530762"/>
          <a:ext cx="889000" cy="31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56416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45245</xdr:rowOff>
    </xdr:from>
    <xdr:to>
      <xdr:col>71</xdr:col>
      <xdr:colOff>177800</xdr:colOff>
      <xdr:row>98</xdr:row>
      <xdr:rowOff>57693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47345"/>
          <a:ext cx="889000" cy="1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103359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10513</xdr:rowOff>
    </xdr:from>
    <xdr:to>
      <xdr:col>67</xdr:col>
      <xdr:colOff>101600</xdr:colOff>
      <xdr:row>98</xdr:row>
      <xdr:rowOff>112113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103240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105096</xdr:rowOff>
    </xdr:from>
    <xdr:to>
      <xdr:col>85</xdr:col>
      <xdr:colOff>177800</xdr:colOff>
      <xdr:row>98</xdr:row>
      <xdr:rowOff>35246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3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83523</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1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131383</xdr:rowOff>
    </xdr:from>
    <xdr:to>
      <xdr:col>81</xdr:col>
      <xdr:colOff>101600</xdr:colOff>
      <xdr:row>98</xdr:row>
      <xdr:rowOff>61533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6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52660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5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20762</xdr:rowOff>
    </xdr:from>
    <xdr:to>
      <xdr:col>76</xdr:col>
      <xdr:colOff>165100</xdr:colOff>
      <xdr:row>96</xdr:row>
      <xdr:rowOff>122362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4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138889</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92795" y="1625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165895</xdr:rowOff>
    </xdr:from>
    <xdr:to>
      <xdr:col>72</xdr:col>
      <xdr:colOff>38100</xdr:colOff>
      <xdr:row>98</xdr:row>
      <xdr:rowOff>96045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112572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7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6893</xdr:rowOff>
    </xdr:from>
    <xdr:to>
      <xdr:col>67</xdr:col>
      <xdr:colOff>101600</xdr:colOff>
      <xdr:row>98</xdr:row>
      <xdr:rowOff>108493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0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125020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8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50905</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6051655"/>
          <a:ext cx="1269" cy="733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169032</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8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50905</xdr:rowOff>
    </xdr:from>
    <xdr:to>
      <xdr:col>116</xdr:col>
      <xdr:colOff>152400</xdr:colOff>
      <xdr:row>35</xdr:row>
      <xdr:rowOff>50905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128499</xdr:rowOff>
    </xdr:from>
    <xdr:to>
      <xdr:col>116</xdr:col>
      <xdr:colOff>63500</xdr:colOff>
      <xdr:row>37</xdr:row>
      <xdr:rowOff>151783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472149"/>
          <a:ext cx="8382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66772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81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88345</xdr:rowOff>
    </xdr:from>
    <xdr:to>
      <xdr:col>116</xdr:col>
      <xdr:colOff>114300</xdr:colOff>
      <xdr:row>39</xdr:row>
      <xdr:rowOff>18495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60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34968</xdr:rowOff>
    </xdr:from>
    <xdr:to>
      <xdr:col>111</xdr:col>
      <xdr:colOff>177800</xdr:colOff>
      <xdr:row>37</xdr:row>
      <xdr:rowOff>151783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5349918"/>
          <a:ext cx="889000" cy="11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36714</xdr:rowOff>
    </xdr:from>
    <xdr:to>
      <xdr:col>112</xdr:col>
      <xdr:colOff>38100</xdr:colOff>
      <xdr:row>38</xdr:row>
      <xdr:rowOff>138314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129441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4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34968</xdr:rowOff>
    </xdr:from>
    <xdr:to>
      <xdr:col>107</xdr:col>
      <xdr:colOff>50800</xdr:colOff>
      <xdr:row>37</xdr:row>
      <xdr:rowOff>107696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5349918"/>
          <a:ext cx="889000" cy="110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116463</xdr:rowOff>
    </xdr:from>
    <xdr:to>
      <xdr:col>107</xdr:col>
      <xdr:colOff>101600</xdr:colOff>
      <xdr:row>39</xdr:row>
      <xdr:rowOff>46613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37740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72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107696</xdr:rowOff>
    </xdr:from>
    <xdr:to>
      <xdr:col>102</xdr:col>
      <xdr:colOff>114300</xdr:colOff>
      <xdr:row>38</xdr:row>
      <xdr:rowOff>27490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451346"/>
          <a:ext cx="889000" cy="9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122994</xdr:rowOff>
    </xdr:from>
    <xdr:to>
      <xdr:col>102</xdr:col>
      <xdr:colOff>165100</xdr:colOff>
      <xdr:row>39</xdr:row>
      <xdr:rowOff>53144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44271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73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69273</xdr:rowOff>
    </xdr:from>
    <xdr:to>
      <xdr:col>98</xdr:col>
      <xdr:colOff>38100</xdr:colOff>
      <xdr:row>38</xdr:row>
      <xdr:rowOff>170873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8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162000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67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77699</xdr:rowOff>
    </xdr:from>
    <xdr:to>
      <xdr:col>116</xdr:col>
      <xdr:colOff>114300</xdr:colOff>
      <xdr:row>38</xdr:row>
      <xdr:rowOff>7849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100576</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100983</xdr:rowOff>
    </xdr:from>
    <xdr:to>
      <xdr:col>112</xdr:col>
      <xdr:colOff>38100</xdr:colOff>
      <xdr:row>38</xdr:row>
      <xdr:rowOff>31133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47660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21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155618</xdr:rowOff>
    </xdr:from>
    <xdr:to>
      <xdr:col>107</xdr:col>
      <xdr:colOff>101600</xdr:colOff>
      <xdr:row>31</xdr:row>
      <xdr:rowOff>85768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29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102295</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507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56896</xdr:rowOff>
    </xdr:from>
    <xdr:to>
      <xdr:col>102</xdr:col>
      <xdr:colOff>165100</xdr:colOff>
      <xdr:row>37</xdr:row>
      <xdr:rowOff>158496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3573</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278111" y="617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148140</xdr:rowOff>
    </xdr:from>
    <xdr:to>
      <xdr:col>98</xdr:col>
      <xdr:colOff>38100</xdr:colOff>
      <xdr:row>38</xdr:row>
      <xdr:rowOff>78290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4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94817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26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134534</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78634"/>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134534</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78634"/>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114274</xdr:rowOff>
    </xdr:from>
    <xdr:to>
      <xdr:col>98</xdr:col>
      <xdr:colOff>38100</xdr:colOff>
      <xdr:row>58</xdr:row>
      <xdr:rowOff>44424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60951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6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83734</xdr:rowOff>
    </xdr:from>
    <xdr:to>
      <xdr:col>102</xdr:col>
      <xdr:colOff>165100</xdr:colOff>
      <xdr:row>59</xdr:row>
      <xdr:rowOff>13884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5011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2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48113</xdr:rowOff>
    </xdr:from>
    <xdr:to>
      <xdr:col>116</xdr:col>
      <xdr:colOff>63500</xdr:colOff>
      <xdr:row>78</xdr:row>
      <xdr:rowOff>75366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21213"/>
          <a:ext cx="838200" cy="2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110879</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6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75366</xdr:rowOff>
    </xdr:from>
    <xdr:to>
      <xdr:col>111</xdr:col>
      <xdr:colOff>177800</xdr:colOff>
      <xdr:row>78</xdr:row>
      <xdr:rowOff>94290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48466"/>
          <a:ext cx="889000" cy="1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22286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8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88542</xdr:rowOff>
    </xdr:from>
    <xdr:to>
      <xdr:col>107</xdr:col>
      <xdr:colOff>50800</xdr:colOff>
      <xdr:row>78</xdr:row>
      <xdr:rowOff>94290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461642"/>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13795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89964</xdr:rowOff>
    </xdr:from>
    <xdr:to>
      <xdr:col>102</xdr:col>
      <xdr:colOff>114300</xdr:colOff>
      <xdr:row>78</xdr:row>
      <xdr:rowOff>88542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20164"/>
          <a:ext cx="889000" cy="3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15705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85030</xdr:rowOff>
    </xdr:from>
    <xdr:to>
      <xdr:col>98</xdr:col>
      <xdr:colOff>38100</xdr:colOff>
      <xdr:row>77</xdr:row>
      <xdr:rowOff>15180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6307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0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168763</xdr:rowOff>
    </xdr:from>
    <xdr:to>
      <xdr:col>116</xdr:col>
      <xdr:colOff>114300</xdr:colOff>
      <xdr:row>78</xdr:row>
      <xdr:rowOff>98913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7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147190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34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24566</xdr:rowOff>
    </xdr:from>
    <xdr:to>
      <xdr:col>112</xdr:col>
      <xdr:colOff>38100</xdr:colOff>
      <xdr:row>78</xdr:row>
      <xdr:rowOff>126166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117293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9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43490</xdr:rowOff>
    </xdr:from>
    <xdr:to>
      <xdr:col>107</xdr:col>
      <xdr:colOff>101600</xdr:colOff>
      <xdr:row>78</xdr:row>
      <xdr:rowOff>145090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4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136217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50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37742</xdr:rowOff>
    </xdr:from>
    <xdr:to>
      <xdr:col>102</xdr:col>
      <xdr:colOff>165100</xdr:colOff>
      <xdr:row>78</xdr:row>
      <xdr:rowOff>139342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4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130469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50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39164</xdr:rowOff>
    </xdr:from>
    <xdr:to>
      <xdr:col>98</xdr:col>
      <xdr:colOff>38100</xdr:colOff>
      <xdr:row>76</xdr:row>
      <xdr:rowOff>140764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157291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4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８９３，４１１</a:t>
          </a:r>
          <a:r>
            <a:rPr kumimoji="1" lang="ja-JP" altLang="ja-JP" sz="1100">
              <a:solidFill>
                <a:schemeClr val="dk1"/>
              </a:solidFill>
              <a:effectLst/>
              <a:latin typeface="+mn-lt"/>
              <a:ea typeface="+mn-ea"/>
              <a:cs typeface="+mn-cs"/>
            </a:rPr>
            <a:t>円となっている。主な構成項目である人件費は、住民一人当たり</a:t>
          </a:r>
          <a:r>
            <a:rPr kumimoji="1" lang="ja-JP" altLang="en-US" sz="1100">
              <a:solidFill>
                <a:schemeClr val="dk1"/>
              </a:solidFill>
              <a:effectLst/>
              <a:latin typeface="+mn-lt"/>
              <a:ea typeface="+mn-ea"/>
              <a:cs typeface="+mn-cs"/>
            </a:rPr>
            <a:t>１０９，８６３</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年度から１００，０００円以上で推移してきており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これは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町村が合併したため、類似団体に比べて人口１人当たりの職員数が多い状態になっているためである。平成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年度から新たな定員管理計画（</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）を策定し職員数の適正化に努めている。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扶助費については、住民一人当たり</a:t>
          </a:r>
          <a:r>
            <a:rPr kumimoji="1" lang="ja-JP" altLang="en-US" sz="1100">
              <a:solidFill>
                <a:schemeClr val="dk1"/>
              </a:solidFill>
              <a:effectLst/>
              <a:latin typeface="+mn-lt"/>
              <a:ea typeface="+mn-ea"/>
              <a:cs typeface="+mn-cs"/>
            </a:rPr>
            <a:t>１４６，８４５</a:t>
          </a:r>
          <a:r>
            <a:rPr kumimoji="1" lang="ja-JP" altLang="ja-JP" sz="1100">
              <a:solidFill>
                <a:schemeClr val="dk1"/>
              </a:solidFill>
              <a:effectLst/>
              <a:latin typeface="+mn-lt"/>
              <a:ea typeface="+mn-ea"/>
              <a:cs typeface="+mn-cs"/>
            </a:rPr>
            <a:t>円となっているが、これは他団体にはない救護施設「しらがね寮」（生活保護施設）があることや、保育園、認定こども園等が他団体に比べ施設数が多いことが大きな要因として考えられる。</a:t>
          </a:r>
          <a:r>
            <a:rPr kumimoji="1" lang="ja-JP" altLang="en-US" sz="1100">
              <a:solidFill>
                <a:schemeClr val="dk1"/>
              </a:solidFill>
              <a:effectLst/>
              <a:latin typeface="+mn-lt"/>
              <a:ea typeface="+mn-ea"/>
              <a:cs typeface="+mn-cs"/>
            </a:rPr>
            <a:t>今後は社会保障費</a:t>
          </a:r>
          <a:r>
            <a:rPr kumimoji="1" lang="ja-JP" altLang="ja-JP" sz="1100">
              <a:solidFill>
                <a:schemeClr val="dk1"/>
              </a:solidFill>
              <a:effectLst/>
              <a:latin typeface="+mn-lt"/>
              <a:ea typeface="+mn-ea"/>
              <a:cs typeface="+mn-cs"/>
            </a:rPr>
            <a:t>の自然増に対応しながら行財政改革プランに沿って扶助費全体について抑制していく。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普通建設事業費（うち更新整備）については、住民一人当たり</a:t>
          </a:r>
          <a:r>
            <a:rPr kumimoji="1" lang="ja-JP" altLang="en-US" sz="1100">
              <a:solidFill>
                <a:schemeClr val="dk1"/>
              </a:solidFill>
              <a:effectLst/>
              <a:latin typeface="+mn-lt"/>
              <a:ea typeface="+mn-ea"/>
              <a:cs typeface="+mn-cs"/>
            </a:rPr>
            <a:t>９１，３７７</a:t>
          </a:r>
          <a:r>
            <a:rPr kumimoji="1" lang="ja-JP" altLang="ja-JP" sz="1100">
              <a:solidFill>
                <a:schemeClr val="dk1"/>
              </a:solidFill>
              <a:effectLst/>
              <a:latin typeface="+mn-lt"/>
              <a:ea typeface="+mn-ea"/>
              <a:cs typeface="+mn-cs"/>
            </a:rPr>
            <a:t>円と前年度より</a:t>
          </a:r>
          <a:r>
            <a:rPr kumimoji="1" lang="ja-JP" altLang="en-US" sz="1100">
              <a:solidFill>
                <a:schemeClr val="dk1"/>
              </a:solidFill>
              <a:effectLst/>
              <a:latin typeface="+mn-lt"/>
              <a:ea typeface="+mn-ea"/>
              <a:cs typeface="+mn-cs"/>
            </a:rPr>
            <a:t>５４，５９８</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額となっている。令和４年度から令和５年度にかけて大型事業である、第二庁舎建設事業及び中学校大規模改修事業</a:t>
          </a:r>
          <a:r>
            <a:rPr kumimoji="1" lang="ja-JP" altLang="en-US" sz="1100">
              <a:solidFill>
                <a:schemeClr val="dk1"/>
              </a:solidFill>
              <a:effectLst/>
              <a:latin typeface="+mn-lt"/>
              <a:ea typeface="+mn-ea"/>
              <a:cs typeface="+mn-cs"/>
            </a:rPr>
            <a:t>が完了したことが</a:t>
          </a:r>
          <a:r>
            <a:rPr kumimoji="1" lang="ja-JP" altLang="ja-JP" sz="1100">
              <a:solidFill>
                <a:schemeClr val="dk1"/>
              </a:solidFill>
              <a:effectLst/>
              <a:latin typeface="+mn-lt"/>
              <a:ea typeface="+mn-ea"/>
              <a:cs typeface="+mn-cs"/>
            </a:rPr>
            <a:t>主な要因となっている。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14,341
14,127
159.56
14,040,972
12,812,391
852,408
6,570,890
11,382,171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105791</xdr:rowOff>
    </xdr:from>
    <xdr:to>
      <xdr:col>24</xdr:col>
      <xdr:colOff>63500</xdr:colOff>
      <xdr:row>36</xdr:row>
      <xdr:rowOff>3683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6541"/>
          <a:ext cx="8382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64152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2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139319</xdr:rowOff>
    </xdr:from>
    <xdr:to>
      <xdr:col>19</xdr:col>
      <xdr:colOff>177800</xdr:colOff>
      <xdr:row>36</xdr:row>
      <xdr:rowOff>3683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40069"/>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27195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117983</xdr:rowOff>
    </xdr:from>
    <xdr:to>
      <xdr:col>15</xdr:col>
      <xdr:colOff>50800</xdr:colOff>
      <xdr:row>35</xdr:row>
      <xdr:rowOff>139319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8733"/>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74058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85217</xdr:rowOff>
    </xdr:from>
    <xdr:to>
      <xdr:col>10</xdr:col>
      <xdr:colOff>114300</xdr:colOff>
      <xdr:row>35</xdr:row>
      <xdr:rowOff>117983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14517"/>
          <a:ext cx="889000" cy="20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87393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135763</xdr:rowOff>
    </xdr:from>
    <xdr:to>
      <xdr:col>6</xdr:col>
      <xdr:colOff>38100</xdr:colOff>
      <xdr:row>37</xdr:row>
      <xdr:rowOff>65913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57040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54991</xdr:rowOff>
    </xdr:from>
    <xdr:to>
      <xdr:col>24</xdr:col>
      <xdr:colOff>114300</xdr:colOff>
      <xdr:row>35</xdr:row>
      <xdr:rowOff>156591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33418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124333</xdr:rowOff>
    </xdr:from>
    <xdr:to>
      <xdr:col>20</xdr:col>
      <xdr:colOff>38100</xdr:colOff>
      <xdr:row>36</xdr:row>
      <xdr:rowOff>54483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45610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88519</xdr:rowOff>
    </xdr:from>
    <xdr:to>
      <xdr:col>15</xdr:col>
      <xdr:colOff>101600</xdr:colOff>
      <xdr:row>36</xdr:row>
      <xdr:rowOff>18669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9796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67183</xdr:rowOff>
    </xdr:from>
    <xdr:to>
      <xdr:col>10</xdr:col>
      <xdr:colOff>165100</xdr:colOff>
      <xdr:row>35</xdr:row>
      <xdr:rowOff>168783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159910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34417</xdr:rowOff>
    </xdr:from>
    <xdr:to>
      <xdr:col>6</xdr:col>
      <xdr:colOff>38100</xdr:colOff>
      <xdr:row>34</xdr:row>
      <xdr:rowOff>136017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152544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3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116361</xdr:rowOff>
    </xdr:from>
    <xdr:to>
      <xdr:col>24</xdr:col>
      <xdr:colOff>63500</xdr:colOff>
      <xdr:row>57</xdr:row>
      <xdr:rowOff>136279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89011"/>
          <a:ext cx="838200" cy="1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44845</xdr:rowOff>
    </xdr:from>
    <xdr:to>
      <xdr:col>19</xdr:col>
      <xdr:colOff>177800</xdr:colOff>
      <xdr:row>57</xdr:row>
      <xdr:rowOff>116361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17495"/>
          <a:ext cx="889000" cy="7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25609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6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44845</xdr:rowOff>
    </xdr:from>
    <xdr:to>
      <xdr:col>15</xdr:col>
      <xdr:colOff>50800</xdr:colOff>
      <xdr:row>57</xdr:row>
      <xdr:rowOff>91122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17495"/>
          <a:ext cx="889000" cy="4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1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91122</xdr:rowOff>
    </xdr:from>
    <xdr:to>
      <xdr:col>10</xdr:col>
      <xdr:colOff>114300</xdr:colOff>
      <xdr:row>58</xdr:row>
      <xdr:rowOff>53406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63772"/>
          <a:ext cx="889000" cy="13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145186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24646</xdr:rowOff>
    </xdr:from>
    <xdr:to>
      <xdr:col>6</xdr:col>
      <xdr:colOff>38100</xdr:colOff>
      <xdr:row>58</xdr:row>
      <xdr:rowOff>126246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117373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6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85479</xdr:rowOff>
    </xdr:from>
    <xdr:to>
      <xdr:col>24</xdr:col>
      <xdr:colOff>114300</xdr:colOff>
      <xdr:row>58</xdr:row>
      <xdr:rowOff>15629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63906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65561</xdr:rowOff>
    </xdr:from>
    <xdr:to>
      <xdr:col>20</xdr:col>
      <xdr:colOff>38100</xdr:colOff>
      <xdr:row>57</xdr:row>
      <xdr:rowOff>167161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12238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1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165495</xdr:rowOff>
    </xdr:from>
    <xdr:to>
      <xdr:col>15</xdr:col>
      <xdr:colOff>101600</xdr:colOff>
      <xdr:row>57</xdr:row>
      <xdr:rowOff>95645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112172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4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40322</xdr:rowOff>
    </xdr:from>
    <xdr:to>
      <xdr:col>10</xdr:col>
      <xdr:colOff>165100</xdr:colOff>
      <xdr:row>57</xdr:row>
      <xdr:rowOff>141922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158449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2606</xdr:rowOff>
    </xdr:from>
    <xdr:to>
      <xdr:col>6</xdr:col>
      <xdr:colOff>38100</xdr:colOff>
      <xdr:row>58</xdr:row>
      <xdr:rowOff>104206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120733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2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74320</xdr:rowOff>
    </xdr:from>
    <xdr:to>
      <xdr:col>24</xdr:col>
      <xdr:colOff>63500</xdr:colOff>
      <xdr:row>75</xdr:row>
      <xdr:rowOff>65961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61620"/>
          <a:ext cx="838200" cy="16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3143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3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139487</xdr:rowOff>
    </xdr:from>
    <xdr:to>
      <xdr:col>19</xdr:col>
      <xdr:colOff>177800</xdr:colOff>
      <xdr:row>75</xdr:row>
      <xdr:rowOff>65961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26787"/>
          <a:ext cx="889000" cy="9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27657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67958</xdr:rowOff>
    </xdr:from>
    <xdr:to>
      <xdr:col>15</xdr:col>
      <xdr:colOff>50800</xdr:colOff>
      <xdr:row>74</xdr:row>
      <xdr:rowOff>139487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55258"/>
          <a:ext cx="889000" cy="7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154774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67958</xdr:rowOff>
    </xdr:from>
    <xdr:to>
      <xdr:col>10</xdr:col>
      <xdr:colOff>114300</xdr:colOff>
      <xdr:row>75</xdr:row>
      <xdr:rowOff>163078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55258"/>
          <a:ext cx="889000" cy="26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5797</xdr:rowOff>
    </xdr:from>
    <xdr:to>
      <xdr:col>6</xdr:col>
      <xdr:colOff>38100</xdr:colOff>
      <xdr:row>78</xdr:row>
      <xdr:rowOff>107397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98524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23520</xdr:rowOff>
    </xdr:from>
    <xdr:to>
      <xdr:col>24</xdr:col>
      <xdr:colOff>114300</xdr:colOff>
      <xdr:row>74</xdr:row>
      <xdr:rowOff>125120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1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46397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6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15161</xdr:rowOff>
    </xdr:from>
    <xdr:to>
      <xdr:col>20</xdr:col>
      <xdr:colOff>38100</xdr:colOff>
      <xdr:row>75</xdr:row>
      <xdr:rowOff>116761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133288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9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88687</xdr:rowOff>
    </xdr:from>
    <xdr:to>
      <xdr:col>15</xdr:col>
      <xdr:colOff>101600</xdr:colOff>
      <xdr:row>75</xdr:row>
      <xdr:rowOff>18837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35364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5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17158</xdr:rowOff>
    </xdr:from>
    <xdr:to>
      <xdr:col>10</xdr:col>
      <xdr:colOff>165100</xdr:colOff>
      <xdr:row>74</xdr:row>
      <xdr:rowOff>118758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135285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7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112278</xdr:rowOff>
    </xdr:from>
    <xdr:to>
      <xdr:col>6</xdr:col>
      <xdr:colOff>38100</xdr:colOff>
      <xdr:row>76</xdr:row>
      <xdr:rowOff>42428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58955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4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31128</xdr:rowOff>
    </xdr:from>
    <xdr:to>
      <xdr:col>24</xdr:col>
      <xdr:colOff>63500</xdr:colOff>
      <xdr:row>97</xdr:row>
      <xdr:rowOff>37401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61778"/>
          <a:ext cx="838200" cy="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138846</xdr:rowOff>
    </xdr:from>
    <xdr:to>
      <xdr:col>19</xdr:col>
      <xdr:colOff>177800</xdr:colOff>
      <xdr:row>97</xdr:row>
      <xdr:rowOff>31128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98046"/>
          <a:ext cx="889000" cy="6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136441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138846</xdr:rowOff>
    </xdr:from>
    <xdr:to>
      <xdr:col>15</xdr:col>
      <xdr:colOff>50800</xdr:colOff>
      <xdr:row>97</xdr:row>
      <xdr:rowOff>86601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98046"/>
          <a:ext cx="889000" cy="11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144550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6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86601</xdr:rowOff>
    </xdr:from>
    <xdr:to>
      <xdr:col>10</xdr:col>
      <xdr:colOff>114300</xdr:colOff>
      <xdr:row>97</xdr:row>
      <xdr:rowOff>103239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17251"/>
          <a:ext cx="889000" cy="1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147284</xdr:rowOff>
    </xdr:from>
    <xdr:to>
      <xdr:col>6</xdr:col>
      <xdr:colOff>38100</xdr:colOff>
      <xdr:row>97</xdr:row>
      <xdr:rowOff>77434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93961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158051</xdr:rowOff>
    </xdr:from>
    <xdr:to>
      <xdr:col>24</xdr:col>
      <xdr:colOff>114300</xdr:colOff>
      <xdr:row>97</xdr:row>
      <xdr:rowOff>88201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1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136478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151778</xdr:rowOff>
    </xdr:from>
    <xdr:to>
      <xdr:col>20</xdr:col>
      <xdr:colOff>38100</xdr:colOff>
      <xdr:row>97</xdr:row>
      <xdr:rowOff>81928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1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73055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0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88046</xdr:rowOff>
    </xdr:from>
    <xdr:to>
      <xdr:col>15</xdr:col>
      <xdr:colOff>101600</xdr:colOff>
      <xdr:row>97</xdr:row>
      <xdr:rowOff>18196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4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9323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35801</xdr:rowOff>
    </xdr:from>
    <xdr:to>
      <xdr:col>10</xdr:col>
      <xdr:colOff>165100</xdr:colOff>
      <xdr:row>97</xdr:row>
      <xdr:rowOff>137401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128528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5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52439</xdr:rowOff>
    </xdr:from>
    <xdr:to>
      <xdr:col>6</xdr:col>
      <xdr:colOff>38100</xdr:colOff>
      <xdr:row>97</xdr:row>
      <xdr:rowOff>154039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8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145166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7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171424</xdr:rowOff>
    </xdr:from>
    <xdr:to>
      <xdr:col>36</xdr:col>
      <xdr:colOff>165100</xdr:colOff>
      <xdr:row>38</xdr:row>
      <xdr:rowOff>101574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118101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159116</xdr:rowOff>
    </xdr:from>
    <xdr:to>
      <xdr:col>55</xdr:col>
      <xdr:colOff>0</xdr:colOff>
      <xdr:row>56</xdr:row>
      <xdr:rowOff>43528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588866"/>
          <a:ext cx="838200" cy="5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3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159116</xdr:rowOff>
    </xdr:from>
    <xdr:to>
      <xdr:col>50</xdr:col>
      <xdr:colOff>114300</xdr:colOff>
      <xdr:row>56</xdr:row>
      <xdr:rowOff>131059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588866"/>
          <a:ext cx="889000" cy="14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52885</xdr:rowOff>
    </xdr:from>
    <xdr:to>
      <xdr:col>45</xdr:col>
      <xdr:colOff>177800</xdr:colOff>
      <xdr:row>56</xdr:row>
      <xdr:rowOff>131059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654085"/>
          <a:ext cx="889000" cy="7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52885</xdr:rowOff>
    </xdr:from>
    <xdr:to>
      <xdr:col>41</xdr:col>
      <xdr:colOff>50800</xdr:colOff>
      <xdr:row>56</xdr:row>
      <xdr:rowOff>83921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54085"/>
          <a:ext cx="889000" cy="3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103561</xdr:rowOff>
    </xdr:from>
    <xdr:to>
      <xdr:col>36</xdr:col>
      <xdr:colOff>165100</xdr:colOff>
      <xdr:row>56</xdr:row>
      <xdr:rowOff>33711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3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50238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30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164178</xdr:rowOff>
    </xdr:from>
    <xdr:to>
      <xdr:col>55</xdr:col>
      <xdr:colOff>50800</xdr:colOff>
      <xdr:row>56</xdr:row>
      <xdr:rowOff>94328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142605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7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108316</xdr:rowOff>
    </xdr:from>
    <xdr:to>
      <xdr:col>50</xdr:col>
      <xdr:colOff>165100</xdr:colOff>
      <xdr:row>56</xdr:row>
      <xdr:rowOff>38466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3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29593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3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80259</xdr:rowOff>
    </xdr:from>
    <xdr:to>
      <xdr:col>46</xdr:col>
      <xdr:colOff>38100</xdr:colOff>
      <xdr:row>57</xdr:row>
      <xdr:rowOff>10409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1536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2085</xdr:rowOff>
    </xdr:from>
    <xdr:to>
      <xdr:col>41</xdr:col>
      <xdr:colOff>101600</xdr:colOff>
      <xdr:row>56</xdr:row>
      <xdr:rowOff>103685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0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94812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9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33121</xdr:rowOff>
    </xdr:from>
    <xdr:to>
      <xdr:col>36</xdr:col>
      <xdr:colOff>165100</xdr:colOff>
      <xdr:row>56</xdr:row>
      <xdr:rowOff>134721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125848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7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165860</xdr:rowOff>
    </xdr:from>
    <xdr:to>
      <xdr:col>55</xdr:col>
      <xdr:colOff>0</xdr:colOff>
      <xdr:row>78</xdr:row>
      <xdr:rowOff>166843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38960"/>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162525</xdr:rowOff>
    </xdr:from>
    <xdr:to>
      <xdr:col>50</xdr:col>
      <xdr:colOff>114300</xdr:colOff>
      <xdr:row>78</xdr:row>
      <xdr:rowOff>165860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35625"/>
          <a:ext cx="88900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117461</xdr:rowOff>
    </xdr:from>
    <xdr:to>
      <xdr:col>45</xdr:col>
      <xdr:colOff>177800</xdr:colOff>
      <xdr:row>78</xdr:row>
      <xdr:rowOff>162525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90561"/>
          <a:ext cx="889000" cy="4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117461</xdr:rowOff>
    </xdr:from>
    <xdr:to>
      <xdr:col>41</xdr:col>
      <xdr:colOff>50800</xdr:colOff>
      <xdr:row>78</xdr:row>
      <xdr:rowOff>171266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90561"/>
          <a:ext cx="889000" cy="5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75059</xdr:rowOff>
    </xdr:from>
    <xdr:to>
      <xdr:col>36</xdr:col>
      <xdr:colOff>165100</xdr:colOff>
      <xdr:row>79</xdr:row>
      <xdr:rowOff>5209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4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21736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2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116043</xdr:rowOff>
    </xdr:from>
    <xdr:to>
      <xdr:col>55</xdr:col>
      <xdr:colOff>50800</xdr:colOff>
      <xdr:row>79</xdr:row>
      <xdr:rowOff>46193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8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30970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0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115060</xdr:rowOff>
    </xdr:from>
    <xdr:to>
      <xdr:col>50</xdr:col>
      <xdr:colOff>165100</xdr:colOff>
      <xdr:row>79</xdr:row>
      <xdr:rowOff>45210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36337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8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111725</xdr:rowOff>
    </xdr:from>
    <xdr:to>
      <xdr:col>46</xdr:col>
      <xdr:colOff>38100</xdr:colOff>
      <xdr:row>79</xdr:row>
      <xdr:rowOff>41875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33002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7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66661</xdr:rowOff>
    </xdr:from>
    <xdr:to>
      <xdr:col>41</xdr:col>
      <xdr:colOff>101600</xdr:colOff>
      <xdr:row>78</xdr:row>
      <xdr:rowOff>168261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3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159388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3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120466</xdr:rowOff>
    </xdr:from>
    <xdr:to>
      <xdr:col>36</xdr:col>
      <xdr:colOff>165100</xdr:colOff>
      <xdr:row>79</xdr:row>
      <xdr:rowOff>50616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9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41743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8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145002</xdr:rowOff>
    </xdr:from>
    <xdr:to>
      <xdr:col>55</xdr:col>
      <xdr:colOff>0</xdr:colOff>
      <xdr:row>96</xdr:row>
      <xdr:rowOff>145317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04202"/>
          <a:ext cx="8382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159500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23354</xdr:rowOff>
    </xdr:from>
    <xdr:to>
      <xdr:col>50</xdr:col>
      <xdr:colOff>114300</xdr:colOff>
      <xdr:row>96</xdr:row>
      <xdr:rowOff>145002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82554"/>
          <a:ext cx="889000" cy="12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96538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23354</xdr:rowOff>
    </xdr:from>
    <xdr:to>
      <xdr:col>45</xdr:col>
      <xdr:colOff>177800</xdr:colOff>
      <xdr:row>97</xdr:row>
      <xdr:rowOff>2409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82554"/>
          <a:ext cx="889000" cy="15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2409</xdr:rowOff>
    </xdr:from>
    <xdr:to>
      <xdr:col>41</xdr:col>
      <xdr:colOff>50800</xdr:colOff>
      <xdr:row>97</xdr:row>
      <xdr:rowOff>53702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33059"/>
          <a:ext cx="889000" cy="5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115588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74433</xdr:rowOff>
    </xdr:from>
    <xdr:to>
      <xdr:col>36</xdr:col>
      <xdr:colOff>165100</xdr:colOff>
      <xdr:row>98</xdr:row>
      <xdr:rowOff>4583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0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167160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9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94517</xdr:rowOff>
    </xdr:from>
    <xdr:to>
      <xdr:col>55</xdr:col>
      <xdr:colOff>50800</xdr:colOff>
      <xdr:row>97</xdr:row>
      <xdr:rowOff>24667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5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72944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94202</xdr:rowOff>
    </xdr:from>
    <xdr:to>
      <xdr:col>50</xdr:col>
      <xdr:colOff>165100</xdr:colOff>
      <xdr:row>97</xdr:row>
      <xdr:rowOff>24352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5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4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144004</xdr:rowOff>
    </xdr:from>
    <xdr:to>
      <xdr:col>46</xdr:col>
      <xdr:colOff>38100</xdr:colOff>
      <xdr:row>96</xdr:row>
      <xdr:rowOff>74154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3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90681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123059</xdr:rowOff>
    </xdr:from>
    <xdr:to>
      <xdr:col>41</xdr:col>
      <xdr:colOff>101600</xdr:colOff>
      <xdr:row>97</xdr:row>
      <xdr:rowOff>53209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8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44336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7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2902</xdr:rowOff>
    </xdr:from>
    <xdr:to>
      <xdr:col>36</xdr:col>
      <xdr:colOff>165100</xdr:colOff>
      <xdr:row>97</xdr:row>
      <xdr:rowOff>104502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121029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4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170038</xdr:rowOff>
    </xdr:from>
    <xdr:to>
      <xdr:col>85</xdr:col>
      <xdr:colOff>127000</xdr:colOff>
      <xdr:row>38</xdr:row>
      <xdr:rowOff>8941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513688"/>
          <a:ext cx="838200" cy="1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71413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7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170038</xdr:rowOff>
    </xdr:from>
    <xdr:to>
      <xdr:col>81</xdr:col>
      <xdr:colOff>50800</xdr:colOff>
      <xdr:row>38</xdr:row>
      <xdr:rowOff>14688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13688"/>
          <a:ext cx="8890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74080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14688</xdr:rowOff>
    </xdr:from>
    <xdr:to>
      <xdr:col>76</xdr:col>
      <xdr:colOff>114300</xdr:colOff>
      <xdr:row>38</xdr:row>
      <xdr:rowOff>22037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29788"/>
          <a:ext cx="8890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37145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22037</xdr:rowOff>
    </xdr:from>
    <xdr:to>
      <xdr:col>71</xdr:col>
      <xdr:colOff>177800</xdr:colOff>
      <xdr:row>38</xdr:row>
      <xdr:rowOff>51853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37137"/>
          <a:ext cx="8890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50273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7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41318</xdr:rowOff>
    </xdr:from>
    <xdr:to>
      <xdr:col>67</xdr:col>
      <xdr:colOff>101600</xdr:colOff>
      <xdr:row>37</xdr:row>
      <xdr:rowOff>142918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159445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129591</xdr:rowOff>
    </xdr:from>
    <xdr:to>
      <xdr:col>85</xdr:col>
      <xdr:colOff>177800</xdr:colOff>
      <xdr:row>38</xdr:row>
      <xdr:rowOff>59741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108018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119238</xdr:rowOff>
    </xdr:from>
    <xdr:to>
      <xdr:col>81</xdr:col>
      <xdr:colOff>101600</xdr:colOff>
      <xdr:row>38</xdr:row>
      <xdr:rowOff>49388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6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40515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5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135339</xdr:rowOff>
    </xdr:from>
    <xdr:to>
      <xdr:col>76</xdr:col>
      <xdr:colOff>165100</xdr:colOff>
      <xdr:row>38</xdr:row>
      <xdr:rowOff>65489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56615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7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142686</xdr:rowOff>
    </xdr:from>
    <xdr:to>
      <xdr:col>72</xdr:col>
      <xdr:colOff>38100</xdr:colOff>
      <xdr:row>38</xdr:row>
      <xdr:rowOff>72836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8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63964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7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1053</xdr:rowOff>
    </xdr:from>
    <xdr:to>
      <xdr:col>67</xdr:col>
      <xdr:colOff>101600</xdr:colOff>
      <xdr:row>38</xdr:row>
      <xdr:rowOff>102653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93780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163675</xdr:rowOff>
    </xdr:from>
    <xdr:to>
      <xdr:col>85</xdr:col>
      <xdr:colOff>127000</xdr:colOff>
      <xdr:row>56</xdr:row>
      <xdr:rowOff>87995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593425"/>
          <a:ext cx="838200" cy="9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29540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5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163675</xdr:rowOff>
    </xdr:from>
    <xdr:to>
      <xdr:col>81</xdr:col>
      <xdr:colOff>50800</xdr:colOff>
      <xdr:row>57</xdr:row>
      <xdr:rowOff>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593425"/>
          <a:ext cx="889000" cy="17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155347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xdr:rowOff>
    </xdr:from>
    <xdr:to>
      <xdr:col>76</xdr:col>
      <xdr:colOff>114300</xdr:colOff>
      <xdr:row>57</xdr:row>
      <xdr:rowOff>11903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72721"/>
          <a:ext cx="889000" cy="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11903</xdr:rowOff>
    </xdr:from>
    <xdr:to>
      <xdr:col>71</xdr:col>
      <xdr:colOff>177800</xdr:colOff>
      <xdr:row>57</xdr:row>
      <xdr:rowOff>50271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84553"/>
          <a:ext cx="889000" cy="3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94039</xdr:rowOff>
    </xdr:from>
    <xdr:to>
      <xdr:col>67</xdr:col>
      <xdr:colOff>101600</xdr:colOff>
      <xdr:row>57</xdr:row>
      <xdr:rowOff>24189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40716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37195</xdr:rowOff>
    </xdr:from>
    <xdr:to>
      <xdr:col>85</xdr:col>
      <xdr:colOff>177800</xdr:colOff>
      <xdr:row>56</xdr:row>
      <xdr:rowOff>138795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15622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1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112875</xdr:rowOff>
    </xdr:from>
    <xdr:to>
      <xdr:col>81</xdr:col>
      <xdr:colOff>101600</xdr:colOff>
      <xdr:row>56</xdr:row>
      <xdr:rowOff>43025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4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59552</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31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120721</xdr:rowOff>
    </xdr:from>
    <xdr:to>
      <xdr:col>76</xdr:col>
      <xdr:colOff>165100</xdr:colOff>
      <xdr:row>57</xdr:row>
      <xdr:rowOff>50871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41998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1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132553</xdr:rowOff>
    </xdr:from>
    <xdr:to>
      <xdr:col>72</xdr:col>
      <xdr:colOff>38100</xdr:colOff>
      <xdr:row>57</xdr:row>
      <xdr:rowOff>62703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3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53830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170921</xdr:rowOff>
    </xdr:from>
    <xdr:to>
      <xdr:col>67</xdr:col>
      <xdr:colOff>101600</xdr:colOff>
      <xdr:row>57</xdr:row>
      <xdr:rowOff>101071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7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92198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6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152795</xdr:rowOff>
    </xdr:from>
    <xdr:to>
      <xdr:col>85</xdr:col>
      <xdr:colOff>127000</xdr:colOff>
      <xdr:row>78</xdr:row>
      <xdr:rowOff>37821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354445"/>
          <a:ext cx="838200" cy="5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71517</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88591</xdr:rowOff>
    </xdr:from>
    <xdr:to>
      <xdr:col>81</xdr:col>
      <xdr:colOff>50800</xdr:colOff>
      <xdr:row>77</xdr:row>
      <xdr:rowOff>152795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290241"/>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11265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88591</xdr:rowOff>
    </xdr:from>
    <xdr:to>
      <xdr:col>76</xdr:col>
      <xdr:colOff>114300</xdr:colOff>
      <xdr:row>78</xdr:row>
      <xdr:rowOff>144729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290241"/>
          <a:ext cx="889000" cy="22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169718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54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144729</xdr:rowOff>
    </xdr:from>
    <xdr:to>
      <xdr:col>71</xdr:col>
      <xdr:colOff>177800</xdr:colOff>
      <xdr:row>79</xdr:row>
      <xdr:rowOff>72351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17829"/>
          <a:ext cx="889000" cy="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14927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77339</xdr:rowOff>
    </xdr:from>
    <xdr:to>
      <xdr:col>67</xdr:col>
      <xdr:colOff>101600</xdr:colOff>
      <xdr:row>79</xdr:row>
      <xdr:rowOff>7489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5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24016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2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158471</xdr:rowOff>
    </xdr:from>
    <xdr:to>
      <xdr:col>85</xdr:col>
      <xdr:colOff>177800</xdr:colOff>
      <xdr:row>78</xdr:row>
      <xdr:rowOff>88621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3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9898</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1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101995</xdr:rowOff>
    </xdr:from>
    <xdr:to>
      <xdr:col>81</xdr:col>
      <xdr:colOff>101600</xdr:colOff>
      <xdr:row>78</xdr:row>
      <xdr:rowOff>32145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48672</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07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37791</xdr:rowOff>
    </xdr:from>
    <xdr:to>
      <xdr:col>76</xdr:col>
      <xdr:colOff>165100</xdr:colOff>
      <xdr:row>77</xdr:row>
      <xdr:rowOff>139391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23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155918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01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93929</xdr:rowOff>
    </xdr:from>
    <xdr:to>
      <xdr:col>72</xdr:col>
      <xdr:colOff>38100</xdr:colOff>
      <xdr:row>79</xdr:row>
      <xdr:rowOff>24079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15206</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55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21551</xdr:rowOff>
    </xdr:from>
    <xdr:to>
      <xdr:col>67</xdr:col>
      <xdr:colOff>101600</xdr:colOff>
      <xdr:row>79</xdr:row>
      <xdr:rowOff>123151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6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114278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5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50448</xdr:rowOff>
    </xdr:from>
    <xdr:to>
      <xdr:col>85</xdr:col>
      <xdr:colOff>127000</xdr:colOff>
      <xdr:row>96</xdr:row>
      <xdr:rowOff>52952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509648"/>
          <a:ext cx="8382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163833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8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18270</xdr:rowOff>
    </xdr:from>
    <xdr:to>
      <xdr:col>81</xdr:col>
      <xdr:colOff>50800</xdr:colOff>
      <xdr:row>96</xdr:row>
      <xdr:rowOff>50448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477470"/>
          <a:ext cx="889000" cy="3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91487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18270</xdr:rowOff>
    </xdr:from>
    <xdr:to>
      <xdr:col>76</xdr:col>
      <xdr:colOff>114300</xdr:colOff>
      <xdr:row>96</xdr:row>
      <xdr:rowOff>72197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477470"/>
          <a:ext cx="88900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53442</xdr:rowOff>
    </xdr:from>
    <xdr:to>
      <xdr:col>71</xdr:col>
      <xdr:colOff>177800</xdr:colOff>
      <xdr:row>96</xdr:row>
      <xdr:rowOff>72197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512642"/>
          <a:ext cx="889000" cy="1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130218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74879</xdr:rowOff>
    </xdr:from>
    <xdr:to>
      <xdr:col>67</xdr:col>
      <xdr:colOff>101600</xdr:colOff>
      <xdr:row>97</xdr:row>
      <xdr:rowOff>5029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5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167606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2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2152</xdr:rowOff>
    </xdr:from>
    <xdr:to>
      <xdr:col>85</xdr:col>
      <xdr:colOff>177800</xdr:colOff>
      <xdr:row>96</xdr:row>
      <xdr:rowOff>103752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6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152029</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3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171098</xdr:rowOff>
    </xdr:from>
    <xdr:to>
      <xdr:col>81</xdr:col>
      <xdr:colOff>101600</xdr:colOff>
      <xdr:row>96</xdr:row>
      <xdr:rowOff>101248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92375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138920</xdr:rowOff>
    </xdr:from>
    <xdr:to>
      <xdr:col>76</xdr:col>
      <xdr:colOff>165100</xdr:colOff>
      <xdr:row>96</xdr:row>
      <xdr:rowOff>69070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85597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20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21397</xdr:rowOff>
    </xdr:from>
    <xdr:to>
      <xdr:col>72</xdr:col>
      <xdr:colOff>38100</xdr:colOff>
      <xdr:row>96</xdr:row>
      <xdr:rowOff>122997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8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114124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7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2642</xdr:rowOff>
    </xdr:from>
    <xdr:to>
      <xdr:col>67</xdr:col>
      <xdr:colOff>101600</xdr:colOff>
      <xdr:row>96</xdr:row>
      <xdr:rowOff>104242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120769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2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104157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民生費については、住民一人当たり</a:t>
          </a:r>
          <a:r>
            <a:rPr kumimoji="1" lang="ja-JP" altLang="en-US" sz="1100">
              <a:solidFill>
                <a:schemeClr val="dk1"/>
              </a:solidFill>
              <a:effectLst/>
              <a:latin typeface="+mn-lt"/>
              <a:ea typeface="+mn-ea"/>
              <a:cs typeface="+mn-cs"/>
            </a:rPr>
            <a:t>２５８，５８０</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おり前年度より２１，４０３円の増となっている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物価高騰に伴う低所得世帯支援事業及び保育所等整備事業などの増加が主な要因である。また、類似団体に比べ４５，１５７円多い要因としては他団体に</a:t>
          </a:r>
          <a:r>
            <a:rPr kumimoji="1" lang="ja-JP" altLang="ja-JP" sz="1100">
              <a:solidFill>
                <a:schemeClr val="dk1"/>
              </a:solidFill>
              <a:effectLst/>
              <a:latin typeface="+mn-lt"/>
              <a:ea typeface="+mn-ea"/>
              <a:cs typeface="+mn-cs"/>
            </a:rPr>
            <a:t>ない救護施設「しらがね寮」（生活保護施設）があることや、他団体に比べ保育園・認定こども園の施設数が多いこと</a:t>
          </a:r>
          <a:r>
            <a:rPr kumimoji="1" lang="ja-JP" altLang="en-US" sz="1100">
              <a:solidFill>
                <a:schemeClr val="dk1"/>
              </a:solidFill>
              <a:effectLst/>
              <a:latin typeface="+mn-lt"/>
              <a:ea typeface="+mn-ea"/>
              <a:cs typeface="+mn-cs"/>
            </a:rPr>
            <a:t>も大き</a:t>
          </a:r>
          <a:r>
            <a:rPr kumimoji="1" lang="ja-JP" altLang="ja-JP" sz="1100">
              <a:solidFill>
                <a:schemeClr val="dk1"/>
              </a:solidFill>
              <a:effectLst/>
              <a:latin typeface="+mn-lt"/>
              <a:ea typeface="+mn-ea"/>
              <a:cs typeface="+mn-cs"/>
            </a:rPr>
            <a:t>な要因として考えられる。今後 も社会保障費の自然増に対応しながら行財政改革プランに沿って扶助費全体について抑制していく。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教育費については、住民一人当たり８６，３０９円となっており前年度より２０，９４７円の減となっている。学校教育施設や社会教育施設の改修が終わったことなどによる減が主な要因である。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a:solidFill>
                <a:schemeClr val="dk1"/>
              </a:solidFill>
              <a:effectLst/>
              <a:latin typeface="+mn-lt"/>
              <a:ea typeface="+mn-ea"/>
              <a:cs typeface="+mn-cs"/>
            </a:rPr>
            <a:t>第４次行財政改革プランの財政計画において、実質収支３億円を確保するよう財政規律を定めて財政運営を行っている。事務効率化による歳出削減に努めるなか、税収の臨時的伸びや普通交付税の増額</a:t>
          </a:r>
          <a:r>
            <a:rPr lang="ja-JP" altLang="en-US" sz="1000">
              <a:solidFill>
                <a:schemeClr val="dk1"/>
              </a:solidFill>
              <a:effectLst/>
              <a:latin typeface="+mn-lt"/>
              <a:ea typeface="+mn-ea"/>
              <a:cs typeface="+mn-cs"/>
            </a:rPr>
            <a:t>等はなかったものの、最終的には財政調整基金の</a:t>
          </a:r>
          <a:r>
            <a:rPr lang="en-US" altLang="ja-JP" sz="1000">
              <a:solidFill>
                <a:schemeClr val="dk1"/>
              </a:solidFill>
              <a:effectLst/>
              <a:latin typeface="+mn-lt"/>
              <a:ea typeface="+mn-ea"/>
              <a:cs typeface="+mn-cs"/>
            </a:rPr>
            <a:t>3</a:t>
          </a:r>
          <a:r>
            <a:rPr lang="ja-JP" altLang="en-US" sz="1000">
              <a:solidFill>
                <a:schemeClr val="dk1"/>
              </a:solidFill>
              <a:effectLst/>
              <a:latin typeface="+mn-lt"/>
              <a:ea typeface="+mn-ea"/>
              <a:cs typeface="+mn-cs"/>
            </a:rPr>
            <a:t>億円を取り崩し</a:t>
          </a:r>
          <a:r>
            <a:rPr lang="ja-JP" altLang="ja-JP" sz="1000">
              <a:solidFill>
                <a:schemeClr val="dk1"/>
              </a:solidFill>
              <a:effectLst/>
              <a:latin typeface="+mn-lt"/>
              <a:ea typeface="+mn-ea"/>
              <a:cs typeface="+mn-cs"/>
            </a:rPr>
            <a:t>実質収支額を確保した。</a:t>
          </a:r>
          <a:endParaRPr lang="ja-JP" altLang="ja-JP" sz="1000">
            <a:effectLst/>
          </a:endParaRPr>
        </a:p>
        <a:p>
          <a:r>
            <a:rPr kumimoji="1" lang="ja-JP" altLang="ja-JP" sz="1000">
              <a:solidFill>
                <a:schemeClr val="dk1"/>
              </a:solidFill>
              <a:effectLst/>
              <a:latin typeface="+mn-lt"/>
              <a:ea typeface="+mn-ea"/>
              <a:cs typeface="+mn-cs"/>
            </a:rPr>
            <a:t>　</a:t>
          </a:r>
          <a:r>
            <a:rPr lang="ja-JP" altLang="ja-JP" sz="1000">
              <a:solidFill>
                <a:schemeClr val="dk1"/>
              </a:solidFill>
              <a:effectLst/>
              <a:latin typeface="+mn-lt"/>
              <a:ea typeface="+mn-ea"/>
              <a:cs typeface="+mn-cs"/>
            </a:rPr>
            <a:t>実質単年度収支は、</a:t>
          </a:r>
          <a:r>
            <a:rPr lang="ja-JP" altLang="en-US" sz="1000">
              <a:solidFill>
                <a:schemeClr val="dk1"/>
              </a:solidFill>
              <a:effectLst/>
              <a:latin typeface="+mn-lt"/>
              <a:ea typeface="+mn-ea"/>
              <a:cs typeface="+mn-cs"/>
            </a:rPr>
            <a:t>財政調整基金を</a:t>
          </a:r>
          <a:r>
            <a:rPr lang="en-US" altLang="ja-JP" sz="1000">
              <a:solidFill>
                <a:schemeClr val="dk1"/>
              </a:solidFill>
              <a:effectLst/>
              <a:latin typeface="+mn-lt"/>
              <a:ea typeface="+mn-ea"/>
              <a:cs typeface="+mn-cs"/>
            </a:rPr>
            <a:t>3</a:t>
          </a:r>
          <a:r>
            <a:rPr lang="ja-JP" altLang="en-US" sz="1000">
              <a:solidFill>
                <a:schemeClr val="dk1"/>
              </a:solidFill>
              <a:effectLst/>
              <a:latin typeface="+mn-lt"/>
              <a:ea typeface="+mn-ea"/>
              <a:cs typeface="+mn-cs"/>
            </a:rPr>
            <a:t>億円取り崩したことにより、前年度比</a:t>
          </a:r>
          <a:r>
            <a:rPr lang="en-US" altLang="ja-JP" sz="1000">
              <a:solidFill>
                <a:schemeClr val="dk1"/>
              </a:solidFill>
              <a:effectLst/>
              <a:latin typeface="+mn-lt"/>
              <a:ea typeface="+mn-ea"/>
              <a:cs typeface="+mn-cs"/>
            </a:rPr>
            <a:t>51.1</a:t>
          </a:r>
          <a:r>
            <a:rPr lang="ja-JP" altLang="en-US" sz="1000">
              <a:solidFill>
                <a:schemeClr val="dk1"/>
              </a:solidFill>
              <a:effectLst/>
              <a:latin typeface="+mn-lt"/>
              <a:ea typeface="+mn-ea"/>
              <a:cs typeface="+mn-cs"/>
            </a:rPr>
            <a:t>％の減少となった。また</a:t>
          </a:r>
          <a:r>
            <a:rPr lang="ja-JP" altLang="ja-JP" sz="1000">
              <a:solidFill>
                <a:schemeClr val="dk1"/>
              </a:solidFill>
              <a:effectLst/>
              <a:latin typeface="+mn-lt"/>
              <a:ea typeface="+mn-ea"/>
              <a:cs typeface="+mn-cs"/>
            </a:rPr>
            <a:t>前年度繰越金、基金運用収入による積立金により、実質単年度収支が黒字となった</a:t>
          </a:r>
          <a:r>
            <a:rPr lang="ja-JP" altLang="en-US" sz="1000">
              <a:solidFill>
                <a:schemeClr val="dk1"/>
              </a:solidFill>
              <a:effectLst/>
              <a:latin typeface="+mn-lt"/>
              <a:ea typeface="+mn-ea"/>
              <a:cs typeface="+mn-cs"/>
            </a:rPr>
            <a:t>が</a:t>
          </a:r>
          <a:r>
            <a:rPr lang="ja-JP" altLang="ja-JP" sz="1000">
              <a:solidFill>
                <a:schemeClr val="dk1"/>
              </a:solidFill>
              <a:effectLst/>
              <a:latin typeface="+mn-lt"/>
              <a:ea typeface="+mn-ea"/>
              <a:cs typeface="+mn-cs"/>
            </a:rPr>
            <a:t>今後も厳しい決算内容となることを想定している。</a:t>
          </a:r>
          <a:endParaRPr lang="ja-JP" altLang="ja-JP" sz="10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全会計において黒字決算となったが今後は、水道事業、下水道事業等の公営企業会計への公債費に対する繰出金が増加する見込みであるため、独立採算の原則に立ち返った使用料の見直しも含め、健全化・適正化を図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国民健康保険特別会計においても、国民健康保険税の適正化や医療費削減のための健康づくりを推進し、一般会計の負担額軽減を図る。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126.187\share\&#20196;&#21644;&#65303;&#24180;&#24230;\03%20&#26222;&#36890;&#20250;&#35336;&#27770;&#31639;&#32113;&#35336;&#65288;R6&#27770;&#31639;&#65289;\08-01%20&#20196;&#21644;5&#24180;&#24230;&#36001;&#25919;&#29366;&#27841;&#36039;&#26009;&#38598;&#12398;&#20316;&#25104;&#12395;&#12388;&#12356;&#12390;&#65288;2&#22238;&#30446;&#65289;\03%20&#24066;&#30010;&#26449;&#8594;&#30476;\44&#12354;&#12373;&#12366;&#12426;&#30010;_&#12304;&#36001;&#25919;&#29366;&#27841;&#36039;&#26009;&#38598;&#12305;_435147_&#12354;&#12373;&#12366;&#12426;&#30010;_2023(2&#22238;&#30446;).xlsx" TargetMode="External"/><Relationship Id="rId1" Type="http://schemas.openxmlformats.org/officeDocument/2006/relationships/externalLinkPath" Target="44&#12354;&#12373;&#12366;&#12426;&#30010;_&#12304;&#36001;&#25919;&#29366;&#27841;&#36039;&#26009;&#38598;&#12305;_435147_&#12354;&#12373;&#12366;&#1242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57.5</v>
          </cell>
          <cell r="BX53">
            <v>59</v>
          </cell>
          <cell r="CF53">
            <v>60.6</v>
          </cell>
          <cell r="CN53">
            <v>61.6</v>
          </cell>
          <cell r="CV53">
            <v>62.4</v>
          </cell>
        </row>
        <row r="55">
          <cell r="AN55" t="str">
            <v>類似団体内平均値</v>
          </cell>
          <cell r="BP55">
            <v>20</v>
          </cell>
          <cell r="BX55">
            <v>32.4</v>
          </cell>
          <cell r="CF55">
            <v>20</v>
          </cell>
          <cell r="CN55">
            <v>7.4</v>
          </cell>
          <cell r="CV55">
            <v>0</v>
          </cell>
        </row>
        <row r="57">
          <cell r="BP57">
            <v>60.7</v>
          </cell>
          <cell r="BX57">
            <v>64.2</v>
          </cell>
          <cell r="CF57">
            <v>67</v>
          </cell>
          <cell r="CN57">
            <v>67.599999999999994</v>
          </cell>
          <cell r="CV57">
            <v>67.900000000000006</v>
          </cell>
        </row>
        <row r="72">
          <cell r="BP72" t="str">
            <v>R01</v>
          </cell>
          <cell r="BX72" t="str">
            <v>R02</v>
          </cell>
          <cell r="CF72" t="str">
            <v>R03</v>
          </cell>
          <cell r="CN72" t="str">
            <v>R04</v>
          </cell>
          <cell r="CV72" t="str">
            <v>R05</v>
          </cell>
        </row>
        <row r="73">
          <cell r="AN73" t="str">
            <v>当該団体値</v>
          </cell>
        </row>
        <row r="75">
          <cell r="BP75">
            <v>8.3000000000000007</v>
          </cell>
          <cell r="BX75">
            <v>8.3000000000000007</v>
          </cell>
          <cell r="CF75">
            <v>8.3000000000000007</v>
          </cell>
          <cell r="CN75">
            <v>8.1</v>
          </cell>
          <cell r="CV75">
            <v>8.3000000000000007</v>
          </cell>
        </row>
        <row r="77">
          <cell r="AN77" t="str">
            <v>類似団体内平均値</v>
          </cell>
          <cell r="BP77">
            <v>20</v>
          </cell>
          <cell r="BX77">
            <v>32.4</v>
          </cell>
          <cell r="CF77">
            <v>20</v>
          </cell>
          <cell r="CN77">
            <v>7.4</v>
          </cell>
          <cell r="CV77">
            <v>0</v>
          </cell>
        </row>
        <row r="79">
          <cell r="BP79">
            <v>8.9</v>
          </cell>
          <cell r="BX79">
            <v>9.5</v>
          </cell>
          <cell r="CF79">
            <v>9.5</v>
          </cell>
          <cell r="CN79">
            <v>9.4</v>
          </cell>
          <cell r="CV79">
            <v>9.3000000000000007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14040972</v>
      </c>
      <c r="BO4" s="436"/>
      <c r="BP4" s="436"/>
      <c r="BQ4" s="436"/>
      <c r="BR4" s="436"/>
      <c r="BS4" s="436"/>
      <c r="BT4" s="436"/>
      <c r="BU4" s="437"/>
      <c r="BV4" s="435">
        <v>14403450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13</v>
      </c>
      <c r="CU4" s="576"/>
      <c r="CV4" s="576"/>
      <c r="CW4" s="576"/>
      <c r="CX4" s="576"/>
      <c r="CY4" s="576"/>
      <c r="CZ4" s="576"/>
      <c r="DA4" s="577"/>
      <c r="DB4" s="575">
        <v>11</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12812391</v>
      </c>
      <c r="BO5" s="407"/>
      <c r="BP5" s="407"/>
      <c r="BQ5" s="407"/>
      <c r="BR5" s="407"/>
      <c r="BS5" s="407"/>
      <c r="BT5" s="407"/>
      <c r="BU5" s="408"/>
      <c r="BV5" s="406">
        <v>13435971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85.7</v>
      </c>
      <c r="CU5" s="404"/>
      <c r="CV5" s="404"/>
      <c r="CW5" s="404"/>
      <c r="CX5" s="404"/>
      <c r="CY5" s="404"/>
      <c r="CZ5" s="404"/>
      <c r="DA5" s="405"/>
      <c r="DB5" s="403">
        <v>85.8</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1228581</v>
      </c>
      <c r="BO6" s="407"/>
      <c r="BP6" s="407"/>
      <c r="BQ6" s="407"/>
      <c r="BR6" s="407"/>
      <c r="BS6" s="407"/>
      <c r="BT6" s="407"/>
      <c r="BU6" s="408"/>
      <c r="BV6" s="406">
        <v>967479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86</v>
      </c>
      <c r="CU6" s="550"/>
      <c r="CV6" s="550"/>
      <c r="CW6" s="550"/>
      <c r="CX6" s="550"/>
      <c r="CY6" s="550"/>
      <c r="CZ6" s="550"/>
      <c r="DA6" s="551"/>
      <c r="DB6" s="549">
        <v>86.5</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376173</v>
      </c>
      <c r="BO7" s="407"/>
      <c r="BP7" s="407"/>
      <c r="BQ7" s="407"/>
      <c r="BR7" s="407"/>
      <c r="BS7" s="407"/>
      <c r="BT7" s="407"/>
      <c r="BU7" s="408"/>
      <c r="BV7" s="406">
        <v>241858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6570890</v>
      </c>
      <c r="CU7" s="407"/>
      <c r="CV7" s="407"/>
      <c r="CW7" s="407"/>
      <c r="CX7" s="407"/>
      <c r="CY7" s="407"/>
      <c r="CZ7" s="407"/>
      <c r="DA7" s="408"/>
      <c r="DB7" s="406">
        <v>6587366</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852408</v>
      </c>
      <c r="BO8" s="407"/>
      <c r="BP8" s="407"/>
      <c r="BQ8" s="407"/>
      <c r="BR8" s="407"/>
      <c r="BS8" s="407"/>
      <c r="BT8" s="407"/>
      <c r="BU8" s="408"/>
      <c r="BV8" s="406">
        <v>725621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0.23</v>
      </c>
      <c r="CU8" s="510"/>
      <c r="CV8" s="510"/>
      <c r="CW8" s="510"/>
      <c r="CX8" s="510"/>
      <c r="CY8" s="510"/>
      <c r="CZ8" s="510"/>
      <c r="DA8" s="511"/>
      <c r="DB8" s="509">
        <v>0.23</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14676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126787</v>
      </c>
      <c r="BO9" s="407"/>
      <c r="BP9" s="407"/>
      <c r="BQ9" s="407"/>
      <c r="BR9" s="407"/>
      <c r="BS9" s="407"/>
      <c r="BT9" s="407"/>
      <c r="BU9" s="408"/>
      <c r="BV9" s="406">
        <v>53268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12.9</v>
      </c>
      <c r="CU9" s="404"/>
      <c r="CV9" s="404"/>
      <c r="CW9" s="404"/>
      <c r="CX9" s="404"/>
      <c r="CY9" s="404"/>
      <c r="CZ9" s="404"/>
      <c r="DA9" s="405"/>
      <c r="DB9" s="403">
        <v>13.8</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15523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368763</v>
      </c>
      <c r="BO10" s="407"/>
      <c r="BP10" s="407"/>
      <c r="BQ10" s="407"/>
      <c r="BR10" s="407"/>
      <c r="BS10" s="407"/>
      <c r="BT10" s="407"/>
      <c r="BU10" s="408"/>
      <c r="BV10" s="406">
        <v>346686</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14341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300000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14127</v>
      </c>
      <c r="S13" s="494"/>
      <c r="T13" s="494"/>
      <c r="U13" s="494"/>
      <c r="V13" s="495"/>
      <c r="W13" s="496" t="s">
        <v>131</v>
      </c>
      <c r="X13" s="392"/>
      <c r="Y13" s="392"/>
      <c r="Z13" s="392"/>
      <c r="AA13" s="392"/>
      <c r="AB13" s="393"/>
      <c r="AC13" s="359">
        <v>1694</v>
      </c>
      <c r="AD13" s="360"/>
      <c r="AE13" s="360"/>
      <c r="AF13" s="360"/>
      <c r="AG13" s="361"/>
      <c r="AH13" s="359">
        <v>1778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195550</v>
      </c>
      <c r="BO13" s="407"/>
      <c r="BP13" s="407"/>
      <c r="BQ13" s="407"/>
      <c r="BR13" s="407"/>
      <c r="BS13" s="407"/>
      <c r="BT13" s="407"/>
      <c r="BU13" s="408"/>
      <c r="BV13" s="406">
        <v>399954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8.3000000000000007</v>
      </c>
      <c r="CU13" s="404"/>
      <c r="CV13" s="404"/>
      <c r="CW13" s="404"/>
      <c r="CX13" s="404"/>
      <c r="CY13" s="404"/>
      <c r="CZ13" s="404"/>
      <c r="DA13" s="405"/>
      <c r="DB13" s="403">
        <v>8.1</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14554</v>
      </c>
      <c r="S14" s="494"/>
      <c r="T14" s="494"/>
      <c r="U14" s="494"/>
      <c r="V14" s="495"/>
      <c r="W14" s="497"/>
      <c r="X14" s="395"/>
      <c r="Y14" s="395"/>
      <c r="Z14" s="395"/>
      <c r="AA14" s="395"/>
      <c r="AB14" s="396"/>
      <c r="AC14" s="486">
        <v>22.3</v>
      </c>
      <c r="AD14" s="487"/>
      <c r="AE14" s="487"/>
      <c r="AF14" s="487"/>
      <c r="AG14" s="488"/>
      <c r="AH14" s="486">
        <v>22.8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14353</v>
      </c>
      <c r="S15" s="494"/>
      <c r="T15" s="494"/>
      <c r="U15" s="494"/>
      <c r="V15" s="495"/>
      <c r="W15" s="496" t="s">
        <v>137</v>
      </c>
      <c r="X15" s="392"/>
      <c r="Y15" s="392"/>
      <c r="Z15" s="392"/>
      <c r="AA15" s="392"/>
      <c r="AB15" s="393"/>
      <c r="AC15" s="359">
        <v>1764</v>
      </c>
      <c r="AD15" s="360"/>
      <c r="AE15" s="360"/>
      <c r="AF15" s="360"/>
      <c r="AG15" s="361"/>
      <c r="AH15" s="359">
        <v>1760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1482380</v>
      </c>
      <c r="BO15" s="436"/>
      <c r="BP15" s="436"/>
      <c r="BQ15" s="436"/>
      <c r="BR15" s="436"/>
      <c r="BS15" s="436"/>
      <c r="BT15" s="436"/>
      <c r="BU15" s="437"/>
      <c r="BV15" s="435">
        <v>1461559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23.3</v>
      </c>
      <c r="AD16" s="487"/>
      <c r="AE16" s="487"/>
      <c r="AF16" s="487"/>
      <c r="AG16" s="488"/>
      <c r="AH16" s="486">
        <v>22.6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6216498</v>
      </c>
      <c r="BO16" s="407"/>
      <c r="BP16" s="407"/>
      <c r="BQ16" s="407"/>
      <c r="BR16" s="407"/>
      <c r="BS16" s="407"/>
      <c r="BT16" s="407"/>
      <c r="BU16" s="408"/>
      <c r="BV16" s="406">
        <v>6143620</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4128</v>
      </c>
      <c r="AD17" s="360"/>
      <c r="AE17" s="360"/>
      <c r="AF17" s="360"/>
      <c r="AG17" s="361"/>
      <c r="AH17" s="359">
        <v>4245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1817453</v>
      </c>
      <c r="BO17" s="407"/>
      <c r="BP17" s="407"/>
      <c r="BQ17" s="407"/>
      <c r="BR17" s="407"/>
      <c r="BS17" s="407"/>
      <c r="BT17" s="407"/>
      <c r="BU17" s="408"/>
      <c r="BV17" s="406">
        <v>1846385</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159.56</v>
      </c>
      <c r="M18" s="459"/>
      <c r="N18" s="459"/>
      <c r="O18" s="459"/>
      <c r="P18" s="459"/>
      <c r="Q18" s="459"/>
      <c r="R18" s="460"/>
      <c r="S18" s="460"/>
      <c r="T18" s="460"/>
      <c r="U18" s="460"/>
      <c r="V18" s="461"/>
      <c r="W18" s="477"/>
      <c r="X18" s="478"/>
      <c r="Y18" s="478"/>
      <c r="Z18" s="478"/>
      <c r="AA18" s="478"/>
      <c r="AB18" s="502"/>
      <c r="AC18" s="376">
        <v>54.4</v>
      </c>
      <c r="AD18" s="377"/>
      <c r="AE18" s="377"/>
      <c r="AF18" s="377"/>
      <c r="AG18" s="462"/>
      <c r="AH18" s="376">
        <v>54.5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5715640</v>
      </c>
      <c r="BO18" s="407"/>
      <c r="BP18" s="407"/>
      <c r="BQ18" s="407"/>
      <c r="BR18" s="407"/>
      <c r="BS18" s="407"/>
      <c r="BT18" s="407"/>
      <c r="BU18" s="408"/>
      <c r="BV18" s="406">
        <v>5687941</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92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8945912</v>
      </c>
      <c r="BO19" s="407"/>
      <c r="BP19" s="407"/>
      <c r="BQ19" s="407"/>
      <c r="BR19" s="407"/>
      <c r="BS19" s="407"/>
      <c r="BT19" s="407"/>
      <c r="BU19" s="408"/>
      <c r="BV19" s="406">
        <v>8425420</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5357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11382171</v>
      </c>
      <c r="BO22" s="436"/>
      <c r="BP22" s="436"/>
      <c r="BQ22" s="436"/>
      <c r="BR22" s="436"/>
      <c r="BS22" s="436"/>
      <c r="BT22" s="436"/>
      <c r="BU22" s="437"/>
      <c r="BV22" s="435">
        <v>11044445</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6427326</v>
      </c>
      <c r="BO23" s="407"/>
      <c r="BP23" s="407"/>
      <c r="BQ23" s="407"/>
      <c r="BR23" s="407"/>
      <c r="BS23" s="407"/>
      <c r="BT23" s="407"/>
      <c r="BU23" s="408"/>
      <c r="BV23" s="406">
        <v>6308443</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7870</v>
      </c>
      <c r="R24" s="360"/>
      <c r="S24" s="360"/>
      <c r="T24" s="360"/>
      <c r="U24" s="360"/>
      <c r="V24" s="361"/>
      <c r="W24" s="449"/>
      <c r="X24" s="386"/>
      <c r="Y24" s="387"/>
      <c r="Z24" s="362" t="s">
        <v>162</v>
      </c>
      <c r="AA24" s="363"/>
      <c r="AB24" s="363"/>
      <c r="AC24" s="363"/>
      <c r="AD24" s="363"/>
      <c r="AE24" s="363"/>
      <c r="AF24" s="363"/>
      <c r="AG24" s="364"/>
      <c r="AH24" s="359">
        <v>162</v>
      </c>
      <c r="AI24" s="360"/>
      <c r="AJ24" s="360"/>
      <c r="AK24" s="360"/>
      <c r="AL24" s="361"/>
      <c r="AM24" s="359">
        <v>526014</v>
      </c>
      <c r="AN24" s="360"/>
      <c r="AO24" s="360"/>
      <c r="AP24" s="360"/>
      <c r="AQ24" s="360"/>
      <c r="AR24" s="361"/>
      <c r="AS24" s="359">
        <v>3247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8141234</v>
      </c>
      <c r="BO24" s="407"/>
      <c r="BP24" s="407"/>
      <c r="BQ24" s="407"/>
      <c r="BR24" s="407"/>
      <c r="BS24" s="407"/>
      <c r="BT24" s="407"/>
      <c r="BU24" s="408"/>
      <c r="BV24" s="406">
        <v>7403692</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6050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2776882</v>
      </c>
      <c r="BO25" s="436"/>
      <c r="BP25" s="436"/>
      <c r="BQ25" s="436"/>
      <c r="BR25" s="436"/>
      <c r="BS25" s="436"/>
      <c r="BT25" s="436"/>
      <c r="BU25" s="437"/>
      <c r="BV25" s="435">
        <v>1644018</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5350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3160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174</v>
      </c>
      <c r="F28" s="363"/>
      <c r="G28" s="363"/>
      <c r="H28" s="363"/>
      <c r="I28" s="363"/>
      <c r="J28" s="363"/>
      <c r="K28" s="364"/>
      <c r="L28" s="359">
        <v>1</v>
      </c>
      <c r="M28" s="360"/>
      <c r="N28" s="360"/>
      <c r="O28" s="360"/>
      <c r="P28" s="361"/>
      <c r="Q28" s="359">
        <v>2610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4829094</v>
      </c>
      <c r="BO28" s="436"/>
      <c r="BP28" s="436"/>
      <c r="BQ28" s="436"/>
      <c r="BR28" s="436"/>
      <c r="BS28" s="436"/>
      <c r="BT28" s="436"/>
      <c r="BU28" s="437"/>
      <c r="BV28" s="435">
        <v>4760331</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177</v>
      </c>
      <c r="F29" s="363"/>
      <c r="G29" s="363"/>
      <c r="H29" s="363"/>
      <c r="I29" s="363"/>
      <c r="J29" s="363"/>
      <c r="K29" s="364"/>
      <c r="L29" s="359">
        <v>14</v>
      </c>
      <c r="M29" s="360"/>
      <c r="N29" s="360"/>
      <c r="O29" s="360"/>
      <c r="P29" s="361"/>
      <c r="Q29" s="359">
        <v>2370</v>
      </c>
      <c r="R29" s="360"/>
      <c r="S29" s="360"/>
      <c r="T29" s="360"/>
      <c r="U29" s="360"/>
      <c r="V29" s="361"/>
      <c r="W29" s="450"/>
      <c r="X29" s="451"/>
      <c r="Y29" s="452"/>
      <c r="Z29" s="362" t="s">
        <v>178</v>
      </c>
      <c r="AA29" s="363"/>
      <c r="AB29" s="363"/>
      <c r="AC29" s="363"/>
      <c r="AD29" s="363"/>
      <c r="AE29" s="363"/>
      <c r="AF29" s="363"/>
      <c r="AG29" s="364"/>
      <c r="AH29" s="359">
        <v>163</v>
      </c>
      <c r="AI29" s="360"/>
      <c r="AJ29" s="360"/>
      <c r="AK29" s="360"/>
      <c r="AL29" s="361"/>
      <c r="AM29" s="359">
        <v>530366</v>
      </c>
      <c r="AN29" s="360"/>
      <c r="AO29" s="360"/>
      <c r="AP29" s="360"/>
      <c r="AQ29" s="360"/>
      <c r="AR29" s="361"/>
      <c r="AS29" s="359">
        <v>3254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1283616</v>
      </c>
      <c r="BO29" s="407"/>
      <c r="BP29" s="407"/>
      <c r="BQ29" s="407"/>
      <c r="BR29" s="407"/>
      <c r="BS29" s="407"/>
      <c r="BT29" s="407"/>
      <c r="BU29" s="408"/>
      <c r="BV29" s="406">
        <v>1046114</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94.6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3889540</v>
      </c>
      <c r="BO30" s="441"/>
      <c r="BP30" s="441"/>
      <c r="BQ30" s="441"/>
      <c r="BR30" s="441"/>
      <c r="BS30" s="441"/>
      <c r="BT30" s="441"/>
      <c r="BU30" s="442"/>
      <c r="BV30" s="440">
        <v>4023814</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187</v>
      </c>
      <c r="D33" s="358"/>
      <c r="E33" s="357" t="s">
        <v>188</v>
      </c>
      <c r="F33" s="357"/>
      <c r="G33" s="357"/>
      <c r="H33" s="357"/>
      <c r="I33" s="357"/>
      <c r="J33" s="357"/>
      <c r="K33" s="357"/>
      <c r="L33" s="357"/>
      <c r="M33" s="357"/>
      <c r="N33" s="357"/>
      <c r="O33" s="357"/>
      <c r="P33" s="357"/>
      <c r="Q33" s="357"/>
      <c r="R33" s="357"/>
      <c r="S33" s="357"/>
      <c r="T33" s="200"/>
      <c r="U33" s="358" t="s">
        <v>187</v>
      </c>
      <c r="V33" s="358"/>
      <c r="W33" s="357" t="s">
        <v>188</v>
      </c>
      <c r="X33" s="357"/>
      <c r="Y33" s="357"/>
      <c r="Z33" s="357"/>
      <c r="AA33" s="357"/>
      <c r="AB33" s="357"/>
      <c r="AC33" s="357"/>
      <c r="AD33" s="357"/>
      <c r="AE33" s="357"/>
      <c r="AF33" s="357"/>
      <c r="AG33" s="357"/>
      <c r="AH33" s="357"/>
      <c r="AI33" s="357"/>
      <c r="AJ33" s="357"/>
      <c r="AK33" s="357"/>
      <c r="AL33" s="200"/>
      <c r="AM33" s="358" t="s">
        <v>187</v>
      </c>
      <c r="AN33" s="358"/>
      <c r="AO33" s="357" t="s">
        <v>188</v>
      </c>
      <c r="AP33" s="357"/>
      <c r="AQ33" s="357"/>
      <c r="AR33" s="357"/>
      <c r="AS33" s="357"/>
      <c r="AT33" s="357"/>
      <c r="AU33" s="357"/>
      <c r="AV33" s="357"/>
      <c r="AW33" s="357"/>
      <c r="AX33" s="357"/>
      <c r="AY33" s="357"/>
      <c r="AZ33" s="357"/>
      <c r="BA33" s="357"/>
      <c r="BB33" s="357"/>
      <c r="BC33" s="357"/>
      <c r="BD33" s="201"/>
      <c r="BE33" s="357" t="s">
        <v>189</v>
      </c>
      <c r="BF33" s="357"/>
      <c r="BG33" s="357" t="s">
        <v>190</v>
      </c>
      <c r="BH33" s="357"/>
      <c r="BI33" s="357"/>
      <c r="BJ33" s="357"/>
      <c r="BK33" s="357"/>
      <c r="BL33" s="357"/>
      <c r="BM33" s="357"/>
      <c r="BN33" s="357"/>
      <c r="BO33" s="357"/>
      <c r="BP33" s="357"/>
      <c r="BQ33" s="357"/>
      <c r="BR33" s="357"/>
      <c r="BS33" s="357"/>
      <c r="BT33" s="357"/>
      <c r="BU33" s="357"/>
      <c r="BV33" s="201"/>
      <c r="BW33" s="358" t="s">
        <v>189</v>
      </c>
      <c r="BX33" s="358"/>
      <c r="BY33" s="357" t="s">
        <v>191</v>
      </c>
      <c r="BZ33" s="357"/>
      <c r="CA33" s="357"/>
      <c r="CB33" s="357"/>
      <c r="CC33" s="357"/>
      <c r="CD33" s="357"/>
      <c r="CE33" s="357"/>
      <c r="CF33" s="357"/>
      <c r="CG33" s="357"/>
      <c r="CH33" s="357"/>
      <c r="CI33" s="357"/>
      <c r="CJ33" s="357"/>
      <c r="CK33" s="357"/>
      <c r="CL33" s="357"/>
      <c r="CM33" s="357"/>
      <c r="CN33" s="200"/>
      <c r="CO33" s="358" t="s">
        <v>187</v>
      </c>
      <c r="CP33" s="358"/>
      <c r="CQ33" s="357" t="s">
        <v>192</v>
      </c>
      <c r="CR33" s="357"/>
      <c r="CS33" s="357"/>
      <c r="CT33" s="357"/>
      <c r="CU33" s="357"/>
      <c r="CV33" s="357"/>
      <c r="CW33" s="357"/>
      <c r="CX33" s="357"/>
      <c r="CY33" s="357"/>
      <c r="CZ33" s="357"/>
      <c r="DA33" s="357"/>
      <c r="DB33" s="357"/>
      <c r="DC33" s="357"/>
      <c r="DD33" s="357"/>
      <c r="DE33" s="357"/>
      <c r="DF33" s="200"/>
      <c r="DG33" s="356" t="s">
        <v>193</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球磨郡公立多良木病院</v>
      </c>
      <c r="BZ34" s="355"/>
      <c r="CA34" s="355"/>
      <c r="CB34" s="355"/>
      <c r="CC34" s="355"/>
      <c r="CD34" s="355"/>
      <c r="CE34" s="355"/>
      <c r="CF34" s="355"/>
      <c r="CG34" s="355"/>
      <c r="CH34" s="355"/>
      <c r="CI34" s="355"/>
      <c r="CJ34" s="355"/>
      <c r="CK34" s="355"/>
      <c r="CL34" s="355"/>
      <c r="CM34" s="355"/>
      <c r="CN34" s="175"/>
      <c r="CO34" s="354">
        <f>IF(CQ34="","",MAX(C34:D43,U34:V43,AM34:AN43,BE34:BF43,BW34:BX43)+1)</f>
        <v>14</v>
      </c>
      <c r="CP34" s="354"/>
      <c r="CQ34" s="355" t="str">
        <f>IF('各会計、関係団体の財政状況及び健全化判断比率'!BS7="","",'各会計、関係団体の財政状況及び健全化判断比率'!BS7)</f>
        <v>株式会社あさぎり商社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f>IF(E35="","",C34+1)</f>
        <v>2</v>
      </c>
      <c r="D35" s="354"/>
      <c r="E35" s="355" t="str">
        <f>IF('各会計、関係団体の財政状況及び健全化判断比率'!B8="","",'各会計、関係団体の財政状況及び健全化判断比率'!B8)</f>
        <v>球磨郡障害認定審査事業特別会計</v>
      </c>
      <c r="F35" s="355"/>
      <c r="G35" s="355"/>
      <c r="H35" s="355"/>
      <c r="I35" s="355"/>
      <c r="J35" s="355"/>
      <c r="K35" s="355"/>
      <c r="L35" s="355"/>
      <c r="M35" s="355"/>
      <c r="N35" s="355"/>
      <c r="O35" s="355"/>
      <c r="P35" s="355"/>
      <c r="Q35" s="355"/>
      <c r="R35" s="355"/>
      <c r="S35" s="355"/>
      <c r="T35" s="175"/>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8</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上球磨消防組合</v>
      </c>
      <c r="BZ35" s="355"/>
      <c r="CA35" s="355"/>
      <c r="CB35" s="355"/>
      <c r="CC35" s="355"/>
      <c r="CD35" s="355"/>
      <c r="CE35" s="355"/>
      <c r="CF35" s="355"/>
      <c r="CG35" s="355"/>
      <c r="CH35" s="355"/>
      <c r="CI35" s="355"/>
      <c r="CJ35" s="355"/>
      <c r="CK35" s="355"/>
      <c r="CL35" s="355"/>
      <c r="CM35" s="355"/>
      <c r="CN35" s="175"/>
      <c r="CO35" s="354">
        <f t="shared" ref="CO35:CO43" si="3">IF(CQ35="","",CO34+1)</f>
        <v>15</v>
      </c>
      <c r="CP35" s="354"/>
      <c r="CQ35" s="355" t="str">
        <f>IF('各会計、関係団体の財政状況及び健全化判断比率'!BS8="","",'各会計、関係団体の財政状況及び健全化判断比率'!BS8)</f>
        <v>くま川鉄道（株）</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f>IF(E36="","",C35+1)</f>
        <v>3</v>
      </c>
      <c r="D36" s="354"/>
      <c r="E36" s="355" t="str">
        <f>IF('各会計、関係団体の財政状況及び健全化判断比率'!B9="","",'各会計、関係団体の財政状況及び健全化判断比率'!B9)</f>
        <v>球磨郡介護認定審査事業特別会計</v>
      </c>
      <c r="F36" s="355"/>
      <c r="G36" s="355"/>
      <c r="H36" s="355"/>
      <c r="I36" s="355"/>
      <c r="J36" s="355"/>
      <c r="K36" s="355"/>
      <c r="L36" s="355"/>
      <c r="M36" s="355"/>
      <c r="N36" s="355"/>
      <c r="O36" s="355"/>
      <c r="P36" s="355"/>
      <c r="Q36" s="355"/>
      <c r="R36" s="355"/>
      <c r="S36" s="355"/>
      <c r="T36" s="175"/>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人吉球磨広域行政組合（一般会計）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熊本県後期高齢者医療広域連合（一般会計）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13</v>
      </c>
      <c r="BX38" s="354"/>
      <c r="BY38" s="355" t="str">
        <f>IF('各会計、関係団体の財政状況及び健全化判断比率'!B72="","",'各会計、関係団体の財政状況及び健全化判断比率'!B72)</f>
        <v>熊本県後期高齢者医療広域連合（後期高齢者医療特別会計）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5HQmFAYKL0lks819TNBw9myseM4gPkYX+UflWjr+6On6kfmxk3+9AIWAYElY3QISi4rSh4gyVEldbptWnpTQWA==" saltValue="vDDikj6dYoQ0Y1yUsFEs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9.6999999999999993</v>
      </c>
      <c r="G34" s="33">
        <v>15.78</v>
      </c>
      <c r="H34" s="33">
        <v>9.85</v>
      </c>
      <c r="I34" s="33">
        <v>10.78</v>
      </c>
      <c r="J34" s="34">
        <v>12.71</v>
      </c>
      <c r="K34" s="22"/>
      <c r="L34" s="22"/>
      <c r="M34" s="22"/>
      <c r="N34" s="22"/>
      <c r="O34" s="22"/>
      <c r="P34" s="22"/>
    </row>
    <row r="35" spans="1:16" ht="39" customHeight="1" x14ac:dyDescent="0.2">
      <c r="A35" s="22"/>
      <c r="B35" s="35"/>
      <c r="C35" s="1132" t="s">
        <v>534</v>
      </c>
      <c r="D35" s="1132"/>
      <c r="E35" s="1133"/>
      <c r="F35" s="36">
        <v>7.73</v>
      </c>
      <c r="G35" s="37">
        <v>8.2100000000000009</v>
      </c>
      <c r="H35" s="37">
        <v>8.89</v>
      </c>
      <c r="I35" s="37">
        <v>9.34</v>
      </c>
      <c r="J35" s="38">
        <v>10.41</v>
      </c>
      <c r="K35" s="22"/>
      <c r="L35" s="22"/>
      <c r="M35" s="22"/>
      <c r="N35" s="22"/>
      <c r="O35" s="22"/>
      <c r="P35" s="22"/>
    </row>
    <row r="36" spans="1:16" ht="39" customHeight="1" x14ac:dyDescent="0.2">
      <c r="A36" s="22"/>
      <c r="B36" s="35"/>
      <c r="C36" s="1132" t="s">
        <v>535</v>
      </c>
      <c r="D36" s="1132"/>
      <c r="E36" s="1133"/>
      <c r="F36" s="36">
        <v>2.84</v>
      </c>
      <c r="G36" s="37">
        <v>1.76</v>
      </c>
      <c r="H36" s="37">
        <v>1.41</v>
      </c>
      <c r="I36" s="37">
        <v>2.52</v>
      </c>
      <c r="J36" s="38">
        <v>2.66</v>
      </c>
      <c r="K36" s="22"/>
      <c r="L36" s="22"/>
      <c r="M36" s="22"/>
      <c r="N36" s="22"/>
      <c r="O36" s="22"/>
      <c r="P36" s="22"/>
    </row>
    <row r="37" spans="1:16" ht="39" customHeight="1" x14ac:dyDescent="0.2">
      <c r="A37" s="22"/>
      <c r="B37" s="35"/>
      <c r="C37" s="1132" t="s">
        <v>536</v>
      </c>
      <c r="D37" s="1132"/>
      <c r="E37" s="1133"/>
      <c r="F37" s="36" t="s">
        <v>488</v>
      </c>
      <c r="G37" s="37">
        <v>1.52</v>
      </c>
      <c r="H37" s="37">
        <v>0.11</v>
      </c>
      <c r="I37" s="37">
        <v>0.62</v>
      </c>
      <c r="J37" s="38">
        <v>0.93</v>
      </c>
      <c r="K37" s="22"/>
      <c r="L37" s="22"/>
      <c r="M37" s="22"/>
      <c r="N37" s="22"/>
      <c r="O37" s="22"/>
      <c r="P37" s="22"/>
    </row>
    <row r="38" spans="1:16" ht="39" customHeight="1" x14ac:dyDescent="0.2">
      <c r="A38" s="22"/>
      <c r="B38" s="35"/>
      <c r="C38" s="1132" t="s">
        <v>537</v>
      </c>
      <c r="D38" s="1132"/>
      <c r="E38" s="1133"/>
      <c r="F38" s="36">
        <v>0.04</v>
      </c>
      <c r="G38" s="37">
        <v>0.04</v>
      </c>
      <c r="H38" s="37">
        <v>0.05</v>
      </c>
      <c r="I38" s="37">
        <v>0.45</v>
      </c>
      <c r="J38" s="38">
        <v>0.45</v>
      </c>
      <c r="K38" s="22"/>
      <c r="L38" s="22"/>
      <c r="M38" s="22"/>
      <c r="N38" s="22"/>
      <c r="O38" s="22"/>
      <c r="P38" s="22"/>
    </row>
    <row r="39" spans="1:16" ht="39" customHeight="1" x14ac:dyDescent="0.2">
      <c r="A39" s="22"/>
      <c r="B39" s="35"/>
      <c r="C39" s="1132" t="s">
        <v>538</v>
      </c>
      <c r="D39" s="1132"/>
      <c r="E39" s="1133"/>
      <c r="F39" s="36">
        <v>7.0000000000000007E-2</v>
      </c>
      <c r="G39" s="37">
        <v>0.12</v>
      </c>
      <c r="H39" s="37">
        <v>0.13</v>
      </c>
      <c r="I39" s="37">
        <v>0.19</v>
      </c>
      <c r="J39" s="38">
        <v>0.22</v>
      </c>
      <c r="K39" s="22"/>
      <c r="L39" s="22"/>
      <c r="M39" s="22"/>
      <c r="N39" s="22"/>
      <c r="O39" s="22"/>
      <c r="P39" s="22"/>
    </row>
    <row r="40" spans="1:16" ht="39" customHeight="1" x14ac:dyDescent="0.2">
      <c r="A40" s="22"/>
      <c r="B40" s="35"/>
      <c r="C40" s="1132" t="s">
        <v>539</v>
      </c>
      <c r="D40" s="1132"/>
      <c r="E40" s="1133"/>
      <c r="F40" s="36">
        <v>2.29</v>
      </c>
      <c r="G40" s="37">
        <v>1.59</v>
      </c>
      <c r="H40" s="37">
        <v>0.92</v>
      </c>
      <c r="I40" s="37">
        <v>0.34</v>
      </c>
      <c r="J40" s="38">
        <v>0.22</v>
      </c>
      <c r="K40" s="22"/>
      <c r="L40" s="22"/>
      <c r="M40" s="22"/>
      <c r="N40" s="22"/>
      <c r="O40" s="22"/>
      <c r="P40" s="22"/>
    </row>
    <row r="41" spans="1:16" ht="39" customHeight="1" x14ac:dyDescent="0.2">
      <c r="A41" s="22"/>
      <c r="B41" s="35"/>
      <c r="C41" s="1132" t="s">
        <v>540</v>
      </c>
      <c r="D41" s="1132"/>
      <c r="E41" s="1133"/>
      <c r="F41" s="36">
        <v>0.02</v>
      </c>
      <c r="G41" s="37">
        <v>0.03</v>
      </c>
      <c r="H41" s="37">
        <v>0.04</v>
      </c>
      <c r="I41" s="37">
        <v>0.05</v>
      </c>
      <c r="J41" s="38">
        <v>0.06</v>
      </c>
      <c r="K41" s="22"/>
      <c r="L41" s="22"/>
      <c r="M41" s="22"/>
      <c r="N41" s="22"/>
      <c r="O41" s="22"/>
      <c r="P41" s="22"/>
    </row>
    <row r="42" spans="1:16" ht="39" customHeight="1" x14ac:dyDescent="0.2">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542</v>
      </c>
      <c r="D43" s="1134"/>
      <c r="E43" s="1135"/>
      <c r="F43" s="41">
        <v>0.56000000000000005</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YbIQAMIk10Mx3wEsm3u4hmG7pBFwop1P0JSP4pc3h37gZXy8tzJASRnwlkWqNweeSN8sBVG416q4FJ9KxGgLA==" saltValue="NtA+sBEPvnJoPhfakIk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1246</v>
      </c>
      <c r="L45" s="58">
        <v>1203</v>
      </c>
      <c r="M45" s="58">
        <v>1254</v>
      </c>
      <c r="N45" s="58">
        <v>1189</v>
      </c>
      <c r="O45" s="59">
        <v>1168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437</v>
      </c>
      <c r="L48" s="62">
        <v>384</v>
      </c>
      <c r="M48" s="62">
        <v>365</v>
      </c>
      <c r="N48" s="62">
        <v>389</v>
      </c>
      <c r="O48" s="63">
        <v>417</v>
      </c>
      <c r="P48" s="46"/>
      <c r="Q48" s="46"/>
      <c r="R48" s="46"/>
      <c r="S48" s="46"/>
      <c r="T48" s="46"/>
      <c r="U48" s="46"/>
    </row>
    <row r="49" spans="1:21" ht="30.75" customHeight="1" x14ac:dyDescent="0.2">
      <c r="A49" s="46"/>
      <c r="B49" s="1163"/>
      <c r="C49" s="1164"/>
      <c r="D49" s="60"/>
      <c r="E49" s="1140" t="s">
        <v>14</v>
      </c>
      <c r="F49" s="1140"/>
      <c r="G49" s="1140"/>
      <c r="H49" s="1140"/>
      <c r="I49" s="1140"/>
      <c r="J49" s="1141"/>
      <c r="K49" s="61">
        <v>78</v>
      </c>
      <c r="L49" s="62">
        <v>86</v>
      </c>
      <c r="M49" s="62">
        <v>99</v>
      </c>
      <c r="N49" s="62">
        <v>68</v>
      </c>
      <c r="O49" s="63">
        <v>69</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488</v>
      </c>
      <c r="L50" s="62">
        <v>0</v>
      </c>
      <c r="M50" s="62">
        <v>2</v>
      </c>
      <c r="N50" s="62">
        <v>5</v>
      </c>
      <c r="O50" s="63">
        <v>5</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1327</v>
      </c>
      <c r="L52" s="62">
        <v>1251</v>
      </c>
      <c r="M52" s="62">
        <v>1255</v>
      </c>
      <c r="N52" s="62">
        <v>1227</v>
      </c>
      <c r="O52" s="63">
        <v>1181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434</v>
      </c>
      <c r="L53" s="67">
        <v>422</v>
      </c>
      <c r="M53" s="67">
        <v>465</v>
      </c>
      <c r="N53" s="67">
        <v>424</v>
      </c>
      <c r="O53" s="68">
        <v>478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Qwc6ahQz5nyU2GPGGpWBwyu2XUkLWHvEkIagcUl9e9ZTbKy8xq2myMEX9w4r9ZMTouq0mo1xnYUphd9DV3acg==" saltValue="2kgYfL01lECGnjyyPPWT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42">
        <v>10417</v>
      </c>
      <c r="J41" s="343">
        <v>10536</v>
      </c>
      <c r="K41" s="343">
        <v>10130</v>
      </c>
      <c r="L41" s="343">
        <v>11044</v>
      </c>
      <c r="M41" s="344">
        <v>11382</v>
      </c>
    </row>
    <row r="42" spans="2:13" ht="27.75" customHeight="1" x14ac:dyDescent="0.2">
      <c r="B42" s="1171"/>
      <c r="C42" s="1172"/>
      <c r="D42" s="104"/>
      <c r="E42" s="1175" t="s">
        <v>32</v>
      </c>
      <c r="F42" s="1175"/>
      <c r="G42" s="1175"/>
      <c r="H42" s="1176"/>
      <c r="I42" s="345" t="s">
        <v>488</v>
      </c>
      <c r="J42" s="346">
        <v>60</v>
      </c>
      <c r="K42" s="346">
        <v>59</v>
      </c>
      <c r="L42" s="346">
        <v>54</v>
      </c>
      <c r="M42" s="347">
        <v>49</v>
      </c>
    </row>
    <row r="43" spans="2:13" ht="27.75" customHeight="1" x14ac:dyDescent="0.2">
      <c r="B43" s="1171"/>
      <c r="C43" s="1172"/>
      <c r="D43" s="104"/>
      <c r="E43" s="1175" t="s">
        <v>33</v>
      </c>
      <c r="F43" s="1175"/>
      <c r="G43" s="1175"/>
      <c r="H43" s="1176"/>
      <c r="I43" s="345">
        <v>5478</v>
      </c>
      <c r="J43" s="346">
        <v>4898</v>
      </c>
      <c r="K43" s="346">
        <v>4335</v>
      </c>
      <c r="L43" s="346">
        <v>3836</v>
      </c>
      <c r="M43" s="347">
        <v>3638</v>
      </c>
    </row>
    <row r="44" spans="2:13" ht="27.75" customHeight="1" x14ac:dyDescent="0.2">
      <c r="B44" s="1171"/>
      <c r="C44" s="1172"/>
      <c r="D44" s="104"/>
      <c r="E44" s="1175" t="s">
        <v>34</v>
      </c>
      <c r="F44" s="1175"/>
      <c r="G44" s="1175"/>
      <c r="H44" s="1176"/>
      <c r="I44" s="345">
        <v>811</v>
      </c>
      <c r="J44" s="346">
        <v>865</v>
      </c>
      <c r="K44" s="346">
        <v>758</v>
      </c>
      <c r="L44" s="346">
        <v>721</v>
      </c>
      <c r="M44" s="347">
        <v>713</v>
      </c>
    </row>
    <row r="45" spans="2:13" ht="27.75" customHeight="1" x14ac:dyDescent="0.2">
      <c r="B45" s="1171"/>
      <c r="C45" s="1172"/>
      <c r="D45" s="104"/>
      <c r="E45" s="1175" t="s">
        <v>35</v>
      </c>
      <c r="F45" s="1175"/>
      <c r="G45" s="1175"/>
      <c r="H45" s="1176"/>
      <c r="I45" s="345">
        <v>2092</v>
      </c>
      <c r="J45" s="346">
        <v>2098</v>
      </c>
      <c r="K45" s="346">
        <v>1993</v>
      </c>
      <c r="L45" s="346">
        <v>1874</v>
      </c>
      <c r="M45" s="347">
        <v>1958</v>
      </c>
    </row>
    <row r="46" spans="2:13" ht="27.75" customHeight="1" x14ac:dyDescent="0.2">
      <c r="B46" s="1171"/>
      <c r="C46" s="1172"/>
      <c r="D46" s="105"/>
      <c r="E46" s="1175" t="s">
        <v>36</v>
      </c>
      <c r="F46" s="1175"/>
      <c r="G46" s="1175"/>
      <c r="H46" s="1176"/>
      <c r="I46" s="345" t="s">
        <v>488</v>
      </c>
      <c r="J46" s="346" t="s">
        <v>488</v>
      </c>
      <c r="K46" s="346" t="s">
        <v>488</v>
      </c>
      <c r="L46" s="346" t="s">
        <v>488</v>
      </c>
      <c r="M46" s="347" t="s">
        <v>488</v>
      </c>
    </row>
    <row r="47" spans="2:13" ht="27.75" customHeight="1" x14ac:dyDescent="0.2">
      <c r="B47" s="1171"/>
      <c r="C47" s="1172"/>
      <c r="D47" s="106"/>
      <c r="E47" s="1185" t="s">
        <v>37</v>
      </c>
      <c r="F47" s="1186"/>
      <c r="G47" s="1186"/>
      <c r="H47" s="1187"/>
      <c r="I47" s="345" t="s">
        <v>488</v>
      </c>
      <c r="J47" s="346" t="s">
        <v>488</v>
      </c>
      <c r="K47" s="346" t="s">
        <v>488</v>
      </c>
      <c r="L47" s="346" t="s">
        <v>488</v>
      </c>
      <c r="M47" s="347" t="s">
        <v>488</v>
      </c>
    </row>
    <row r="48" spans="2:13" ht="27.75" customHeight="1" x14ac:dyDescent="0.2">
      <c r="B48" s="1171"/>
      <c r="C48" s="1172"/>
      <c r="D48" s="104"/>
      <c r="E48" s="1175" t="s">
        <v>38</v>
      </c>
      <c r="F48" s="1175"/>
      <c r="G48" s="1175"/>
      <c r="H48" s="1176"/>
      <c r="I48" s="345" t="s">
        <v>488</v>
      </c>
      <c r="J48" s="346" t="s">
        <v>488</v>
      </c>
      <c r="K48" s="346" t="s">
        <v>488</v>
      </c>
      <c r="L48" s="346" t="s">
        <v>488</v>
      </c>
      <c r="M48" s="347" t="s">
        <v>488</v>
      </c>
    </row>
    <row r="49" spans="2:13" ht="27.75" customHeight="1" x14ac:dyDescent="0.2">
      <c r="B49" s="1173"/>
      <c r="C49" s="1174"/>
      <c r="D49" s="104"/>
      <c r="E49" s="1175" t="s">
        <v>39</v>
      </c>
      <c r="F49" s="1175"/>
      <c r="G49" s="1175"/>
      <c r="H49" s="1176"/>
      <c r="I49" s="345" t="s">
        <v>488</v>
      </c>
      <c r="J49" s="346" t="s">
        <v>488</v>
      </c>
      <c r="K49" s="346" t="s">
        <v>488</v>
      </c>
      <c r="L49" s="346" t="s">
        <v>488</v>
      </c>
      <c r="M49" s="347" t="s">
        <v>488</v>
      </c>
    </row>
    <row r="50" spans="2:13" ht="27.75" customHeight="1" x14ac:dyDescent="0.2">
      <c r="B50" s="1169" t="s">
        <v>40</v>
      </c>
      <c r="C50" s="1170"/>
      <c r="D50" s="107"/>
      <c r="E50" s="1175" t="s">
        <v>41</v>
      </c>
      <c r="F50" s="1175"/>
      <c r="G50" s="1175"/>
      <c r="H50" s="1176"/>
      <c r="I50" s="345">
        <v>7668</v>
      </c>
      <c r="J50" s="346">
        <v>7864</v>
      </c>
      <c r="K50" s="346">
        <v>8643</v>
      </c>
      <c r="L50" s="346">
        <v>9177</v>
      </c>
      <c r="M50" s="347">
        <v>9446</v>
      </c>
    </row>
    <row r="51" spans="2:13" ht="27.75" customHeight="1" x14ac:dyDescent="0.2">
      <c r="B51" s="1171"/>
      <c r="C51" s="1172"/>
      <c r="D51" s="104"/>
      <c r="E51" s="1175" t="s">
        <v>42</v>
      </c>
      <c r="F51" s="1175"/>
      <c r="G51" s="1175"/>
      <c r="H51" s="1176"/>
      <c r="I51" s="345">
        <v>156</v>
      </c>
      <c r="J51" s="346">
        <v>110</v>
      </c>
      <c r="K51" s="346">
        <v>69</v>
      </c>
      <c r="L51" s="346">
        <v>44</v>
      </c>
      <c r="M51" s="347">
        <v>28</v>
      </c>
    </row>
    <row r="52" spans="2:13" ht="27.75" customHeight="1" x14ac:dyDescent="0.2">
      <c r="B52" s="1173"/>
      <c r="C52" s="1174"/>
      <c r="D52" s="104"/>
      <c r="E52" s="1175" t="s">
        <v>43</v>
      </c>
      <c r="F52" s="1175"/>
      <c r="G52" s="1175"/>
      <c r="H52" s="1176"/>
      <c r="I52" s="345">
        <v>11745</v>
      </c>
      <c r="J52" s="346">
        <v>11635</v>
      </c>
      <c r="K52" s="346">
        <v>11153</v>
      </c>
      <c r="L52" s="346">
        <v>11452</v>
      </c>
      <c r="M52" s="347">
        <v>11580</v>
      </c>
    </row>
    <row r="53" spans="2:13" ht="27.75" customHeight="1" thickBot="1" x14ac:dyDescent="0.25">
      <c r="B53" s="1177" t="s">
        <v>19</v>
      </c>
      <c r="C53" s="1178"/>
      <c r="D53" s="108"/>
      <c r="E53" s="1179" t="s">
        <v>44</v>
      </c>
      <c r="F53" s="1179"/>
      <c r="G53" s="1179"/>
      <c r="H53" s="1180"/>
      <c r="I53" s="348">
        <v>-772</v>
      </c>
      <c r="J53" s="349">
        <v>-1151</v>
      </c>
      <c r="K53" s="349">
        <v>-2589</v>
      </c>
      <c r="L53" s="349">
        <v>-3143</v>
      </c>
      <c r="M53" s="350">
        <v>-3314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Q0s59CESympFpBuMATr6JuHstZrWyHz6eIbIcvENWHkYjmr2fK16R9El7sl470q53oiKclB+eUFc+QQwjKWPjA==" saltValue="TAJjCY+Mwpmz5SmWWoc9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6" zoomScale="60" zoomScaleNormal="6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120">
        <v>4414</v>
      </c>
      <c r="G55" s="120">
        <v>4760</v>
      </c>
      <c r="H55" s="121">
        <v>4829</v>
      </c>
    </row>
    <row r="56" spans="2:8" ht="52.5" customHeight="1" x14ac:dyDescent="0.2">
      <c r="B56" s="122"/>
      <c r="C56" s="1198" t="s">
        <v>47</v>
      </c>
      <c r="D56" s="1198"/>
      <c r="E56" s="1199"/>
      <c r="F56" s="123">
        <v>1035</v>
      </c>
      <c r="G56" s="123">
        <v>1046</v>
      </c>
      <c r="H56" s="124">
        <v>1284</v>
      </c>
    </row>
    <row r="57" spans="2:8" ht="53.25" customHeight="1" x14ac:dyDescent="0.2">
      <c r="B57" s="122"/>
      <c r="C57" s="1200" t="s">
        <v>48</v>
      </c>
      <c r="D57" s="1200"/>
      <c r="E57" s="1201"/>
      <c r="F57" s="125">
        <v>4018</v>
      </c>
      <c r="G57" s="125">
        <v>4024</v>
      </c>
      <c r="H57" s="126">
        <v>3890</v>
      </c>
    </row>
    <row r="58" spans="2:8" ht="45.75" customHeight="1" x14ac:dyDescent="0.2">
      <c r="B58" s="127"/>
      <c r="C58" s="1188" t="s">
        <v>557</v>
      </c>
      <c r="D58" s="1189"/>
      <c r="E58" s="1190"/>
      <c r="F58" s="128">
        <v>1147</v>
      </c>
      <c r="G58" s="128">
        <v>1096</v>
      </c>
      <c r="H58" s="129">
        <v>1222</v>
      </c>
    </row>
    <row r="59" spans="2:8" ht="45.75" customHeight="1" x14ac:dyDescent="0.2">
      <c r="B59" s="127"/>
      <c r="C59" s="1188" t="s">
        <v>558</v>
      </c>
      <c r="D59" s="1189"/>
      <c r="E59" s="1190"/>
      <c r="F59" s="128">
        <v>1549</v>
      </c>
      <c r="G59" s="128">
        <v>1354</v>
      </c>
      <c r="H59" s="129">
        <v>1158</v>
      </c>
    </row>
    <row r="60" spans="2:8" ht="45.75" customHeight="1" x14ac:dyDescent="0.2">
      <c r="B60" s="127"/>
      <c r="C60" s="1188" t="s">
        <v>559</v>
      </c>
      <c r="D60" s="1189"/>
      <c r="E60" s="1190"/>
      <c r="F60" s="128">
        <v>511</v>
      </c>
      <c r="G60" s="128">
        <v>826</v>
      </c>
      <c r="H60" s="129">
        <v>807</v>
      </c>
    </row>
    <row r="61" spans="2:8" ht="45.75" customHeight="1" x14ac:dyDescent="0.2">
      <c r="B61" s="127"/>
      <c r="C61" s="1188" t="s">
        <v>560</v>
      </c>
      <c r="D61" s="1189"/>
      <c r="E61" s="1190"/>
      <c r="F61" s="128">
        <v>353</v>
      </c>
      <c r="G61" s="128">
        <v>321</v>
      </c>
      <c r="H61" s="129">
        <v>286</v>
      </c>
    </row>
    <row r="62" spans="2:8" ht="45.75" customHeight="1" thickBot="1" x14ac:dyDescent="0.25">
      <c r="B62" s="130"/>
      <c r="C62" s="1191" t="s">
        <v>561</v>
      </c>
      <c r="D62" s="1192"/>
      <c r="E62" s="1193"/>
      <c r="F62" s="131">
        <v>225</v>
      </c>
      <c r="G62" s="131">
        <v>225</v>
      </c>
      <c r="H62" s="132">
        <v>224</v>
      </c>
    </row>
    <row r="63" spans="2:8" ht="52.5" customHeight="1" thickBot="1" x14ac:dyDescent="0.25">
      <c r="B63" s="133"/>
      <c r="C63" s="1194" t="s">
        <v>49</v>
      </c>
      <c r="D63" s="1194"/>
      <c r="E63" s="1195"/>
      <c r="F63" s="134">
        <v>9467</v>
      </c>
      <c r="G63" s="134">
        <v>9830</v>
      </c>
      <c r="H63" s="135">
        <v>10002</v>
      </c>
    </row>
    <row r="64" spans="2:8" ht="13" x14ac:dyDescent="0.2"/>
  </sheetData>
  <sheetProtection algorithmName="SHA-512" hashValue="f18v6umgDNMGfI7kF5b6gHfd2wc1U8UTpF+RxKqK7RAqcmKUOzlxrKZuiPiWXdgpvty16LGwz0/wzRXs2D1tkw==" saltValue="F1AmVkKr4+hB/zxt0Okr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BE544-1DA3-4CA3-B550-69DF72AF9C22}">
  <sheetPr>
    <pageSetUpPr fitToPage="1"/>
  </sheetPr>
  <dimension ref="A1:DE85"/>
  <sheetViews>
    <sheetView showGridLines="0" topLeftCell="E1" zoomScale="90" zoomScaleNormal="90" zoomScaleSheetLayoutView="55" workbookViewId="0">
      <selection activeCell="BU71" sqref="BU71"/>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563</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564</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565</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527</v>
      </c>
      <c r="BQ50" s="1226"/>
      <c r="BR50" s="1226"/>
      <c r="BS50" s="1226"/>
      <c r="BT50" s="1226"/>
      <c r="BU50" s="1226"/>
      <c r="BV50" s="1226"/>
      <c r="BW50" s="1226"/>
      <c r="BX50" s="1226" t="s">
        <v>528</v>
      </c>
      <c r="BY50" s="1226"/>
      <c r="BZ50" s="1226"/>
      <c r="CA50" s="1226"/>
      <c r="CB50" s="1226"/>
      <c r="CC50" s="1226"/>
      <c r="CD50" s="1226"/>
      <c r="CE50" s="1226"/>
      <c r="CF50" s="1226" t="s">
        <v>529</v>
      </c>
      <c r="CG50" s="1226"/>
      <c r="CH50" s="1226"/>
      <c r="CI50" s="1226"/>
      <c r="CJ50" s="1226"/>
      <c r="CK50" s="1226"/>
      <c r="CL50" s="1226"/>
      <c r="CM50" s="1226"/>
      <c r="CN50" s="1226" t="s">
        <v>530</v>
      </c>
      <c r="CO50" s="1226"/>
      <c r="CP50" s="1226"/>
      <c r="CQ50" s="1226"/>
      <c r="CR50" s="1226"/>
      <c r="CS50" s="1226"/>
      <c r="CT50" s="1226"/>
      <c r="CU50" s="1226"/>
      <c r="CV50" s="1226" t="s">
        <v>531</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566</v>
      </c>
      <c r="AO51" s="1230"/>
      <c r="AP51" s="1230"/>
      <c r="AQ51" s="1230"/>
      <c r="AR51" s="1230"/>
      <c r="AS51" s="1230"/>
      <c r="AT51" s="1230"/>
      <c r="AU51" s="1230"/>
      <c r="AV51" s="1230"/>
      <c r="AW51" s="1230"/>
      <c r="AX51" s="1230"/>
      <c r="AY51" s="1230"/>
      <c r="AZ51" s="1230"/>
      <c r="BA51" s="1230"/>
      <c r="BB51" s="1230" t="s">
        <v>567</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568</v>
      </c>
      <c r="BC53" s="1230"/>
      <c r="BD53" s="1230"/>
      <c r="BE53" s="1230"/>
      <c r="BF53" s="1230"/>
      <c r="BG53" s="1230"/>
      <c r="BH53" s="1230"/>
      <c r="BI53" s="1230"/>
      <c r="BJ53" s="1230"/>
      <c r="BK53" s="1230"/>
      <c r="BL53" s="1230"/>
      <c r="BM53" s="1230"/>
      <c r="BN53" s="1230"/>
      <c r="BO53" s="1230"/>
      <c r="BP53" s="1231">
        <v>57.5</v>
      </c>
      <c r="BQ53" s="1231"/>
      <c r="BR53" s="1231"/>
      <c r="BS53" s="1231"/>
      <c r="BT53" s="1231"/>
      <c r="BU53" s="1231"/>
      <c r="BV53" s="1231"/>
      <c r="BW53" s="1231"/>
      <c r="BX53" s="1231">
        <v>59</v>
      </c>
      <c r="BY53" s="1231"/>
      <c r="BZ53" s="1231"/>
      <c r="CA53" s="1231"/>
      <c r="CB53" s="1231"/>
      <c r="CC53" s="1231"/>
      <c r="CD53" s="1231"/>
      <c r="CE53" s="1231"/>
      <c r="CF53" s="1231">
        <v>60.6</v>
      </c>
      <c r="CG53" s="1231"/>
      <c r="CH53" s="1231"/>
      <c r="CI53" s="1231"/>
      <c r="CJ53" s="1231"/>
      <c r="CK53" s="1231"/>
      <c r="CL53" s="1231"/>
      <c r="CM53" s="1231"/>
      <c r="CN53" s="1231">
        <v>61.6</v>
      </c>
      <c r="CO53" s="1231"/>
      <c r="CP53" s="1231"/>
      <c r="CQ53" s="1231"/>
      <c r="CR53" s="1231"/>
      <c r="CS53" s="1231"/>
      <c r="CT53" s="1231"/>
      <c r="CU53" s="1231"/>
      <c r="CV53" s="1231">
        <v>62.4</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569</v>
      </c>
      <c r="AO55" s="1226"/>
      <c r="AP55" s="1226"/>
      <c r="AQ55" s="1226"/>
      <c r="AR55" s="1226"/>
      <c r="AS55" s="1226"/>
      <c r="AT55" s="1226"/>
      <c r="AU55" s="1226"/>
      <c r="AV55" s="1226"/>
      <c r="AW55" s="1226"/>
      <c r="AX55" s="1226"/>
      <c r="AY55" s="1226"/>
      <c r="AZ55" s="1226"/>
      <c r="BA55" s="1226"/>
      <c r="BB55" s="1230" t="s">
        <v>567</v>
      </c>
      <c r="BC55" s="1230"/>
      <c r="BD55" s="1230"/>
      <c r="BE55" s="1230"/>
      <c r="BF55" s="1230"/>
      <c r="BG55" s="1230"/>
      <c r="BH55" s="1230"/>
      <c r="BI55" s="1230"/>
      <c r="BJ55" s="1230"/>
      <c r="BK55" s="1230"/>
      <c r="BL55" s="1230"/>
      <c r="BM55" s="1230"/>
      <c r="BN55" s="1230"/>
      <c r="BO55" s="1230"/>
      <c r="BP55" s="1231">
        <v>20</v>
      </c>
      <c r="BQ55" s="1231"/>
      <c r="BR55" s="1231"/>
      <c r="BS55" s="1231"/>
      <c r="BT55" s="1231"/>
      <c r="BU55" s="1231"/>
      <c r="BV55" s="1231"/>
      <c r="BW55" s="1231"/>
      <c r="BX55" s="1231">
        <v>32.4</v>
      </c>
      <c r="BY55" s="1231"/>
      <c r="BZ55" s="1231"/>
      <c r="CA55" s="1231"/>
      <c r="CB55" s="1231"/>
      <c r="CC55" s="1231"/>
      <c r="CD55" s="1231"/>
      <c r="CE55" s="1231"/>
      <c r="CF55" s="1231">
        <v>20</v>
      </c>
      <c r="CG55" s="1231"/>
      <c r="CH55" s="1231"/>
      <c r="CI55" s="1231"/>
      <c r="CJ55" s="1231"/>
      <c r="CK55" s="1231"/>
      <c r="CL55" s="1231"/>
      <c r="CM55" s="1231"/>
      <c r="CN55" s="1231">
        <v>7.4</v>
      </c>
      <c r="CO55" s="1231"/>
      <c r="CP55" s="1231"/>
      <c r="CQ55" s="1231"/>
      <c r="CR55" s="1231"/>
      <c r="CS55" s="1231"/>
      <c r="CT55" s="1231"/>
      <c r="CU55" s="1231"/>
      <c r="CV55" s="1231">
        <v>0</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568</v>
      </c>
      <c r="BC57" s="1230"/>
      <c r="BD57" s="1230"/>
      <c r="BE57" s="1230"/>
      <c r="BF57" s="1230"/>
      <c r="BG57" s="1230"/>
      <c r="BH57" s="1230"/>
      <c r="BI57" s="1230"/>
      <c r="BJ57" s="1230"/>
      <c r="BK57" s="1230"/>
      <c r="BL57" s="1230"/>
      <c r="BM57" s="1230"/>
      <c r="BN57" s="1230"/>
      <c r="BO57" s="1230"/>
      <c r="BP57" s="1231">
        <v>60.7</v>
      </c>
      <c r="BQ57" s="1231"/>
      <c r="BR57" s="1231"/>
      <c r="BS57" s="1231"/>
      <c r="BT57" s="1231"/>
      <c r="BU57" s="1231"/>
      <c r="BV57" s="1231"/>
      <c r="BW57" s="1231"/>
      <c r="BX57" s="1231">
        <v>64.2</v>
      </c>
      <c r="BY57" s="1231"/>
      <c r="BZ57" s="1231"/>
      <c r="CA57" s="1231"/>
      <c r="CB57" s="1231"/>
      <c r="CC57" s="1231"/>
      <c r="CD57" s="1231"/>
      <c r="CE57" s="1231"/>
      <c r="CF57" s="1231">
        <v>67</v>
      </c>
      <c r="CG57" s="1231"/>
      <c r="CH57" s="1231"/>
      <c r="CI57" s="1231"/>
      <c r="CJ57" s="1231"/>
      <c r="CK57" s="1231"/>
      <c r="CL57" s="1231"/>
      <c r="CM57" s="1231"/>
      <c r="CN57" s="1231">
        <v>67.599999999999994</v>
      </c>
      <c r="CO57" s="1231"/>
      <c r="CP57" s="1231"/>
      <c r="CQ57" s="1231"/>
      <c r="CR57" s="1231"/>
      <c r="CS57" s="1231"/>
      <c r="CT57" s="1231"/>
      <c r="CU57" s="1231"/>
      <c r="CV57" s="1231">
        <v>67.900000000000006</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570</v>
      </c>
    </row>
    <row r="64" spans="1:109" ht="13" x14ac:dyDescent="0.2">
      <c r="B64" s="259"/>
      <c r="G64" s="1208"/>
      <c r="I64" s="1240"/>
      <c r="J64" s="1240"/>
      <c r="K64" s="1240"/>
      <c r="L64" s="1240"/>
      <c r="M64" s="1240"/>
      <c r="N64" s="1241"/>
      <c r="AM64" s="1208"/>
      <c r="AN64" s="1208" t="s">
        <v>563</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571</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565</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527</v>
      </c>
      <c r="BQ72" s="1226"/>
      <c r="BR72" s="1226"/>
      <c r="BS72" s="1226"/>
      <c r="BT72" s="1226"/>
      <c r="BU72" s="1226"/>
      <c r="BV72" s="1226"/>
      <c r="BW72" s="1226"/>
      <c r="BX72" s="1226" t="s">
        <v>528</v>
      </c>
      <c r="BY72" s="1226"/>
      <c r="BZ72" s="1226"/>
      <c r="CA72" s="1226"/>
      <c r="CB72" s="1226"/>
      <c r="CC72" s="1226"/>
      <c r="CD72" s="1226"/>
      <c r="CE72" s="1226"/>
      <c r="CF72" s="1226" t="s">
        <v>529</v>
      </c>
      <c r="CG72" s="1226"/>
      <c r="CH72" s="1226"/>
      <c r="CI72" s="1226"/>
      <c r="CJ72" s="1226"/>
      <c r="CK72" s="1226"/>
      <c r="CL72" s="1226"/>
      <c r="CM72" s="1226"/>
      <c r="CN72" s="1226" t="s">
        <v>530</v>
      </c>
      <c r="CO72" s="1226"/>
      <c r="CP72" s="1226"/>
      <c r="CQ72" s="1226"/>
      <c r="CR72" s="1226"/>
      <c r="CS72" s="1226"/>
      <c r="CT72" s="1226"/>
      <c r="CU72" s="1226"/>
      <c r="CV72" s="1226" t="s">
        <v>531</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566</v>
      </c>
      <c r="AO73" s="1230"/>
      <c r="AP73" s="1230"/>
      <c r="AQ73" s="1230"/>
      <c r="AR73" s="1230"/>
      <c r="AS73" s="1230"/>
      <c r="AT73" s="1230"/>
      <c r="AU73" s="1230"/>
      <c r="AV73" s="1230"/>
      <c r="AW73" s="1230"/>
      <c r="AX73" s="1230"/>
      <c r="AY73" s="1230"/>
      <c r="AZ73" s="1230"/>
      <c r="BA73" s="1230"/>
      <c r="BB73" s="1230" t="s">
        <v>567</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572</v>
      </c>
      <c r="BC75" s="1230"/>
      <c r="BD75" s="1230"/>
      <c r="BE75" s="1230"/>
      <c r="BF75" s="1230"/>
      <c r="BG75" s="1230"/>
      <c r="BH75" s="1230"/>
      <c r="BI75" s="1230"/>
      <c r="BJ75" s="1230"/>
      <c r="BK75" s="1230"/>
      <c r="BL75" s="1230"/>
      <c r="BM75" s="1230"/>
      <c r="BN75" s="1230"/>
      <c r="BO75" s="1230"/>
      <c r="BP75" s="1231">
        <v>8.3000000000000007</v>
      </c>
      <c r="BQ75" s="1231"/>
      <c r="BR75" s="1231"/>
      <c r="BS75" s="1231"/>
      <c r="BT75" s="1231"/>
      <c r="BU75" s="1231"/>
      <c r="BV75" s="1231"/>
      <c r="BW75" s="1231"/>
      <c r="BX75" s="1231">
        <v>8.3000000000000007</v>
      </c>
      <c r="BY75" s="1231"/>
      <c r="BZ75" s="1231"/>
      <c r="CA75" s="1231"/>
      <c r="CB75" s="1231"/>
      <c r="CC75" s="1231"/>
      <c r="CD75" s="1231"/>
      <c r="CE75" s="1231"/>
      <c r="CF75" s="1231">
        <v>8.3000000000000007</v>
      </c>
      <c r="CG75" s="1231"/>
      <c r="CH75" s="1231"/>
      <c r="CI75" s="1231"/>
      <c r="CJ75" s="1231"/>
      <c r="CK75" s="1231"/>
      <c r="CL75" s="1231"/>
      <c r="CM75" s="1231"/>
      <c r="CN75" s="1231">
        <v>8.1</v>
      </c>
      <c r="CO75" s="1231"/>
      <c r="CP75" s="1231"/>
      <c r="CQ75" s="1231"/>
      <c r="CR75" s="1231"/>
      <c r="CS75" s="1231"/>
      <c r="CT75" s="1231"/>
      <c r="CU75" s="1231"/>
      <c r="CV75" s="1231">
        <v>8.3000000000000007</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569</v>
      </c>
      <c r="AO77" s="1226"/>
      <c r="AP77" s="1226"/>
      <c r="AQ77" s="1226"/>
      <c r="AR77" s="1226"/>
      <c r="AS77" s="1226"/>
      <c r="AT77" s="1226"/>
      <c r="AU77" s="1226"/>
      <c r="AV77" s="1226"/>
      <c r="AW77" s="1226"/>
      <c r="AX77" s="1226"/>
      <c r="AY77" s="1226"/>
      <c r="AZ77" s="1226"/>
      <c r="BA77" s="1226"/>
      <c r="BB77" s="1230" t="s">
        <v>567</v>
      </c>
      <c r="BC77" s="1230"/>
      <c r="BD77" s="1230"/>
      <c r="BE77" s="1230"/>
      <c r="BF77" s="1230"/>
      <c r="BG77" s="1230"/>
      <c r="BH77" s="1230"/>
      <c r="BI77" s="1230"/>
      <c r="BJ77" s="1230"/>
      <c r="BK77" s="1230"/>
      <c r="BL77" s="1230"/>
      <c r="BM77" s="1230"/>
      <c r="BN77" s="1230"/>
      <c r="BO77" s="1230"/>
      <c r="BP77" s="1231">
        <v>20</v>
      </c>
      <c r="BQ77" s="1231"/>
      <c r="BR77" s="1231"/>
      <c r="BS77" s="1231"/>
      <c r="BT77" s="1231"/>
      <c r="BU77" s="1231"/>
      <c r="BV77" s="1231"/>
      <c r="BW77" s="1231"/>
      <c r="BX77" s="1231">
        <v>32.4</v>
      </c>
      <c r="BY77" s="1231"/>
      <c r="BZ77" s="1231"/>
      <c r="CA77" s="1231"/>
      <c r="CB77" s="1231"/>
      <c r="CC77" s="1231"/>
      <c r="CD77" s="1231"/>
      <c r="CE77" s="1231"/>
      <c r="CF77" s="1231">
        <v>20</v>
      </c>
      <c r="CG77" s="1231"/>
      <c r="CH77" s="1231"/>
      <c r="CI77" s="1231"/>
      <c r="CJ77" s="1231"/>
      <c r="CK77" s="1231"/>
      <c r="CL77" s="1231"/>
      <c r="CM77" s="1231"/>
      <c r="CN77" s="1231">
        <v>7.4</v>
      </c>
      <c r="CO77" s="1231"/>
      <c r="CP77" s="1231"/>
      <c r="CQ77" s="1231"/>
      <c r="CR77" s="1231"/>
      <c r="CS77" s="1231"/>
      <c r="CT77" s="1231"/>
      <c r="CU77" s="1231"/>
      <c r="CV77" s="1231">
        <v>0</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572</v>
      </c>
      <c r="BC79" s="1230"/>
      <c r="BD79" s="1230"/>
      <c r="BE79" s="1230"/>
      <c r="BF79" s="1230"/>
      <c r="BG79" s="1230"/>
      <c r="BH79" s="1230"/>
      <c r="BI79" s="1230"/>
      <c r="BJ79" s="1230"/>
      <c r="BK79" s="1230"/>
      <c r="BL79" s="1230"/>
      <c r="BM79" s="1230"/>
      <c r="BN79" s="1230"/>
      <c r="BO79" s="1230"/>
      <c r="BP79" s="1231">
        <v>8.9</v>
      </c>
      <c r="BQ79" s="1231"/>
      <c r="BR79" s="1231"/>
      <c r="BS79" s="1231"/>
      <c r="BT79" s="1231"/>
      <c r="BU79" s="1231"/>
      <c r="BV79" s="1231"/>
      <c r="BW79" s="1231"/>
      <c r="BX79" s="1231">
        <v>9.5</v>
      </c>
      <c r="BY79" s="1231"/>
      <c r="BZ79" s="1231"/>
      <c r="CA79" s="1231"/>
      <c r="CB79" s="1231"/>
      <c r="CC79" s="1231"/>
      <c r="CD79" s="1231"/>
      <c r="CE79" s="1231"/>
      <c r="CF79" s="1231">
        <v>9.5</v>
      </c>
      <c r="CG79" s="1231"/>
      <c r="CH79" s="1231"/>
      <c r="CI79" s="1231"/>
      <c r="CJ79" s="1231"/>
      <c r="CK79" s="1231"/>
      <c r="CL79" s="1231"/>
      <c r="CM79" s="1231"/>
      <c r="CN79" s="1231">
        <v>9.4</v>
      </c>
      <c r="CO79" s="1231"/>
      <c r="CP79" s="1231"/>
      <c r="CQ79" s="1231"/>
      <c r="CR79" s="1231"/>
      <c r="CS79" s="1231"/>
      <c r="CT79" s="1231"/>
      <c r="CU79" s="1231"/>
      <c r="CV79" s="1231">
        <v>9.3000000000000007</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7fRK0gygoPJyT0jFj89/w6roAwNJmDHLN+5S448/bkG0Lp+kOHwfl2HF5t28D0ddzMKcL4jZR36mxwX7srvl+g==" saltValue="mUyU0BlwuRxgpVUa1Uzwr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84ED9-7B9D-4D0D-AE58-CE57F827216F}">
  <sheetPr>
    <pageSetUpPr fitToPage="1"/>
  </sheetPr>
  <dimension ref="A1:DR125"/>
  <sheetViews>
    <sheetView showGridLines="0" topLeftCell="B19" zoomScale="80" zoomScaleNormal="8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AKvXx0oZzrabZD5ZUK+nNWhkJ0LdcsIK1Zf9q6MIRystaBiKWA/L8O3QymskPz4xLYEbajmkdufDduZlj/5jMA==" saltValue="ndiddxUn+pK/bEcs5mfWL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7664D-9F99-477B-990A-8D07BB9E05A2}">
  <sheetPr>
    <pageSetUpPr fitToPage="1"/>
  </sheetPr>
  <dimension ref="A1:DR125"/>
  <sheetViews>
    <sheetView showGridLines="0" tabSelected="1" topLeftCell="A46" zoomScale="70" zoomScaleNormal="7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9W0+6PG4aqhbJP1UuDRkWH1iFbG+Z823rwDkrdehN863+ZDNPgmwamm+jna6QhmcfRunhd+TqGRZ0faK2hXL+g==" saltValue="GkI9f7lwNOCl1uvGWmUX2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111615</v>
      </c>
      <c r="E3" s="154"/>
      <c r="F3" s="155">
        <v>113347</v>
      </c>
      <c r="G3" s="156"/>
      <c r="H3" s="157"/>
    </row>
    <row r="4" spans="1:8" x14ac:dyDescent="0.2">
      <c r="A4" s="158"/>
      <c r="B4" s="159"/>
      <c r="C4" s="160"/>
      <c r="D4" s="161">
        <v>89792</v>
      </c>
      <c r="E4" s="162"/>
      <c r="F4" s="163">
        <v>58728</v>
      </c>
      <c r="G4" s="164"/>
      <c r="H4" s="165"/>
    </row>
    <row r="5" spans="1:8" x14ac:dyDescent="0.2">
      <c r="A5" s="146" t="s">
        <v>521</v>
      </c>
      <c r="B5" s="151"/>
      <c r="C5" s="152"/>
      <c r="D5" s="153">
        <v>109686</v>
      </c>
      <c r="E5" s="154"/>
      <c r="F5" s="155">
        <v>120302</v>
      </c>
      <c r="G5" s="156"/>
      <c r="H5" s="157"/>
    </row>
    <row r="6" spans="1:8" x14ac:dyDescent="0.2">
      <c r="A6" s="158"/>
      <c r="B6" s="159"/>
      <c r="C6" s="160"/>
      <c r="D6" s="161">
        <v>80549</v>
      </c>
      <c r="E6" s="162"/>
      <c r="F6" s="163">
        <v>59328</v>
      </c>
      <c r="G6" s="164"/>
      <c r="H6" s="165"/>
    </row>
    <row r="7" spans="1:8" x14ac:dyDescent="0.2">
      <c r="A7" s="146" t="s">
        <v>522</v>
      </c>
      <c r="B7" s="151"/>
      <c r="C7" s="152"/>
      <c r="D7" s="153">
        <v>64109</v>
      </c>
      <c r="E7" s="154"/>
      <c r="F7" s="155">
        <v>114841</v>
      </c>
      <c r="G7" s="156"/>
      <c r="H7" s="157"/>
    </row>
    <row r="8" spans="1:8" x14ac:dyDescent="0.2">
      <c r="A8" s="158"/>
      <c r="B8" s="159"/>
      <c r="C8" s="160"/>
      <c r="D8" s="161">
        <v>43141</v>
      </c>
      <c r="E8" s="162"/>
      <c r="F8" s="163">
        <v>51589</v>
      </c>
      <c r="G8" s="164"/>
      <c r="H8" s="165"/>
    </row>
    <row r="9" spans="1:8" x14ac:dyDescent="0.2">
      <c r="A9" s="146" t="s">
        <v>523</v>
      </c>
      <c r="B9" s="151"/>
      <c r="C9" s="152"/>
      <c r="D9" s="153">
        <v>163825</v>
      </c>
      <c r="E9" s="154"/>
      <c r="F9" s="155">
        <v>124145</v>
      </c>
      <c r="G9" s="156"/>
      <c r="H9" s="157"/>
    </row>
    <row r="10" spans="1:8" x14ac:dyDescent="0.2">
      <c r="A10" s="158"/>
      <c r="B10" s="159"/>
      <c r="C10" s="160"/>
      <c r="D10" s="161">
        <v>133653</v>
      </c>
      <c r="E10" s="162"/>
      <c r="F10" s="163">
        <v>54761</v>
      </c>
      <c r="G10" s="164"/>
      <c r="H10" s="165"/>
    </row>
    <row r="11" spans="1:8" x14ac:dyDescent="0.2">
      <c r="A11" s="146" t="s">
        <v>524</v>
      </c>
      <c r="B11" s="151"/>
      <c r="C11" s="152"/>
      <c r="D11" s="153">
        <v>125123</v>
      </c>
      <c r="E11" s="154"/>
      <c r="F11" s="155">
        <v>131480</v>
      </c>
      <c r="G11" s="156"/>
      <c r="H11" s="157"/>
    </row>
    <row r="12" spans="1:8" x14ac:dyDescent="0.2">
      <c r="A12" s="158"/>
      <c r="B12" s="159"/>
      <c r="C12" s="166"/>
      <c r="D12" s="161">
        <v>71400</v>
      </c>
      <c r="E12" s="162"/>
      <c r="F12" s="163">
        <v>63148</v>
      </c>
      <c r="G12" s="164"/>
      <c r="H12" s="165"/>
    </row>
    <row r="13" spans="1:8" x14ac:dyDescent="0.2">
      <c r="A13" s="146"/>
      <c r="B13" s="151"/>
      <c r="C13" s="152"/>
      <c r="D13" s="153">
        <v>114872</v>
      </c>
      <c r="E13" s="154"/>
      <c r="F13" s="155">
        <v>120823</v>
      </c>
      <c r="G13" s="167"/>
      <c r="H13" s="157"/>
    </row>
    <row r="14" spans="1:8" x14ac:dyDescent="0.2">
      <c r="A14" s="158"/>
      <c r="B14" s="159"/>
      <c r="C14" s="160"/>
      <c r="D14" s="161">
        <v>83707</v>
      </c>
      <c r="E14" s="162"/>
      <c r="F14" s="163">
        <v>57511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9.81</v>
      </c>
      <c r="C19" s="168">
        <f>ROUND(VALUE(SUBSTITUTE(実質収支比率等に係る経年分析!G$48,"▲","-")),2)</f>
        <v>15.94</v>
      </c>
      <c r="D19" s="168">
        <f>ROUND(VALUE(SUBSTITUTE(実質収支比率等に係る経年分析!H$48,"▲","-")),2)</f>
        <v>10.039999999999999</v>
      </c>
      <c r="E19" s="168">
        <f>ROUND(VALUE(SUBSTITUTE(実質収支比率等に係る経年分析!I$48,"▲","-")),2)</f>
        <v>11.02</v>
      </c>
      <c r="F19" s="168">
        <f>ROUND(VALUE(SUBSTITUTE(実質収支比率等に係る経年分析!J$48,"▲","-")),2)</f>
        <v>12.97</v>
      </c>
    </row>
    <row r="20" spans="1:11" x14ac:dyDescent="0.2">
      <c r="A20" s="168" t="s">
        <v>53</v>
      </c>
      <c r="B20" s="168">
        <f>ROUND(VALUE(SUBSTITUTE(実質収支比率等に係る経年分析!F$47,"▲","-")),2)</f>
        <v>89.44</v>
      </c>
      <c r="C20" s="168">
        <f>ROUND(VALUE(SUBSTITUTE(実質収支比率等に係る経年分析!G$47,"▲","-")),2)</f>
        <v>87.71</v>
      </c>
      <c r="D20" s="168">
        <f>ROUND(VALUE(SUBSTITUTE(実質収支比率等に係る経年分析!H$47,"▲","-")),2)</f>
        <v>65.89</v>
      </c>
      <c r="E20" s="168">
        <f>ROUND(VALUE(SUBSTITUTE(実質収支比率等に係る経年分析!I$47,"▲","-")),2)</f>
        <v>72.260000000000005</v>
      </c>
      <c r="F20" s="168">
        <f>ROUND(VALUE(SUBSTITUTE(実質収支比率等に係る経年分析!J$47,"▲","-")),2)</f>
        <v>73.489999999999995</v>
      </c>
    </row>
    <row r="21" spans="1:11" x14ac:dyDescent="0.2">
      <c r="A21" s="168" t="s">
        <v>54</v>
      </c>
      <c r="B21" s="168">
        <f>IF(ISNUMBER(VALUE(SUBSTITUTE(実質収支比率等に係る経年分析!F$49,"▲","-"))),ROUND(VALUE(SUBSTITUTE(実質収支比率等に係る経年分析!F$49,"▲","-")),2),NA())</f>
        <v>1.21</v>
      </c>
      <c r="C21" s="168">
        <f>IF(ISNUMBER(VALUE(SUBSTITUTE(実質収支比率等に係る経年分析!G$49,"▲","-"))),ROUND(VALUE(SUBSTITUTE(実質収支比率等に係る経年分析!G$49,"▲","-")),2),NA())</f>
        <v>6.34</v>
      </c>
      <c r="D21" s="168">
        <f>IF(ISNUMBER(VALUE(SUBSTITUTE(実質収支比率等に係る経年分析!H$49,"▲","-"))),ROUND(VALUE(SUBSTITUTE(実質収支比率等に係る経年分析!H$49,"▲","-")),2),NA())</f>
        <v>-23.54</v>
      </c>
      <c r="E21" s="168">
        <f>IF(ISNUMBER(VALUE(SUBSTITUTE(実質収支比率等に係る経年分析!I$49,"▲","-"))),ROUND(VALUE(SUBSTITUTE(実質収支比率等に係る経年分析!I$49,"▲","-")),2),NA())</f>
        <v>6.07</v>
      </c>
      <c r="F21" s="168">
        <f>IF(ISNUMBER(VALUE(SUBSTITUTE(実質収支比率等に係る経年分析!J$49,"▲","-"))),ROUND(VALUE(SUBSTITUTE(実質収支比率等に係る経年分析!J$49,"▲","-")),2),NA())</f>
        <v>2.98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0.56000000000000005</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球磨郡障害認定審査事業特別会計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0.06</v>
      </c>
    </row>
    <row r="30" spans="1:11" x14ac:dyDescent="0.2">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2.29</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1.59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0.92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0.34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0.22</v>
      </c>
    </row>
    <row r="31" spans="1:11" x14ac:dyDescent="0.2">
      <c r="A31" s="169" t="str">
        <f>IF(連結実質赤字比率に係る赤字・黒字の構成分析!C$39="",NA(),連結実質赤字比率に係る赤字・黒字の構成分析!C$39)</f>
        <v>球磨郡介護認定審査事業特別会計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7.0000000000000007E-2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0.22</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0.45</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1.52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0.93</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2.84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1.41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2.52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2.66</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7.73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8.2100000000000009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8.89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9.34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10.41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9.6999999999999993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15.78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9.85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10.78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12.71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1327</v>
      </c>
      <c r="E42" s="170"/>
      <c r="F42" s="170"/>
      <c r="G42" s="170">
        <f>'実質公債費比率（分子）の構造'!L$52</f>
        <v>1251</v>
      </c>
      <c r="H42" s="170"/>
      <c r="I42" s="170"/>
      <c r="J42" s="170">
        <f>'実質公債費比率（分子）の構造'!M$52</f>
        <v>1255</v>
      </c>
      <c r="K42" s="170"/>
      <c r="L42" s="170"/>
      <c r="M42" s="170">
        <f>'実質公債費比率（分子）の構造'!N$52</f>
        <v>1227</v>
      </c>
      <c r="N42" s="170"/>
      <c r="O42" s="170"/>
      <c r="P42" s="170">
        <f>'実質公債費比率（分子）の構造'!O$52</f>
        <v>1181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f>'実質公債費比率（分子）の構造'!L$50</f>
        <v>0</v>
      </c>
      <c r="F44" s="170"/>
      <c r="G44" s="170"/>
      <c r="H44" s="170">
        <f>'実質公債費比率（分子）の構造'!M$50</f>
        <v>2</v>
      </c>
      <c r="I44" s="170"/>
      <c r="J44" s="170"/>
      <c r="K44" s="170">
        <f>'実質公債費比率（分子）の構造'!N$50</f>
        <v>5</v>
      </c>
      <c r="L44" s="170"/>
      <c r="M44" s="170"/>
      <c r="N44" s="170">
        <f>'実質公債費比率（分子）の構造'!O$50</f>
        <v>5</v>
      </c>
      <c r="O44" s="170"/>
      <c r="P44" s="170"/>
    </row>
    <row r="45" spans="1:16" x14ac:dyDescent="0.2">
      <c r="A45" s="170" t="s">
        <v>63</v>
      </c>
      <c r="B45" s="170">
        <f>'実質公債費比率（分子）の構造'!K$49</f>
        <v>78</v>
      </c>
      <c r="C45" s="170"/>
      <c r="D45" s="170"/>
      <c r="E45" s="170">
        <f>'実質公債費比率（分子）の構造'!L$49</f>
        <v>86</v>
      </c>
      <c r="F45" s="170"/>
      <c r="G45" s="170"/>
      <c r="H45" s="170">
        <f>'実質公債費比率（分子）の構造'!M$49</f>
        <v>99</v>
      </c>
      <c r="I45" s="170"/>
      <c r="J45" s="170"/>
      <c r="K45" s="170">
        <f>'実質公債費比率（分子）の構造'!N$49</f>
        <v>68</v>
      </c>
      <c r="L45" s="170"/>
      <c r="M45" s="170"/>
      <c r="N45" s="170">
        <f>'実質公債費比率（分子）の構造'!O$49</f>
        <v>69</v>
      </c>
      <c r="O45" s="170"/>
      <c r="P45" s="170"/>
    </row>
    <row r="46" spans="1:16" x14ac:dyDescent="0.2">
      <c r="A46" s="170" t="s">
        <v>64</v>
      </c>
      <c r="B46" s="170">
        <f>'実質公債費比率（分子）の構造'!K$48</f>
        <v>437</v>
      </c>
      <c r="C46" s="170"/>
      <c r="D46" s="170"/>
      <c r="E46" s="170">
        <f>'実質公債費比率（分子）の構造'!L$48</f>
        <v>384</v>
      </c>
      <c r="F46" s="170"/>
      <c r="G46" s="170"/>
      <c r="H46" s="170">
        <f>'実質公債費比率（分子）の構造'!M$48</f>
        <v>365</v>
      </c>
      <c r="I46" s="170"/>
      <c r="J46" s="170"/>
      <c r="K46" s="170">
        <f>'実質公債費比率（分子）の構造'!N$48</f>
        <v>389</v>
      </c>
      <c r="L46" s="170"/>
      <c r="M46" s="170"/>
      <c r="N46" s="170">
        <f>'実質公債費比率（分子）の構造'!O$48</f>
        <v>417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1246</v>
      </c>
      <c r="C49" s="170"/>
      <c r="D49" s="170"/>
      <c r="E49" s="170">
        <f>'実質公債費比率（分子）の構造'!L$45</f>
        <v>1203</v>
      </c>
      <c r="F49" s="170"/>
      <c r="G49" s="170"/>
      <c r="H49" s="170">
        <f>'実質公債費比率（分子）の構造'!M$45</f>
        <v>1254</v>
      </c>
      <c r="I49" s="170"/>
      <c r="J49" s="170"/>
      <c r="K49" s="170">
        <f>'実質公債費比率（分子）の構造'!N$45</f>
        <v>1189</v>
      </c>
      <c r="L49" s="170"/>
      <c r="M49" s="170"/>
      <c r="N49" s="170">
        <f>'実質公債費比率（分子）の構造'!O$45</f>
        <v>1168</v>
      </c>
      <c r="O49" s="170"/>
      <c r="P49" s="170"/>
    </row>
    <row r="50" spans="1:16" x14ac:dyDescent="0.2">
      <c r="A50" s="170" t="s">
        <v>67</v>
      </c>
      <c r="B50" s="170" t="e">
        <f>NA()</f>
        <v>#N/A</v>
      </c>
      <c r="C50" s="170">
        <f>IF(ISNUMBER('実質公債費比率（分子）の構造'!K$53),'実質公債費比率（分子）の構造'!K$53,NA())</f>
        <v>434</v>
      </c>
      <c r="D50" s="170" t="e">
        <f>NA()</f>
        <v>#N/A</v>
      </c>
      <c r="E50" s="170" t="e">
        <f>NA()</f>
        <v>#N/A</v>
      </c>
      <c r="F50" s="170">
        <f>IF(ISNUMBER('実質公債費比率（分子）の構造'!L$53),'実質公債費比率（分子）の構造'!L$53,NA())</f>
        <v>422</v>
      </c>
      <c r="G50" s="170" t="e">
        <f>NA()</f>
        <v>#N/A</v>
      </c>
      <c r="H50" s="170" t="e">
        <f>NA()</f>
        <v>#N/A</v>
      </c>
      <c r="I50" s="170">
        <f>IF(ISNUMBER('実質公債費比率（分子）の構造'!M$53),'実質公債費比率（分子）の構造'!M$53,NA())</f>
        <v>465</v>
      </c>
      <c r="J50" s="170" t="e">
        <f>NA()</f>
        <v>#N/A</v>
      </c>
      <c r="K50" s="170" t="e">
        <f>NA()</f>
        <v>#N/A</v>
      </c>
      <c r="L50" s="170">
        <f>IF(ISNUMBER('実質公債費比率（分子）の構造'!N$53),'実質公債費比率（分子）の構造'!N$53,NA())</f>
        <v>424</v>
      </c>
      <c r="M50" s="170" t="e">
        <f>NA()</f>
        <v>#N/A</v>
      </c>
      <c r="N50" s="170" t="e">
        <f>NA()</f>
        <v>#N/A</v>
      </c>
      <c r="O50" s="170">
        <f>IF(ISNUMBER('実質公債費比率（分子）の構造'!O$53),'実質公債費比率（分子）の構造'!O$53,NA())</f>
        <v>478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11745</v>
      </c>
      <c r="E56" s="169"/>
      <c r="F56" s="169"/>
      <c r="G56" s="169">
        <f>'将来負担比率（分子）の構造'!J$52</f>
        <v>11635</v>
      </c>
      <c r="H56" s="169"/>
      <c r="I56" s="169"/>
      <c r="J56" s="169">
        <f>'将来負担比率（分子）の構造'!K$52</f>
        <v>11153</v>
      </c>
      <c r="K56" s="169"/>
      <c r="L56" s="169"/>
      <c r="M56" s="169">
        <f>'将来負担比率（分子）の構造'!L$52</f>
        <v>11452</v>
      </c>
      <c r="N56" s="169"/>
      <c r="O56" s="169"/>
      <c r="P56" s="169">
        <f>'将来負担比率（分子）の構造'!M$52</f>
        <v>11580</v>
      </c>
    </row>
    <row r="57" spans="1:16" x14ac:dyDescent="0.2">
      <c r="A57" s="169" t="s">
        <v>42</v>
      </c>
      <c r="B57" s="169"/>
      <c r="C57" s="169"/>
      <c r="D57" s="169">
        <f>'将来負担比率（分子）の構造'!I$51</f>
        <v>156</v>
      </c>
      <c r="E57" s="169"/>
      <c r="F57" s="169"/>
      <c r="G57" s="169">
        <f>'将来負担比率（分子）の構造'!J$51</f>
        <v>110</v>
      </c>
      <c r="H57" s="169"/>
      <c r="I57" s="169"/>
      <c r="J57" s="169">
        <f>'将来負担比率（分子）の構造'!K$51</f>
        <v>69</v>
      </c>
      <c r="K57" s="169"/>
      <c r="L57" s="169"/>
      <c r="M57" s="169">
        <f>'将来負担比率（分子）の構造'!L$51</f>
        <v>44</v>
      </c>
      <c r="N57" s="169"/>
      <c r="O57" s="169"/>
      <c r="P57" s="169">
        <f>'将来負担比率（分子）の構造'!M$51</f>
        <v>28</v>
      </c>
    </row>
    <row r="58" spans="1:16" x14ac:dyDescent="0.2">
      <c r="A58" s="169" t="s">
        <v>41</v>
      </c>
      <c r="B58" s="169"/>
      <c r="C58" s="169"/>
      <c r="D58" s="169">
        <f>'将来負担比率（分子）の構造'!I$50</f>
        <v>7668</v>
      </c>
      <c r="E58" s="169"/>
      <c r="F58" s="169"/>
      <c r="G58" s="169">
        <f>'将来負担比率（分子）の構造'!J$50</f>
        <v>7864</v>
      </c>
      <c r="H58" s="169"/>
      <c r="I58" s="169"/>
      <c r="J58" s="169">
        <f>'将来負担比率（分子）の構造'!K$50</f>
        <v>8643</v>
      </c>
      <c r="K58" s="169"/>
      <c r="L58" s="169"/>
      <c r="M58" s="169">
        <f>'将来負担比率（分子）の構造'!L$50</f>
        <v>9177</v>
      </c>
      <c r="N58" s="169"/>
      <c r="O58" s="169"/>
      <c r="P58" s="169">
        <f>'将来負担比率（分子）の構造'!M$50</f>
        <v>9446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2092</v>
      </c>
      <c r="C62" s="169"/>
      <c r="D62" s="169"/>
      <c r="E62" s="169">
        <f>'将来負担比率（分子）の構造'!J$45</f>
        <v>2098</v>
      </c>
      <c r="F62" s="169"/>
      <c r="G62" s="169"/>
      <c r="H62" s="169">
        <f>'将来負担比率（分子）の構造'!K$45</f>
        <v>1993</v>
      </c>
      <c r="I62" s="169"/>
      <c r="J62" s="169"/>
      <c r="K62" s="169">
        <f>'将来負担比率（分子）の構造'!L$45</f>
        <v>1874</v>
      </c>
      <c r="L62" s="169"/>
      <c r="M62" s="169"/>
      <c r="N62" s="169">
        <f>'将来負担比率（分子）の構造'!M$45</f>
        <v>1958</v>
      </c>
      <c r="O62" s="169"/>
      <c r="P62" s="169"/>
    </row>
    <row r="63" spans="1:16" x14ac:dyDescent="0.2">
      <c r="A63" s="169" t="s">
        <v>34</v>
      </c>
      <c r="B63" s="169">
        <f>'将来負担比率（分子）の構造'!I$44</f>
        <v>811</v>
      </c>
      <c r="C63" s="169"/>
      <c r="D63" s="169"/>
      <c r="E63" s="169">
        <f>'将来負担比率（分子）の構造'!J$44</f>
        <v>865</v>
      </c>
      <c r="F63" s="169"/>
      <c r="G63" s="169"/>
      <c r="H63" s="169">
        <f>'将来負担比率（分子）の構造'!K$44</f>
        <v>758</v>
      </c>
      <c r="I63" s="169"/>
      <c r="J63" s="169"/>
      <c r="K63" s="169">
        <f>'将来負担比率（分子）の構造'!L$44</f>
        <v>721</v>
      </c>
      <c r="L63" s="169"/>
      <c r="M63" s="169"/>
      <c r="N63" s="169">
        <f>'将来負担比率（分子）の構造'!M$44</f>
        <v>713</v>
      </c>
      <c r="O63" s="169"/>
      <c r="P63" s="169"/>
    </row>
    <row r="64" spans="1:16" x14ac:dyDescent="0.2">
      <c r="A64" s="169" t="s">
        <v>33</v>
      </c>
      <c r="B64" s="169">
        <f>'将来負担比率（分子）の構造'!I$43</f>
        <v>5478</v>
      </c>
      <c r="C64" s="169"/>
      <c r="D64" s="169"/>
      <c r="E64" s="169">
        <f>'将来負担比率（分子）の構造'!J$43</f>
        <v>4898</v>
      </c>
      <c r="F64" s="169"/>
      <c r="G64" s="169"/>
      <c r="H64" s="169">
        <f>'将来負担比率（分子）の構造'!K$43</f>
        <v>4335</v>
      </c>
      <c r="I64" s="169"/>
      <c r="J64" s="169"/>
      <c r="K64" s="169">
        <f>'将来負担比率（分子）の構造'!L$43</f>
        <v>3836</v>
      </c>
      <c r="L64" s="169"/>
      <c r="M64" s="169"/>
      <c r="N64" s="169">
        <f>'将来負担比率（分子）の構造'!M$43</f>
        <v>3638</v>
      </c>
      <c r="O64" s="169"/>
      <c r="P64" s="169"/>
    </row>
    <row r="65" spans="1:16" x14ac:dyDescent="0.2">
      <c r="A65" s="169" t="s">
        <v>32</v>
      </c>
      <c r="B65" s="169" t="str">
        <f>'将来負担比率（分子）の構造'!I$42</f>
        <v>-</v>
      </c>
      <c r="C65" s="169"/>
      <c r="D65" s="169"/>
      <c r="E65" s="169">
        <f>'将来負担比率（分子）の構造'!J$42</f>
        <v>60</v>
      </c>
      <c r="F65" s="169"/>
      <c r="G65" s="169"/>
      <c r="H65" s="169">
        <f>'将来負担比率（分子）の構造'!K$42</f>
        <v>59</v>
      </c>
      <c r="I65" s="169"/>
      <c r="J65" s="169"/>
      <c r="K65" s="169">
        <f>'将来負担比率（分子）の構造'!L$42</f>
        <v>54</v>
      </c>
      <c r="L65" s="169"/>
      <c r="M65" s="169"/>
      <c r="N65" s="169">
        <f>'将来負担比率（分子）の構造'!M$42</f>
        <v>49</v>
      </c>
      <c r="O65" s="169"/>
      <c r="P65" s="169"/>
    </row>
    <row r="66" spans="1:16" x14ac:dyDescent="0.2">
      <c r="A66" s="169" t="s">
        <v>31</v>
      </c>
      <c r="B66" s="169">
        <f>'将来負担比率（分子）の構造'!I$41</f>
        <v>10417</v>
      </c>
      <c r="C66" s="169"/>
      <c r="D66" s="169"/>
      <c r="E66" s="169">
        <f>'将来負担比率（分子）の構造'!J$41</f>
        <v>10536</v>
      </c>
      <c r="F66" s="169"/>
      <c r="G66" s="169"/>
      <c r="H66" s="169">
        <f>'将来負担比率（分子）の構造'!K$41</f>
        <v>10130</v>
      </c>
      <c r="I66" s="169"/>
      <c r="J66" s="169"/>
      <c r="K66" s="169">
        <f>'将来負担比率（分子）の構造'!L$41</f>
        <v>11044</v>
      </c>
      <c r="L66" s="169"/>
      <c r="M66" s="169"/>
      <c r="N66" s="169">
        <f>'将来負担比率（分子）の構造'!M$41</f>
        <v>11382</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4414</v>
      </c>
      <c r="C72" s="173">
        <f>基金残高に係る経年分析!G55</f>
        <v>4760</v>
      </c>
      <c r="D72" s="173">
        <f>基金残高に係る経年分析!H55</f>
        <v>4829</v>
      </c>
    </row>
    <row r="73" spans="1:16" x14ac:dyDescent="0.2">
      <c r="A73" s="172" t="s">
        <v>74</v>
      </c>
      <c r="B73" s="173">
        <f>基金残高に係る経年分析!F56</f>
        <v>1035</v>
      </c>
      <c r="C73" s="173">
        <f>基金残高に係る経年分析!G56</f>
        <v>1046</v>
      </c>
      <c r="D73" s="173">
        <f>基金残高に係る経年分析!H56</f>
        <v>1284</v>
      </c>
    </row>
    <row r="74" spans="1:16" x14ac:dyDescent="0.2">
      <c r="A74" s="172" t="s">
        <v>75</v>
      </c>
      <c r="B74" s="173">
        <f>基金残高に係る経年分析!F57</f>
        <v>4018</v>
      </c>
      <c r="C74" s="173">
        <f>基金残高に係る経年分析!G57</f>
        <v>4024</v>
      </c>
      <c r="D74" s="173">
        <f>基金残高に係る経年分析!H57</f>
        <v>3890</v>
      </c>
    </row>
  </sheetData>
  <sheetProtection algorithmName="SHA-512" hashValue="StGDoXd5sZEdXT8CerDS9F6qtLd1UOXBT6HmEgWq4q+98PQ3V7tbaTTCr2yaccTykdMG6clZoyyuPkgFGnd9iQ==" saltValue="eBvkfjMrhoT4k5kAoUSV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1293654</v>
      </c>
      <c r="S5" s="664"/>
      <c r="T5" s="664"/>
      <c r="U5" s="664"/>
      <c r="V5" s="664"/>
      <c r="W5" s="664"/>
      <c r="X5" s="664"/>
      <c r="Y5" s="689"/>
      <c r="Z5" s="702">
        <v>9.1999999999999993</v>
      </c>
      <c r="AA5" s="702"/>
      <c r="AB5" s="702"/>
      <c r="AC5" s="702"/>
      <c r="AD5" s="703">
        <v>1293654</v>
      </c>
      <c r="AE5" s="703"/>
      <c r="AF5" s="703"/>
      <c r="AG5" s="703"/>
      <c r="AH5" s="703"/>
      <c r="AI5" s="703"/>
      <c r="AJ5" s="703"/>
      <c r="AK5" s="703"/>
      <c r="AL5" s="690">
        <v>19.5</v>
      </c>
      <c r="AM5" s="672"/>
      <c r="AN5" s="672"/>
      <c r="AO5" s="691"/>
      <c r="AP5" s="666" t="s">
        <v>217</v>
      </c>
      <c r="AQ5" s="667"/>
      <c r="AR5" s="667"/>
      <c r="AS5" s="667"/>
      <c r="AT5" s="667"/>
      <c r="AU5" s="667"/>
      <c r="AV5" s="667"/>
      <c r="AW5" s="667"/>
      <c r="AX5" s="667"/>
      <c r="AY5" s="667"/>
      <c r="AZ5" s="667"/>
      <c r="BA5" s="667"/>
      <c r="BB5" s="667"/>
      <c r="BC5" s="667"/>
      <c r="BD5" s="667"/>
      <c r="BE5" s="667"/>
      <c r="BF5" s="668"/>
      <c r="BG5" s="608">
        <v>1293654</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144511</v>
      </c>
      <c r="S6" s="609"/>
      <c r="T6" s="609"/>
      <c r="U6" s="609"/>
      <c r="V6" s="609"/>
      <c r="W6" s="609"/>
      <c r="X6" s="609"/>
      <c r="Y6" s="610"/>
      <c r="Z6" s="646">
        <v>1</v>
      </c>
      <c r="AA6" s="646"/>
      <c r="AB6" s="646"/>
      <c r="AC6" s="646"/>
      <c r="AD6" s="647">
        <v>144511</v>
      </c>
      <c r="AE6" s="647"/>
      <c r="AF6" s="647"/>
      <c r="AG6" s="647"/>
      <c r="AH6" s="647"/>
      <c r="AI6" s="647"/>
      <c r="AJ6" s="647"/>
      <c r="AK6" s="647"/>
      <c r="AL6" s="611">
        <v>2.2000000000000002</v>
      </c>
      <c r="AM6" s="612"/>
      <c r="AN6" s="612"/>
      <c r="AO6" s="648"/>
      <c r="AP6" s="605" t="s">
        <v>222</v>
      </c>
      <c r="AQ6" s="606"/>
      <c r="AR6" s="606"/>
      <c r="AS6" s="606"/>
      <c r="AT6" s="606"/>
      <c r="AU6" s="606"/>
      <c r="AV6" s="606"/>
      <c r="AW6" s="606"/>
      <c r="AX6" s="606"/>
      <c r="AY6" s="606"/>
      <c r="AZ6" s="606"/>
      <c r="BA6" s="606"/>
      <c r="BB6" s="606"/>
      <c r="BC6" s="606"/>
      <c r="BD6" s="606"/>
      <c r="BE6" s="606"/>
      <c r="BF6" s="607"/>
      <c r="BG6" s="608">
        <v>1293654</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95209</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92609</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295</v>
      </c>
      <c r="S7" s="609"/>
      <c r="T7" s="609"/>
      <c r="U7" s="609"/>
      <c r="V7" s="609"/>
      <c r="W7" s="609"/>
      <c r="X7" s="609"/>
      <c r="Y7" s="610"/>
      <c r="Z7" s="646">
        <v>0</v>
      </c>
      <c r="AA7" s="646"/>
      <c r="AB7" s="646"/>
      <c r="AC7" s="646"/>
      <c r="AD7" s="647">
        <v>295</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569033</v>
      </c>
      <c r="BH7" s="609"/>
      <c r="BI7" s="609"/>
      <c r="BJ7" s="609"/>
      <c r="BK7" s="609"/>
      <c r="BL7" s="609"/>
      <c r="BM7" s="609"/>
      <c r="BN7" s="610"/>
      <c r="BO7" s="646">
        <v>44</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2835136</v>
      </c>
      <c r="CS7" s="609"/>
      <c r="CT7" s="609"/>
      <c r="CU7" s="609"/>
      <c r="CV7" s="609"/>
      <c r="CW7" s="609"/>
      <c r="CX7" s="609"/>
      <c r="CY7" s="610"/>
      <c r="CZ7" s="646">
        <v>22.1</v>
      </c>
      <c r="DA7" s="646"/>
      <c r="DB7" s="646"/>
      <c r="DC7" s="646"/>
      <c r="DD7" s="614">
        <v>327284</v>
      </c>
      <c r="DE7" s="609"/>
      <c r="DF7" s="609"/>
      <c r="DG7" s="609"/>
      <c r="DH7" s="609"/>
      <c r="DI7" s="609"/>
      <c r="DJ7" s="609"/>
      <c r="DK7" s="609"/>
      <c r="DL7" s="609"/>
      <c r="DM7" s="609"/>
      <c r="DN7" s="609"/>
      <c r="DO7" s="609"/>
      <c r="DP7" s="610"/>
      <c r="DQ7" s="614">
        <v>1806107</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4453</v>
      </c>
      <c r="S8" s="609"/>
      <c r="T8" s="609"/>
      <c r="U8" s="609"/>
      <c r="V8" s="609"/>
      <c r="W8" s="609"/>
      <c r="X8" s="609"/>
      <c r="Y8" s="610"/>
      <c r="Z8" s="646">
        <v>0</v>
      </c>
      <c r="AA8" s="646"/>
      <c r="AB8" s="646"/>
      <c r="AC8" s="646"/>
      <c r="AD8" s="647">
        <v>4453</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24053</v>
      </c>
      <c r="BH8" s="609"/>
      <c r="BI8" s="609"/>
      <c r="BJ8" s="609"/>
      <c r="BK8" s="609"/>
      <c r="BL8" s="609"/>
      <c r="BM8" s="609"/>
      <c r="BN8" s="610"/>
      <c r="BO8" s="646">
        <v>1.9</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3708301</v>
      </c>
      <c r="CS8" s="609"/>
      <c r="CT8" s="609"/>
      <c r="CU8" s="609"/>
      <c r="CV8" s="609"/>
      <c r="CW8" s="609"/>
      <c r="CX8" s="609"/>
      <c r="CY8" s="610"/>
      <c r="CZ8" s="646">
        <v>28.9</v>
      </c>
      <c r="DA8" s="646"/>
      <c r="DB8" s="646"/>
      <c r="DC8" s="646"/>
      <c r="DD8" s="614">
        <v>129313</v>
      </c>
      <c r="DE8" s="609"/>
      <c r="DF8" s="609"/>
      <c r="DG8" s="609"/>
      <c r="DH8" s="609"/>
      <c r="DI8" s="609"/>
      <c r="DJ8" s="609"/>
      <c r="DK8" s="609"/>
      <c r="DL8" s="609"/>
      <c r="DM8" s="609"/>
      <c r="DN8" s="609"/>
      <c r="DO8" s="609"/>
      <c r="DP8" s="610"/>
      <c r="DQ8" s="614">
        <v>1795098</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4530</v>
      </c>
      <c r="S9" s="609"/>
      <c r="T9" s="609"/>
      <c r="U9" s="609"/>
      <c r="V9" s="609"/>
      <c r="W9" s="609"/>
      <c r="X9" s="609"/>
      <c r="Y9" s="610"/>
      <c r="Z9" s="646">
        <v>0</v>
      </c>
      <c r="AA9" s="646"/>
      <c r="AB9" s="646"/>
      <c r="AC9" s="646"/>
      <c r="AD9" s="647">
        <v>4530</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475529</v>
      </c>
      <c r="BH9" s="609"/>
      <c r="BI9" s="609"/>
      <c r="BJ9" s="609"/>
      <c r="BK9" s="609"/>
      <c r="BL9" s="609"/>
      <c r="BM9" s="609"/>
      <c r="BN9" s="610"/>
      <c r="BO9" s="646">
        <v>36.799999999999997</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858664</v>
      </c>
      <c r="CS9" s="609"/>
      <c r="CT9" s="609"/>
      <c r="CU9" s="609"/>
      <c r="CV9" s="609"/>
      <c r="CW9" s="609"/>
      <c r="CX9" s="609"/>
      <c r="CY9" s="610"/>
      <c r="CZ9" s="646">
        <v>6.7</v>
      </c>
      <c r="DA9" s="646"/>
      <c r="DB9" s="646"/>
      <c r="DC9" s="646"/>
      <c r="DD9" s="614">
        <v>4697</v>
      </c>
      <c r="DE9" s="609"/>
      <c r="DF9" s="609"/>
      <c r="DG9" s="609"/>
      <c r="DH9" s="609"/>
      <c r="DI9" s="609"/>
      <c r="DJ9" s="609"/>
      <c r="DK9" s="609"/>
      <c r="DL9" s="609"/>
      <c r="DM9" s="609"/>
      <c r="DN9" s="609"/>
      <c r="DO9" s="609"/>
      <c r="DP9" s="610"/>
      <c r="DQ9" s="614">
        <v>744595</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29478</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347938</v>
      </c>
      <c r="S11" s="609"/>
      <c r="T11" s="609"/>
      <c r="U11" s="609"/>
      <c r="V11" s="609"/>
      <c r="W11" s="609"/>
      <c r="X11" s="609"/>
      <c r="Y11" s="610"/>
      <c r="Z11" s="611">
        <v>2.5</v>
      </c>
      <c r="AA11" s="612"/>
      <c r="AB11" s="612"/>
      <c r="AC11" s="613"/>
      <c r="AD11" s="614">
        <v>347938</v>
      </c>
      <c r="AE11" s="609"/>
      <c r="AF11" s="609"/>
      <c r="AG11" s="609"/>
      <c r="AH11" s="609"/>
      <c r="AI11" s="609"/>
      <c r="AJ11" s="609"/>
      <c r="AK11" s="610"/>
      <c r="AL11" s="611">
        <v>5.2</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39973</v>
      </c>
      <c r="BH11" s="609"/>
      <c r="BI11" s="609"/>
      <c r="BJ11" s="609"/>
      <c r="BK11" s="609"/>
      <c r="BL11" s="609"/>
      <c r="BM11" s="609"/>
      <c r="BN11" s="610"/>
      <c r="BO11" s="646">
        <v>3.1</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969755</v>
      </c>
      <c r="CS11" s="609"/>
      <c r="CT11" s="609"/>
      <c r="CU11" s="609"/>
      <c r="CV11" s="609"/>
      <c r="CW11" s="609"/>
      <c r="CX11" s="609"/>
      <c r="CY11" s="610"/>
      <c r="CZ11" s="646">
        <v>7.6</v>
      </c>
      <c r="DA11" s="646"/>
      <c r="DB11" s="646"/>
      <c r="DC11" s="646"/>
      <c r="DD11" s="614">
        <v>238113</v>
      </c>
      <c r="DE11" s="609"/>
      <c r="DF11" s="609"/>
      <c r="DG11" s="609"/>
      <c r="DH11" s="609"/>
      <c r="DI11" s="609"/>
      <c r="DJ11" s="609"/>
      <c r="DK11" s="609"/>
      <c r="DL11" s="609"/>
      <c r="DM11" s="609"/>
      <c r="DN11" s="609"/>
      <c r="DO11" s="609"/>
      <c r="DP11" s="610"/>
      <c r="DQ11" s="614">
        <v>413474</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6220</v>
      </c>
      <c r="S12" s="609"/>
      <c r="T12" s="609"/>
      <c r="U12" s="609"/>
      <c r="V12" s="609"/>
      <c r="W12" s="609"/>
      <c r="X12" s="609"/>
      <c r="Y12" s="610"/>
      <c r="Z12" s="646">
        <v>0</v>
      </c>
      <c r="AA12" s="646"/>
      <c r="AB12" s="646"/>
      <c r="AC12" s="646"/>
      <c r="AD12" s="647">
        <v>6220</v>
      </c>
      <c r="AE12" s="647"/>
      <c r="AF12" s="647"/>
      <c r="AG12" s="647"/>
      <c r="AH12" s="647"/>
      <c r="AI12" s="647"/>
      <c r="AJ12" s="647"/>
      <c r="AK12" s="647"/>
      <c r="AL12" s="611">
        <v>0.1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557641</v>
      </c>
      <c r="BH12" s="609"/>
      <c r="BI12" s="609"/>
      <c r="BJ12" s="609"/>
      <c r="BK12" s="609"/>
      <c r="BL12" s="609"/>
      <c r="BM12" s="609"/>
      <c r="BN12" s="610"/>
      <c r="BO12" s="646">
        <v>43.1</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184660</v>
      </c>
      <c r="CS12" s="609"/>
      <c r="CT12" s="609"/>
      <c r="CU12" s="609"/>
      <c r="CV12" s="609"/>
      <c r="CW12" s="609"/>
      <c r="CX12" s="609"/>
      <c r="CY12" s="610"/>
      <c r="CZ12" s="646">
        <v>1.4</v>
      </c>
      <c r="DA12" s="646"/>
      <c r="DB12" s="646"/>
      <c r="DC12" s="646"/>
      <c r="DD12" s="614">
        <v>45261</v>
      </c>
      <c r="DE12" s="609"/>
      <c r="DF12" s="609"/>
      <c r="DG12" s="609"/>
      <c r="DH12" s="609"/>
      <c r="DI12" s="609"/>
      <c r="DJ12" s="609"/>
      <c r="DK12" s="609"/>
      <c r="DL12" s="609"/>
      <c r="DM12" s="609"/>
      <c r="DN12" s="609"/>
      <c r="DO12" s="609"/>
      <c r="DP12" s="610"/>
      <c r="DQ12" s="614">
        <v>85793</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555162</v>
      </c>
      <c r="BH13" s="609"/>
      <c r="BI13" s="609"/>
      <c r="BJ13" s="609"/>
      <c r="BK13" s="609"/>
      <c r="BL13" s="609"/>
      <c r="BM13" s="609"/>
      <c r="BN13" s="610"/>
      <c r="BO13" s="646">
        <v>42.9</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1046658</v>
      </c>
      <c r="CS13" s="609"/>
      <c r="CT13" s="609"/>
      <c r="CU13" s="609"/>
      <c r="CV13" s="609"/>
      <c r="CW13" s="609"/>
      <c r="CX13" s="609"/>
      <c r="CY13" s="610"/>
      <c r="CZ13" s="646">
        <v>8.1999999999999993</v>
      </c>
      <c r="DA13" s="646"/>
      <c r="DB13" s="646"/>
      <c r="DC13" s="646"/>
      <c r="DD13" s="614">
        <v>520313</v>
      </c>
      <c r="DE13" s="609"/>
      <c r="DF13" s="609"/>
      <c r="DG13" s="609"/>
      <c r="DH13" s="609"/>
      <c r="DI13" s="609"/>
      <c r="DJ13" s="609"/>
      <c r="DK13" s="609"/>
      <c r="DL13" s="609"/>
      <c r="DM13" s="609"/>
      <c r="DN13" s="609"/>
      <c r="DO13" s="609"/>
      <c r="DP13" s="610"/>
      <c r="DQ13" s="614">
        <v>596131</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v>797</v>
      </c>
      <c r="S14" s="609"/>
      <c r="T14" s="609"/>
      <c r="U14" s="609"/>
      <c r="V14" s="609"/>
      <c r="W14" s="609"/>
      <c r="X14" s="609"/>
      <c r="Y14" s="610"/>
      <c r="Z14" s="646">
        <v>0</v>
      </c>
      <c r="AA14" s="646"/>
      <c r="AB14" s="646"/>
      <c r="AC14" s="646"/>
      <c r="AD14" s="647">
        <v>797</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72955</v>
      </c>
      <c r="BH14" s="609"/>
      <c r="BI14" s="609"/>
      <c r="BJ14" s="609"/>
      <c r="BK14" s="609"/>
      <c r="BL14" s="609"/>
      <c r="BM14" s="609"/>
      <c r="BN14" s="610"/>
      <c r="BO14" s="646">
        <v>5.6</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401603</v>
      </c>
      <c r="CS14" s="609"/>
      <c r="CT14" s="609"/>
      <c r="CU14" s="609"/>
      <c r="CV14" s="609"/>
      <c r="CW14" s="609"/>
      <c r="CX14" s="609"/>
      <c r="CY14" s="610"/>
      <c r="CZ14" s="646">
        <v>3.1</v>
      </c>
      <c r="DA14" s="646"/>
      <c r="DB14" s="646"/>
      <c r="DC14" s="646"/>
      <c r="DD14" s="614">
        <v>26111</v>
      </c>
      <c r="DE14" s="609"/>
      <c r="DF14" s="609"/>
      <c r="DG14" s="609"/>
      <c r="DH14" s="609"/>
      <c r="DI14" s="609"/>
      <c r="DJ14" s="609"/>
      <c r="DK14" s="609"/>
      <c r="DL14" s="609"/>
      <c r="DM14" s="609"/>
      <c r="DN14" s="609"/>
      <c r="DO14" s="609"/>
      <c r="DP14" s="610"/>
      <c r="DQ14" s="614">
        <v>357247</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94025</v>
      </c>
      <c r="BH15" s="609"/>
      <c r="BI15" s="609"/>
      <c r="BJ15" s="609"/>
      <c r="BK15" s="609"/>
      <c r="BL15" s="609"/>
      <c r="BM15" s="609"/>
      <c r="BN15" s="610"/>
      <c r="BO15" s="646">
        <v>7.3</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1237753</v>
      </c>
      <c r="CS15" s="609"/>
      <c r="CT15" s="609"/>
      <c r="CU15" s="609"/>
      <c r="CV15" s="609"/>
      <c r="CW15" s="609"/>
      <c r="CX15" s="609"/>
      <c r="CY15" s="610"/>
      <c r="CZ15" s="646">
        <v>9.6999999999999993</v>
      </c>
      <c r="DA15" s="646"/>
      <c r="DB15" s="646"/>
      <c r="DC15" s="646"/>
      <c r="DD15" s="614">
        <v>503292</v>
      </c>
      <c r="DE15" s="609"/>
      <c r="DF15" s="609"/>
      <c r="DG15" s="609"/>
      <c r="DH15" s="609"/>
      <c r="DI15" s="609"/>
      <c r="DJ15" s="609"/>
      <c r="DK15" s="609"/>
      <c r="DL15" s="609"/>
      <c r="DM15" s="609"/>
      <c r="DN15" s="609"/>
      <c r="DO15" s="609"/>
      <c r="DP15" s="610"/>
      <c r="DQ15" s="614">
        <v>642226</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13265</v>
      </c>
      <c r="S16" s="609"/>
      <c r="T16" s="609"/>
      <c r="U16" s="609"/>
      <c r="V16" s="609"/>
      <c r="W16" s="609"/>
      <c r="X16" s="609"/>
      <c r="Y16" s="610"/>
      <c r="Z16" s="646">
        <v>0.1</v>
      </c>
      <c r="AA16" s="646"/>
      <c r="AB16" s="646"/>
      <c r="AC16" s="646"/>
      <c r="AD16" s="647">
        <v>13265</v>
      </c>
      <c r="AE16" s="647"/>
      <c r="AF16" s="647"/>
      <c r="AG16" s="647"/>
      <c r="AH16" s="647"/>
      <c r="AI16" s="647"/>
      <c r="AJ16" s="647"/>
      <c r="AK16" s="647"/>
      <c r="AL16" s="611">
        <v>0.2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306312</v>
      </c>
      <c r="CS16" s="609"/>
      <c r="CT16" s="609"/>
      <c r="CU16" s="609"/>
      <c r="CV16" s="609"/>
      <c r="CW16" s="609"/>
      <c r="CX16" s="609"/>
      <c r="CY16" s="610"/>
      <c r="CZ16" s="646">
        <v>2.4</v>
      </c>
      <c r="DA16" s="646"/>
      <c r="DB16" s="646"/>
      <c r="DC16" s="646"/>
      <c r="DD16" s="614" t="s">
        <v>122</v>
      </c>
      <c r="DE16" s="609"/>
      <c r="DF16" s="609"/>
      <c r="DG16" s="609"/>
      <c r="DH16" s="609"/>
      <c r="DI16" s="609"/>
      <c r="DJ16" s="609"/>
      <c r="DK16" s="609"/>
      <c r="DL16" s="609"/>
      <c r="DM16" s="609"/>
      <c r="DN16" s="609"/>
      <c r="DO16" s="609"/>
      <c r="DP16" s="610"/>
      <c r="DQ16" s="614">
        <v>31803</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22429</v>
      </c>
      <c r="S17" s="609"/>
      <c r="T17" s="609"/>
      <c r="U17" s="609"/>
      <c r="V17" s="609"/>
      <c r="W17" s="609"/>
      <c r="X17" s="609"/>
      <c r="Y17" s="610"/>
      <c r="Z17" s="646">
        <v>0.2</v>
      </c>
      <c r="AA17" s="646"/>
      <c r="AB17" s="646"/>
      <c r="AC17" s="646"/>
      <c r="AD17" s="647">
        <v>22429</v>
      </c>
      <c r="AE17" s="647"/>
      <c r="AF17" s="647"/>
      <c r="AG17" s="647"/>
      <c r="AH17" s="647"/>
      <c r="AI17" s="647"/>
      <c r="AJ17" s="647"/>
      <c r="AK17" s="647"/>
      <c r="AL17" s="611">
        <v>0.3</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1168340</v>
      </c>
      <c r="CS17" s="609"/>
      <c r="CT17" s="609"/>
      <c r="CU17" s="609"/>
      <c r="CV17" s="609"/>
      <c r="CW17" s="609"/>
      <c r="CX17" s="609"/>
      <c r="CY17" s="610"/>
      <c r="CZ17" s="646">
        <v>9.1</v>
      </c>
      <c r="DA17" s="646"/>
      <c r="DB17" s="646"/>
      <c r="DC17" s="646"/>
      <c r="DD17" s="614" t="s">
        <v>122</v>
      </c>
      <c r="DE17" s="609"/>
      <c r="DF17" s="609"/>
      <c r="DG17" s="609"/>
      <c r="DH17" s="609"/>
      <c r="DI17" s="609"/>
      <c r="DJ17" s="609"/>
      <c r="DK17" s="609"/>
      <c r="DL17" s="609"/>
      <c r="DM17" s="609"/>
      <c r="DN17" s="609"/>
      <c r="DO17" s="609"/>
      <c r="DP17" s="610"/>
      <c r="DQ17" s="614">
        <v>1152248</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14385</v>
      </c>
      <c r="S18" s="609"/>
      <c r="T18" s="609"/>
      <c r="U18" s="609"/>
      <c r="V18" s="609"/>
      <c r="W18" s="609"/>
      <c r="X18" s="609"/>
      <c r="Y18" s="610"/>
      <c r="Z18" s="646">
        <v>0.1</v>
      </c>
      <c r="AA18" s="646"/>
      <c r="AB18" s="646"/>
      <c r="AC18" s="646"/>
      <c r="AD18" s="647">
        <v>14385</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6895</v>
      </c>
      <c r="S19" s="609"/>
      <c r="T19" s="609"/>
      <c r="U19" s="609"/>
      <c r="V19" s="609"/>
      <c r="W19" s="609"/>
      <c r="X19" s="609"/>
      <c r="Y19" s="610"/>
      <c r="Z19" s="646">
        <v>0</v>
      </c>
      <c r="AA19" s="646"/>
      <c r="AB19" s="646"/>
      <c r="AC19" s="646"/>
      <c r="AD19" s="647">
        <v>6895</v>
      </c>
      <c r="AE19" s="647"/>
      <c r="AF19" s="647"/>
      <c r="AG19" s="647"/>
      <c r="AH19" s="647"/>
      <c r="AI19" s="647"/>
      <c r="AJ19" s="647"/>
      <c r="AK19" s="647"/>
      <c r="AL19" s="611">
        <v>0.1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v>7490</v>
      </c>
      <c r="S20" s="609"/>
      <c r="T20" s="609"/>
      <c r="U20" s="609"/>
      <c r="V20" s="609"/>
      <c r="W20" s="609"/>
      <c r="X20" s="609"/>
      <c r="Y20" s="610"/>
      <c r="Z20" s="646">
        <v>0.1</v>
      </c>
      <c r="AA20" s="646"/>
      <c r="AB20" s="646"/>
      <c r="AC20" s="646"/>
      <c r="AD20" s="647">
        <v>7490</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12812391</v>
      </c>
      <c r="CS20" s="609"/>
      <c r="CT20" s="609"/>
      <c r="CU20" s="609"/>
      <c r="CV20" s="609"/>
      <c r="CW20" s="609"/>
      <c r="CX20" s="609"/>
      <c r="CY20" s="610"/>
      <c r="CZ20" s="646">
        <v>100</v>
      </c>
      <c r="DA20" s="646"/>
      <c r="DB20" s="646"/>
      <c r="DC20" s="646"/>
      <c r="DD20" s="614">
        <v>1794384</v>
      </c>
      <c r="DE20" s="609"/>
      <c r="DF20" s="609"/>
      <c r="DG20" s="609"/>
      <c r="DH20" s="609"/>
      <c r="DI20" s="609"/>
      <c r="DJ20" s="609"/>
      <c r="DK20" s="609"/>
      <c r="DL20" s="609"/>
      <c r="DM20" s="609"/>
      <c r="DN20" s="609"/>
      <c r="DO20" s="609"/>
      <c r="DP20" s="610"/>
      <c r="DQ20" s="614">
        <v>7717331</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5151376</v>
      </c>
      <c r="S21" s="609"/>
      <c r="T21" s="609"/>
      <c r="U21" s="609"/>
      <c r="V21" s="609"/>
      <c r="W21" s="609"/>
      <c r="X21" s="609"/>
      <c r="Y21" s="610"/>
      <c r="Z21" s="646">
        <v>36.700000000000003</v>
      </c>
      <c r="AA21" s="646"/>
      <c r="AB21" s="646"/>
      <c r="AC21" s="646"/>
      <c r="AD21" s="647">
        <v>4725475</v>
      </c>
      <c r="AE21" s="647"/>
      <c r="AF21" s="647"/>
      <c r="AG21" s="647"/>
      <c r="AH21" s="647"/>
      <c r="AI21" s="647"/>
      <c r="AJ21" s="647"/>
      <c r="AK21" s="647"/>
      <c r="AL21" s="611">
        <v>71.099999999999994</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4725475</v>
      </c>
      <c r="S22" s="609"/>
      <c r="T22" s="609"/>
      <c r="U22" s="609"/>
      <c r="V22" s="609"/>
      <c r="W22" s="609"/>
      <c r="X22" s="609"/>
      <c r="Y22" s="610"/>
      <c r="Z22" s="646">
        <v>33.700000000000003</v>
      </c>
      <c r="AA22" s="646"/>
      <c r="AB22" s="646"/>
      <c r="AC22" s="646"/>
      <c r="AD22" s="647">
        <v>4725475</v>
      </c>
      <c r="AE22" s="647"/>
      <c r="AF22" s="647"/>
      <c r="AG22" s="647"/>
      <c r="AH22" s="647"/>
      <c r="AI22" s="647"/>
      <c r="AJ22" s="647"/>
      <c r="AK22" s="647"/>
      <c r="AL22" s="611">
        <v>71.099999999999994</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425901</v>
      </c>
      <c r="S23" s="609"/>
      <c r="T23" s="609"/>
      <c r="U23" s="609"/>
      <c r="V23" s="609"/>
      <c r="W23" s="609"/>
      <c r="X23" s="609"/>
      <c r="Y23" s="610"/>
      <c r="Z23" s="646">
        <v>3</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4849794</v>
      </c>
      <c r="CS24" s="664"/>
      <c r="CT24" s="664"/>
      <c r="CU24" s="664"/>
      <c r="CV24" s="664"/>
      <c r="CW24" s="664"/>
      <c r="CX24" s="664"/>
      <c r="CY24" s="689"/>
      <c r="CZ24" s="690">
        <v>37.9</v>
      </c>
      <c r="DA24" s="672"/>
      <c r="DB24" s="672"/>
      <c r="DC24" s="692"/>
      <c r="DD24" s="688">
        <v>3177907</v>
      </c>
      <c r="DE24" s="664"/>
      <c r="DF24" s="664"/>
      <c r="DG24" s="664"/>
      <c r="DH24" s="664"/>
      <c r="DI24" s="664"/>
      <c r="DJ24" s="664"/>
      <c r="DK24" s="689"/>
      <c r="DL24" s="688">
        <v>2931811</v>
      </c>
      <c r="DM24" s="664"/>
      <c r="DN24" s="664"/>
      <c r="DO24" s="664"/>
      <c r="DP24" s="664"/>
      <c r="DQ24" s="664"/>
      <c r="DR24" s="664"/>
      <c r="DS24" s="664"/>
      <c r="DT24" s="664"/>
      <c r="DU24" s="664"/>
      <c r="DV24" s="689"/>
      <c r="DW24" s="690">
        <v>43.9</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7003853</v>
      </c>
      <c r="S25" s="609"/>
      <c r="T25" s="609"/>
      <c r="U25" s="609"/>
      <c r="V25" s="609"/>
      <c r="W25" s="609"/>
      <c r="X25" s="609"/>
      <c r="Y25" s="610"/>
      <c r="Z25" s="646">
        <v>49.9</v>
      </c>
      <c r="AA25" s="646"/>
      <c r="AB25" s="646"/>
      <c r="AC25" s="646"/>
      <c r="AD25" s="647">
        <v>6577952</v>
      </c>
      <c r="AE25" s="647"/>
      <c r="AF25" s="647"/>
      <c r="AG25" s="647"/>
      <c r="AH25" s="647"/>
      <c r="AI25" s="647"/>
      <c r="AJ25" s="647"/>
      <c r="AK25" s="647"/>
      <c r="AL25" s="611">
        <v>99</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1575544</v>
      </c>
      <c r="CS25" s="621"/>
      <c r="CT25" s="621"/>
      <c r="CU25" s="621"/>
      <c r="CV25" s="621"/>
      <c r="CW25" s="621"/>
      <c r="CX25" s="621"/>
      <c r="CY25" s="622"/>
      <c r="CZ25" s="611">
        <v>12.3</v>
      </c>
      <c r="DA25" s="623"/>
      <c r="DB25" s="623"/>
      <c r="DC25" s="624"/>
      <c r="DD25" s="614">
        <v>1316771</v>
      </c>
      <c r="DE25" s="621"/>
      <c r="DF25" s="621"/>
      <c r="DG25" s="621"/>
      <c r="DH25" s="621"/>
      <c r="DI25" s="621"/>
      <c r="DJ25" s="621"/>
      <c r="DK25" s="622"/>
      <c r="DL25" s="614">
        <v>1299119</v>
      </c>
      <c r="DM25" s="621"/>
      <c r="DN25" s="621"/>
      <c r="DO25" s="621"/>
      <c r="DP25" s="621"/>
      <c r="DQ25" s="621"/>
      <c r="DR25" s="621"/>
      <c r="DS25" s="621"/>
      <c r="DT25" s="621"/>
      <c r="DU25" s="621"/>
      <c r="DV25" s="622"/>
      <c r="DW25" s="611">
        <v>19.5</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1093</v>
      </c>
      <c r="S26" s="609"/>
      <c r="T26" s="609"/>
      <c r="U26" s="609"/>
      <c r="V26" s="609"/>
      <c r="W26" s="609"/>
      <c r="X26" s="609"/>
      <c r="Y26" s="610"/>
      <c r="Z26" s="646">
        <v>0</v>
      </c>
      <c r="AA26" s="646"/>
      <c r="AB26" s="646"/>
      <c r="AC26" s="646"/>
      <c r="AD26" s="647">
        <v>1093</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957355</v>
      </c>
      <c r="CS26" s="609"/>
      <c r="CT26" s="609"/>
      <c r="CU26" s="609"/>
      <c r="CV26" s="609"/>
      <c r="CW26" s="609"/>
      <c r="CX26" s="609"/>
      <c r="CY26" s="610"/>
      <c r="CZ26" s="611">
        <v>7.5</v>
      </c>
      <c r="DA26" s="623"/>
      <c r="DB26" s="623"/>
      <c r="DC26" s="624"/>
      <c r="DD26" s="614">
        <v>757311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142474</v>
      </c>
      <c r="S27" s="609"/>
      <c r="T27" s="609"/>
      <c r="U27" s="609"/>
      <c r="V27" s="609"/>
      <c r="W27" s="609"/>
      <c r="X27" s="609"/>
      <c r="Y27" s="610"/>
      <c r="Z27" s="646">
        <v>1</v>
      </c>
      <c r="AA27" s="646"/>
      <c r="AB27" s="646"/>
      <c r="AC27" s="646"/>
      <c r="AD27" s="647">
        <v>34323</v>
      </c>
      <c r="AE27" s="647"/>
      <c r="AF27" s="647"/>
      <c r="AG27" s="647"/>
      <c r="AH27" s="647"/>
      <c r="AI27" s="647"/>
      <c r="AJ27" s="647"/>
      <c r="AK27" s="647"/>
      <c r="AL27" s="611">
        <v>0.5</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1293654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2105910</v>
      </c>
      <c r="CS27" s="621"/>
      <c r="CT27" s="621"/>
      <c r="CU27" s="621"/>
      <c r="CV27" s="621"/>
      <c r="CW27" s="621"/>
      <c r="CX27" s="621"/>
      <c r="CY27" s="622"/>
      <c r="CZ27" s="611">
        <v>16.399999999999999</v>
      </c>
      <c r="DA27" s="623"/>
      <c r="DB27" s="623"/>
      <c r="DC27" s="624"/>
      <c r="DD27" s="614">
        <v>708888</v>
      </c>
      <c r="DE27" s="621"/>
      <c r="DF27" s="621"/>
      <c r="DG27" s="621"/>
      <c r="DH27" s="621"/>
      <c r="DI27" s="621"/>
      <c r="DJ27" s="621"/>
      <c r="DK27" s="622"/>
      <c r="DL27" s="614">
        <v>480444</v>
      </c>
      <c r="DM27" s="621"/>
      <c r="DN27" s="621"/>
      <c r="DO27" s="621"/>
      <c r="DP27" s="621"/>
      <c r="DQ27" s="621"/>
      <c r="DR27" s="621"/>
      <c r="DS27" s="621"/>
      <c r="DT27" s="621"/>
      <c r="DU27" s="621"/>
      <c r="DV27" s="622"/>
      <c r="DW27" s="611">
        <v>7.2</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99611</v>
      </c>
      <c r="S28" s="609"/>
      <c r="T28" s="609"/>
      <c r="U28" s="609"/>
      <c r="V28" s="609"/>
      <c r="W28" s="609"/>
      <c r="X28" s="609"/>
      <c r="Y28" s="610"/>
      <c r="Z28" s="646">
        <v>0.7</v>
      </c>
      <c r="AA28" s="646"/>
      <c r="AB28" s="646"/>
      <c r="AC28" s="646"/>
      <c r="AD28" s="647">
        <v>209</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1168340</v>
      </c>
      <c r="CS28" s="609"/>
      <c r="CT28" s="609"/>
      <c r="CU28" s="609"/>
      <c r="CV28" s="609"/>
      <c r="CW28" s="609"/>
      <c r="CX28" s="609"/>
      <c r="CY28" s="610"/>
      <c r="CZ28" s="611">
        <v>9.1</v>
      </c>
      <c r="DA28" s="623"/>
      <c r="DB28" s="623"/>
      <c r="DC28" s="624"/>
      <c r="DD28" s="614">
        <v>1152248</v>
      </c>
      <c r="DE28" s="609"/>
      <c r="DF28" s="609"/>
      <c r="DG28" s="609"/>
      <c r="DH28" s="609"/>
      <c r="DI28" s="609"/>
      <c r="DJ28" s="609"/>
      <c r="DK28" s="610"/>
      <c r="DL28" s="614">
        <v>1152248</v>
      </c>
      <c r="DM28" s="609"/>
      <c r="DN28" s="609"/>
      <c r="DO28" s="609"/>
      <c r="DP28" s="609"/>
      <c r="DQ28" s="609"/>
      <c r="DR28" s="609"/>
      <c r="DS28" s="609"/>
      <c r="DT28" s="609"/>
      <c r="DU28" s="609"/>
      <c r="DV28" s="610"/>
      <c r="DW28" s="611">
        <v>17.3</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9333</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1168340</v>
      </c>
      <c r="CS29" s="621"/>
      <c r="CT29" s="621"/>
      <c r="CU29" s="621"/>
      <c r="CV29" s="621"/>
      <c r="CW29" s="621"/>
      <c r="CX29" s="621"/>
      <c r="CY29" s="622"/>
      <c r="CZ29" s="611">
        <v>9.1</v>
      </c>
      <c r="DA29" s="623"/>
      <c r="DB29" s="623"/>
      <c r="DC29" s="624"/>
      <c r="DD29" s="614">
        <v>1152248</v>
      </c>
      <c r="DE29" s="621"/>
      <c r="DF29" s="621"/>
      <c r="DG29" s="621"/>
      <c r="DH29" s="621"/>
      <c r="DI29" s="621"/>
      <c r="DJ29" s="621"/>
      <c r="DK29" s="622"/>
      <c r="DL29" s="614">
        <v>1152248</v>
      </c>
      <c r="DM29" s="621"/>
      <c r="DN29" s="621"/>
      <c r="DO29" s="621"/>
      <c r="DP29" s="621"/>
      <c r="DQ29" s="621"/>
      <c r="DR29" s="621"/>
      <c r="DS29" s="621"/>
      <c r="DT29" s="621"/>
      <c r="DU29" s="621"/>
      <c r="DV29" s="622"/>
      <c r="DW29" s="611">
        <v>17.3</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2019902</v>
      </c>
      <c r="S30" s="609"/>
      <c r="T30" s="609"/>
      <c r="U30" s="609"/>
      <c r="V30" s="609"/>
      <c r="W30" s="609"/>
      <c r="X30" s="609"/>
      <c r="Y30" s="610"/>
      <c r="Z30" s="646">
        <v>14.4</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1125074</v>
      </c>
      <c r="CS30" s="609"/>
      <c r="CT30" s="609"/>
      <c r="CU30" s="609"/>
      <c r="CV30" s="609"/>
      <c r="CW30" s="609"/>
      <c r="CX30" s="609"/>
      <c r="CY30" s="610"/>
      <c r="CZ30" s="611">
        <v>8.8000000000000007</v>
      </c>
      <c r="DA30" s="623"/>
      <c r="DB30" s="623"/>
      <c r="DC30" s="624"/>
      <c r="DD30" s="614">
        <v>1108982</v>
      </c>
      <c r="DE30" s="609"/>
      <c r="DF30" s="609"/>
      <c r="DG30" s="609"/>
      <c r="DH30" s="609"/>
      <c r="DI30" s="609"/>
      <c r="DJ30" s="609"/>
      <c r="DK30" s="610"/>
      <c r="DL30" s="614">
        <v>1108982</v>
      </c>
      <c r="DM30" s="609"/>
      <c r="DN30" s="609"/>
      <c r="DO30" s="609"/>
      <c r="DP30" s="609"/>
      <c r="DQ30" s="609"/>
      <c r="DR30" s="609"/>
      <c r="DS30" s="609"/>
      <c r="DT30" s="609"/>
      <c r="DU30" s="609"/>
      <c r="DV30" s="610"/>
      <c r="DW30" s="611">
        <v>16.600000000000001</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12"/>
      <c r="AV31" s="212"/>
      <c r="AW31" s="212"/>
      <c r="AX31" s="666" t="s">
        <v>178</v>
      </c>
      <c r="AY31" s="667"/>
      <c r="AZ31" s="667"/>
      <c r="BA31" s="667"/>
      <c r="BB31" s="667"/>
      <c r="BC31" s="667"/>
      <c r="BD31" s="667"/>
      <c r="BE31" s="667"/>
      <c r="BF31" s="668"/>
      <c r="BG31" s="670">
        <v>99.5</v>
      </c>
      <c r="BH31" s="671"/>
      <c r="BI31" s="671"/>
      <c r="BJ31" s="671"/>
      <c r="BK31" s="671"/>
      <c r="BL31" s="671"/>
      <c r="BM31" s="672">
        <v>94.8</v>
      </c>
      <c r="BN31" s="671"/>
      <c r="BO31" s="671"/>
      <c r="BP31" s="671"/>
      <c r="BQ31" s="673"/>
      <c r="BR31" s="670">
        <v>99.6</v>
      </c>
      <c r="BS31" s="671"/>
      <c r="BT31" s="671"/>
      <c r="BU31" s="671"/>
      <c r="BV31" s="671"/>
      <c r="BW31" s="671"/>
      <c r="BX31" s="672">
        <v>94.6</v>
      </c>
      <c r="BY31" s="671"/>
      <c r="BZ31" s="671"/>
      <c r="CA31" s="671"/>
      <c r="CB31" s="673"/>
      <c r="CD31" s="629"/>
      <c r="CE31" s="630"/>
      <c r="CF31" s="605" t="s">
        <v>301</v>
      </c>
      <c r="CG31" s="606"/>
      <c r="CH31" s="606"/>
      <c r="CI31" s="606"/>
      <c r="CJ31" s="606"/>
      <c r="CK31" s="606"/>
      <c r="CL31" s="606"/>
      <c r="CM31" s="606"/>
      <c r="CN31" s="606"/>
      <c r="CO31" s="606"/>
      <c r="CP31" s="606"/>
      <c r="CQ31" s="607"/>
      <c r="CR31" s="608">
        <v>43266</v>
      </c>
      <c r="CS31" s="621"/>
      <c r="CT31" s="621"/>
      <c r="CU31" s="621"/>
      <c r="CV31" s="621"/>
      <c r="CW31" s="621"/>
      <c r="CX31" s="621"/>
      <c r="CY31" s="622"/>
      <c r="CZ31" s="611">
        <v>0.3</v>
      </c>
      <c r="DA31" s="623"/>
      <c r="DB31" s="623"/>
      <c r="DC31" s="624"/>
      <c r="DD31" s="614">
        <v>43266</v>
      </c>
      <c r="DE31" s="621"/>
      <c r="DF31" s="621"/>
      <c r="DG31" s="621"/>
      <c r="DH31" s="621"/>
      <c r="DI31" s="621"/>
      <c r="DJ31" s="621"/>
      <c r="DK31" s="622"/>
      <c r="DL31" s="614">
        <v>43266</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1109789</v>
      </c>
      <c r="S32" s="609"/>
      <c r="T32" s="609"/>
      <c r="U32" s="609"/>
      <c r="V32" s="609"/>
      <c r="W32" s="609"/>
      <c r="X32" s="609"/>
      <c r="Y32" s="610"/>
      <c r="Z32" s="646">
        <v>7.9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303</v>
      </c>
      <c r="AX32" s="605" t="s">
        <v>304</v>
      </c>
      <c r="AY32" s="606"/>
      <c r="AZ32" s="606"/>
      <c r="BA32" s="606"/>
      <c r="BB32" s="606"/>
      <c r="BC32" s="606"/>
      <c r="BD32" s="606"/>
      <c r="BE32" s="606"/>
      <c r="BF32" s="607"/>
      <c r="BG32" s="679">
        <v>99.3</v>
      </c>
      <c r="BH32" s="621"/>
      <c r="BI32" s="621"/>
      <c r="BJ32" s="621"/>
      <c r="BK32" s="621"/>
      <c r="BL32" s="621"/>
      <c r="BM32" s="612">
        <v>98.3</v>
      </c>
      <c r="BN32" s="621"/>
      <c r="BO32" s="621"/>
      <c r="BP32" s="621"/>
      <c r="BQ32" s="644"/>
      <c r="BR32" s="679">
        <v>99.6</v>
      </c>
      <c r="BS32" s="621"/>
      <c r="BT32" s="621"/>
      <c r="BU32" s="621"/>
      <c r="BV32" s="621"/>
      <c r="BW32" s="621"/>
      <c r="BX32" s="612">
        <v>98.4</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152330</v>
      </c>
      <c r="S33" s="609"/>
      <c r="T33" s="609"/>
      <c r="U33" s="609"/>
      <c r="V33" s="609"/>
      <c r="W33" s="609"/>
      <c r="X33" s="609"/>
      <c r="Y33" s="610"/>
      <c r="Z33" s="646">
        <v>1.1000000000000001</v>
      </c>
      <c r="AA33" s="646"/>
      <c r="AB33" s="646"/>
      <c r="AC33" s="646"/>
      <c r="AD33" s="647">
        <v>31160</v>
      </c>
      <c r="AE33" s="647"/>
      <c r="AF33" s="647"/>
      <c r="AG33" s="647"/>
      <c r="AH33" s="647"/>
      <c r="AI33" s="647"/>
      <c r="AJ33" s="647"/>
      <c r="AK33" s="647"/>
      <c r="AL33" s="611">
        <v>0.5</v>
      </c>
      <c r="AM33" s="612"/>
      <c r="AN33" s="612"/>
      <c r="AO33" s="648"/>
      <c r="AP33" s="651"/>
      <c r="AQ33" s="652"/>
      <c r="AR33" s="652"/>
      <c r="AS33" s="652"/>
      <c r="AT33" s="678"/>
      <c r="AU33" s="213"/>
      <c r="AV33" s="213"/>
      <c r="AW33" s="213"/>
      <c r="AX33" s="589" t="s">
        <v>307</v>
      </c>
      <c r="AY33" s="590"/>
      <c r="AZ33" s="590"/>
      <c r="BA33" s="590"/>
      <c r="BB33" s="590"/>
      <c r="BC33" s="590"/>
      <c r="BD33" s="590"/>
      <c r="BE33" s="590"/>
      <c r="BF33" s="591"/>
      <c r="BG33" s="669">
        <v>99.5</v>
      </c>
      <c r="BH33" s="593"/>
      <c r="BI33" s="593"/>
      <c r="BJ33" s="593"/>
      <c r="BK33" s="593"/>
      <c r="BL33" s="593"/>
      <c r="BM33" s="639">
        <v>90.2</v>
      </c>
      <c r="BN33" s="593"/>
      <c r="BO33" s="593"/>
      <c r="BP33" s="593"/>
      <c r="BQ33" s="656"/>
      <c r="BR33" s="669">
        <v>99.6</v>
      </c>
      <c r="BS33" s="593"/>
      <c r="BT33" s="593"/>
      <c r="BU33" s="593"/>
      <c r="BV33" s="593"/>
      <c r="BW33" s="593"/>
      <c r="BX33" s="639">
        <v>89.9</v>
      </c>
      <c r="BY33" s="593"/>
      <c r="BZ33" s="593"/>
      <c r="CA33" s="593"/>
      <c r="CB33" s="656"/>
      <c r="CD33" s="605" t="s">
        <v>308</v>
      </c>
      <c r="CE33" s="606"/>
      <c r="CF33" s="606"/>
      <c r="CG33" s="606"/>
      <c r="CH33" s="606"/>
      <c r="CI33" s="606"/>
      <c r="CJ33" s="606"/>
      <c r="CK33" s="606"/>
      <c r="CL33" s="606"/>
      <c r="CM33" s="606"/>
      <c r="CN33" s="606"/>
      <c r="CO33" s="606"/>
      <c r="CP33" s="606"/>
      <c r="CQ33" s="607"/>
      <c r="CR33" s="608">
        <v>5861901</v>
      </c>
      <c r="CS33" s="621"/>
      <c r="CT33" s="621"/>
      <c r="CU33" s="621"/>
      <c r="CV33" s="621"/>
      <c r="CW33" s="621"/>
      <c r="CX33" s="621"/>
      <c r="CY33" s="622"/>
      <c r="CZ33" s="611">
        <v>45.8</v>
      </c>
      <c r="DA33" s="623"/>
      <c r="DB33" s="623"/>
      <c r="DC33" s="624"/>
      <c r="DD33" s="614">
        <v>4194012</v>
      </c>
      <c r="DE33" s="621"/>
      <c r="DF33" s="621"/>
      <c r="DG33" s="621"/>
      <c r="DH33" s="621"/>
      <c r="DI33" s="621"/>
      <c r="DJ33" s="621"/>
      <c r="DK33" s="622"/>
      <c r="DL33" s="614">
        <v>2783829</v>
      </c>
      <c r="DM33" s="621"/>
      <c r="DN33" s="621"/>
      <c r="DO33" s="621"/>
      <c r="DP33" s="621"/>
      <c r="DQ33" s="621"/>
      <c r="DR33" s="621"/>
      <c r="DS33" s="621"/>
      <c r="DT33" s="621"/>
      <c r="DU33" s="621"/>
      <c r="DV33" s="622"/>
      <c r="DW33" s="611">
        <v>41.7</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117523</v>
      </c>
      <c r="S34" s="609"/>
      <c r="T34" s="609"/>
      <c r="U34" s="609"/>
      <c r="V34" s="609"/>
      <c r="W34" s="609"/>
      <c r="X34" s="609"/>
      <c r="Y34" s="610"/>
      <c r="Z34" s="646">
        <v>0.8</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310</v>
      </c>
      <c r="CE34" s="606"/>
      <c r="CF34" s="606"/>
      <c r="CG34" s="606"/>
      <c r="CH34" s="606"/>
      <c r="CI34" s="606"/>
      <c r="CJ34" s="606"/>
      <c r="CK34" s="606"/>
      <c r="CL34" s="606"/>
      <c r="CM34" s="606"/>
      <c r="CN34" s="606"/>
      <c r="CO34" s="606"/>
      <c r="CP34" s="606"/>
      <c r="CQ34" s="607"/>
      <c r="CR34" s="608">
        <v>1767216</v>
      </c>
      <c r="CS34" s="609"/>
      <c r="CT34" s="609"/>
      <c r="CU34" s="609"/>
      <c r="CV34" s="609"/>
      <c r="CW34" s="609"/>
      <c r="CX34" s="609"/>
      <c r="CY34" s="610"/>
      <c r="CZ34" s="611">
        <v>13.8</v>
      </c>
      <c r="DA34" s="623"/>
      <c r="DB34" s="623"/>
      <c r="DC34" s="624"/>
      <c r="DD34" s="614">
        <v>1031554</v>
      </c>
      <c r="DE34" s="609"/>
      <c r="DF34" s="609"/>
      <c r="DG34" s="609"/>
      <c r="DH34" s="609"/>
      <c r="DI34" s="609"/>
      <c r="DJ34" s="609"/>
      <c r="DK34" s="610"/>
      <c r="DL34" s="614">
        <v>846986</v>
      </c>
      <c r="DM34" s="609"/>
      <c r="DN34" s="609"/>
      <c r="DO34" s="609"/>
      <c r="DP34" s="609"/>
      <c r="DQ34" s="609"/>
      <c r="DR34" s="609"/>
      <c r="DS34" s="609"/>
      <c r="DT34" s="609"/>
      <c r="DU34" s="609"/>
      <c r="DV34" s="610"/>
      <c r="DW34" s="611">
        <v>12.7</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845772</v>
      </c>
      <c r="S35" s="609"/>
      <c r="T35" s="609"/>
      <c r="U35" s="609"/>
      <c r="V35" s="609"/>
      <c r="W35" s="609"/>
      <c r="X35" s="609"/>
      <c r="Y35" s="610"/>
      <c r="Z35" s="646">
        <v>6</v>
      </c>
      <c r="AA35" s="646"/>
      <c r="AB35" s="646"/>
      <c r="AC35" s="646"/>
      <c r="AD35" s="647" t="s">
        <v>122</v>
      </c>
      <c r="AE35" s="647"/>
      <c r="AF35" s="647"/>
      <c r="AG35" s="647"/>
      <c r="AH35" s="647"/>
      <c r="AI35" s="647"/>
      <c r="AJ35" s="647"/>
      <c r="AK35" s="647"/>
      <c r="AL35" s="611" t="s">
        <v>122</v>
      </c>
      <c r="AM35" s="612"/>
      <c r="AN35" s="612"/>
      <c r="AO35" s="648"/>
      <c r="AP35" s="21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104598</v>
      </c>
      <c r="CS35" s="621"/>
      <c r="CT35" s="621"/>
      <c r="CU35" s="621"/>
      <c r="CV35" s="621"/>
      <c r="CW35" s="621"/>
      <c r="CX35" s="621"/>
      <c r="CY35" s="622"/>
      <c r="CZ35" s="611">
        <v>0.8</v>
      </c>
      <c r="DA35" s="623"/>
      <c r="DB35" s="623"/>
      <c r="DC35" s="624"/>
      <c r="DD35" s="614">
        <v>95941</v>
      </c>
      <c r="DE35" s="621"/>
      <c r="DF35" s="621"/>
      <c r="DG35" s="621"/>
      <c r="DH35" s="621"/>
      <c r="DI35" s="621"/>
      <c r="DJ35" s="621"/>
      <c r="DK35" s="622"/>
      <c r="DL35" s="614">
        <v>91239</v>
      </c>
      <c r="DM35" s="621"/>
      <c r="DN35" s="621"/>
      <c r="DO35" s="621"/>
      <c r="DP35" s="621"/>
      <c r="DQ35" s="621"/>
      <c r="DR35" s="621"/>
      <c r="DS35" s="621"/>
      <c r="DT35" s="621"/>
      <c r="DU35" s="621"/>
      <c r="DV35" s="622"/>
      <c r="DW35" s="611">
        <v>1.4</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967479</v>
      </c>
      <c r="S36" s="609"/>
      <c r="T36" s="609"/>
      <c r="U36" s="609"/>
      <c r="V36" s="609"/>
      <c r="W36" s="609"/>
      <c r="X36" s="609"/>
      <c r="Y36" s="610"/>
      <c r="Z36" s="646">
        <v>6.9</v>
      </c>
      <c r="AA36" s="646"/>
      <c r="AB36" s="646"/>
      <c r="AC36" s="646"/>
      <c r="AD36" s="647" t="s">
        <v>122</v>
      </c>
      <c r="AE36" s="647"/>
      <c r="AF36" s="647"/>
      <c r="AG36" s="647"/>
      <c r="AH36" s="647"/>
      <c r="AI36" s="647"/>
      <c r="AJ36" s="647"/>
      <c r="AK36" s="647"/>
      <c r="AL36" s="611" t="s">
        <v>122</v>
      </c>
      <c r="AM36" s="612"/>
      <c r="AN36" s="612"/>
      <c r="AO36" s="648"/>
      <c r="AP36" s="216"/>
      <c r="AQ36" s="657" t="s">
        <v>316</v>
      </c>
      <c r="AR36" s="658"/>
      <c r="AS36" s="658"/>
      <c r="AT36" s="658"/>
      <c r="AU36" s="658"/>
      <c r="AV36" s="658"/>
      <c r="AW36" s="658"/>
      <c r="AX36" s="658"/>
      <c r="AY36" s="659"/>
      <c r="AZ36" s="663">
        <v>1463018</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14606</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2109741</v>
      </c>
      <c r="CS36" s="609"/>
      <c r="CT36" s="609"/>
      <c r="CU36" s="609"/>
      <c r="CV36" s="609"/>
      <c r="CW36" s="609"/>
      <c r="CX36" s="609"/>
      <c r="CY36" s="610"/>
      <c r="CZ36" s="611">
        <v>16.5</v>
      </c>
      <c r="DA36" s="623"/>
      <c r="DB36" s="623"/>
      <c r="DC36" s="624"/>
      <c r="DD36" s="614">
        <v>1518206</v>
      </c>
      <c r="DE36" s="609"/>
      <c r="DF36" s="609"/>
      <c r="DG36" s="609"/>
      <c r="DH36" s="609"/>
      <c r="DI36" s="609"/>
      <c r="DJ36" s="609"/>
      <c r="DK36" s="610"/>
      <c r="DL36" s="614">
        <v>1221002</v>
      </c>
      <c r="DM36" s="609"/>
      <c r="DN36" s="609"/>
      <c r="DO36" s="609"/>
      <c r="DP36" s="609"/>
      <c r="DQ36" s="609"/>
      <c r="DR36" s="609"/>
      <c r="DS36" s="609"/>
      <c r="DT36" s="609"/>
      <c r="DU36" s="609"/>
      <c r="DV36" s="610"/>
      <c r="DW36" s="611">
        <v>18.3</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109013</v>
      </c>
      <c r="S37" s="609"/>
      <c r="T37" s="609"/>
      <c r="U37" s="609"/>
      <c r="V37" s="609"/>
      <c r="W37" s="609"/>
      <c r="X37" s="609"/>
      <c r="Y37" s="610"/>
      <c r="Z37" s="646">
        <v>0.8</v>
      </c>
      <c r="AA37" s="646"/>
      <c r="AB37" s="646"/>
      <c r="AC37" s="646"/>
      <c r="AD37" s="647">
        <v>561</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375578</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471</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476752</v>
      </c>
      <c r="CS37" s="621"/>
      <c r="CT37" s="621"/>
      <c r="CU37" s="621"/>
      <c r="CV37" s="621"/>
      <c r="CW37" s="621"/>
      <c r="CX37" s="621"/>
      <c r="CY37" s="622"/>
      <c r="CZ37" s="611">
        <v>3.7</v>
      </c>
      <c r="DA37" s="623"/>
      <c r="DB37" s="623"/>
      <c r="DC37" s="624"/>
      <c r="DD37" s="614">
        <v>476710</v>
      </c>
      <c r="DE37" s="621"/>
      <c r="DF37" s="621"/>
      <c r="DG37" s="621"/>
      <c r="DH37" s="621"/>
      <c r="DI37" s="621"/>
      <c r="DJ37" s="621"/>
      <c r="DK37" s="622"/>
      <c r="DL37" s="614">
        <v>476710</v>
      </c>
      <c r="DM37" s="621"/>
      <c r="DN37" s="621"/>
      <c r="DO37" s="621"/>
      <c r="DP37" s="621"/>
      <c r="DQ37" s="621"/>
      <c r="DR37" s="621"/>
      <c r="DS37" s="621"/>
      <c r="DT37" s="621"/>
      <c r="DU37" s="621"/>
      <c r="DV37" s="622"/>
      <c r="DW37" s="611">
        <v>7.1</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1462800</v>
      </c>
      <c r="S38" s="609"/>
      <c r="T38" s="609"/>
      <c r="U38" s="609"/>
      <c r="V38" s="609"/>
      <c r="W38" s="609"/>
      <c r="X38" s="609"/>
      <c r="Y38" s="610"/>
      <c r="Z38" s="646">
        <v>10.4</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239339</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1999</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768804</v>
      </c>
      <c r="CS38" s="609"/>
      <c r="CT38" s="609"/>
      <c r="CU38" s="609"/>
      <c r="CV38" s="609"/>
      <c r="CW38" s="609"/>
      <c r="CX38" s="609"/>
      <c r="CY38" s="610"/>
      <c r="CZ38" s="611">
        <v>6</v>
      </c>
      <c r="DA38" s="623"/>
      <c r="DB38" s="623"/>
      <c r="DC38" s="624"/>
      <c r="DD38" s="614">
        <v>624660</v>
      </c>
      <c r="DE38" s="609"/>
      <c r="DF38" s="609"/>
      <c r="DG38" s="609"/>
      <c r="DH38" s="609"/>
      <c r="DI38" s="609"/>
      <c r="DJ38" s="609"/>
      <c r="DK38" s="610"/>
      <c r="DL38" s="614">
        <v>624602</v>
      </c>
      <c r="DM38" s="609"/>
      <c r="DN38" s="609"/>
      <c r="DO38" s="609"/>
      <c r="DP38" s="609"/>
      <c r="DQ38" s="609"/>
      <c r="DR38" s="609"/>
      <c r="DS38" s="609"/>
      <c r="DT38" s="609"/>
      <c r="DU38" s="609"/>
      <c r="DV38" s="610"/>
      <c r="DW38" s="611">
        <v>9.4</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79297</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3312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973971</v>
      </c>
      <c r="CS39" s="621"/>
      <c r="CT39" s="621"/>
      <c r="CU39" s="621"/>
      <c r="CV39" s="621"/>
      <c r="CW39" s="621"/>
      <c r="CX39" s="621"/>
      <c r="CY39" s="622"/>
      <c r="CZ39" s="611">
        <v>7.6</v>
      </c>
      <c r="DA39" s="623"/>
      <c r="DB39" s="623"/>
      <c r="DC39" s="624"/>
      <c r="DD39" s="614">
        <v>786080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27900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17"/>
      <c r="BM40" s="606" t="s">
        <v>334</v>
      </c>
      <c r="BN40" s="606"/>
      <c r="BO40" s="606"/>
      <c r="BP40" s="606"/>
      <c r="BQ40" s="606"/>
      <c r="BR40" s="606"/>
      <c r="BS40" s="606"/>
      <c r="BT40" s="606"/>
      <c r="BU40" s="607"/>
      <c r="BV40" s="608">
        <v>113</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137571</v>
      </c>
      <c r="CS40" s="609"/>
      <c r="CT40" s="609"/>
      <c r="CU40" s="609"/>
      <c r="CV40" s="609"/>
      <c r="CW40" s="609"/>
      <c r="CX40" s="609"/>
      <c r="CY40" s="610"/>
      <c r="CZ40" s="611">
        <v>1.1000000000000001</v>
      </c>
      <c r="DA40" s="623"/>
      <c r="DB40" s="623"/>
      <c r="DC40" s="624"/>
      <c r="DD40" s="614">
        <v>137571</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14040972</v>
      </c>
      <c r="S41" s="633"/>
      <c r="T41" s="633"/>
      <c r="U41" s="633"/>
      <c r="V41" s="633"/>
      <c r="W41" s="633"/>
      <c r="X41" s="633"/>
      <c r="Y41" s="636"/>
      <c r="Z41" s="637">
        <v>100</v>
      </c>
      <c r="AA41" s="637"/>
      <c r="AB41" s="637"/>
      <c r="AC41" s="637"/>
      <c r="AD41" s="638">
        <v>6645298</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124611</v>
      </c>
      <c r="BA41" s="609"/>
      <c r="BB41" s="609"/>
      <c r="BC41" s="609"/>
      <c r="BD41" s="621"/>
      <c r="BE41" s="621"/>
      <c r="BF41" s="644"/>
      <c r="BG41" s="649"/>
      <c r="BH41" s="650"/>
      <c r="BI41" s="650"/>
      <c r="BJ41" s="650"/>
      <c r="BK41" s="650"/>
      <c r="BL41" s="217"/>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644193</v>
      </c>
      <c r="BA42" s="633"/>
      <c r="BB42" s="633"/>
      <c r="BC42" s="633"/>
      <c r="BD42" s="593"/>
      <c r="BE42" s="593"/>
      <c r="BF42" s="656"/>
      <c r="BG42" s="651"/>
      <c r="BH42" s="652"/>
      <c r="BI42" s="652"/>
      <c r="BJ42" s="652"/>
      <c r="BK42" s="652"/>
      <c r="BL42" s="218"/>
      <c r="BM42" s="590" t="s">
        <v>341</v>
      </c>
      <c r="BN42" s="590"/>
      <c r="BO42" s="590"/>
      <c r="BP42" s="590"/>
      <c r="BQ42" s="590"/>
      <c r="BR42" s="590"/>
      <c r="BS42" s="590"/>
      <c r="BT42" s="590"/>
      <c r="BU42" s="591"/>
      <c r="BV42" s="592">
        <v>447</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2100696</v>
      </c>
      <c r="CS42" s="621"/>
      <c r="CT42" s="621"/>
      <c r="CU42" s="621"/>
      <c r="CV42" s="621"/>
      <c r="CW42" s="621"/>
      <c r="CX42" s="621"/>
      <c r="CY42" s="622"/>
      <c r="CZ42" s="611">
        <v>16.399999999999999</v>
      </c>
      <c r="DA42" s="623"/>
      <c r="DB42" s="623"/>
      <c r="DC42" s="624"/>
      <c r="DD42" s="614">
        <v>345412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343</v>
      </c>
      <c r="CD43" s="605" t="s">
        <v>344</v>
      </c>
      <c r="CE43" s="606"/>
      <c r="CF43" s="606"/>
      <c r="CG43" s="606"/>
      <c r="CH43" s="606"/>
      <c r="CI43" s="606"/>
      <c r="CJ43" s="606"/>
      <c r="CK43" s="606"/>
      <c r="CL43" s="606"/>
      <c r="CM43" s="606"/>
      <c r="CN43" s="606"/>
      <c r="CO43" s="606"/>
      <c r="CP43" s="606"/>
      <c r="CQ43" s="607"/>
      <c r="CR43" s="608">
        <v>20710</v>
      </c>
      <c r="CS43" s="621"/>
      <c r="CT43" s="621"/>
      <c r="CU43" s="621"/>
      <c r="CV43" s="621"/>
      <c r="CW43" s="621"/>
      <c r="CX43" s="621"/>
      <c r="CY43" s="622"/>
      <c r="CZ43" s="611">
        <v>0.2</v>
      </c>
      <c r="DA43" s="623"/>
      <c r="DB43" s="623"/>
      <c r="DC43" s="624"/>
      <c r="DD43" s="614">
        <v>20710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1794384</v>
      </c>
      <c r="CS44" s="609"/>
      <c r="CT44" s="609"/>
      <c r="CU44" s="609"/>
      <c r="CV44" s="609"/>
      <c r="CW44" s="609"/>
      <c r="CX44" s="609"/>
      <c r="CY44" s="610"/>
      <c r="CZ44" s="611">
        <v>14</v>
      </c>
      <c r="DA44" s="612"/>
      <c r="DB44" s="612"/>
      <c r="DC44" s="613"/>
      <c r="DD44" s="614">
        <v>313609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768201</v>
      </c>
      <c r="CS45" s="621"/>
      <c r="CT45" s="621"/>
      <c r="CU45" s="621"/>
      <c r="CV45" s="621"/>
      <c r="CW45" s="621"/>
      <c r="CX45" s="621"/>
      <c r="CY45" s="622"/>
      <c r="CZ45" s="611">
        <v>6</v>
      </c>
      <c r="DA45" s="623"/>
      <c r="DB45" s="623"/>
      <c r="DC45" s="624"/>
      <c r="DD45" s="614">
        <v>56464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349</v>
      </c>
      <c r="CG46" s="606"/>
      <c r="CH46" s="606"/>
      <c r="CI46" s="606"/>
      <c r="CJ46" s="606"/>
      <c r="CK46" s="606"/>
      <c r="CL46" s="606"/>
      <c r="CM46" s="606"/>
      <c r="CN46" s="606"/>
      <c r="CO46" s="606"/>
      <c r="CP46" s="606"/>
      <c r="CQ46" s="607"/>
      <c r="CR46" s="608">
        <v>1023953</v>
      </c>
      <c r="CS46" s="609"/>
      <c r="CT46" s="609"/>
      <c r="CU46" s="609"/>
      <c r="CV46" s="609"/>
      <c r="CW46" s="609"/>
      <c r="CX46" s="609"/>
      <c r="CY46" s="610"/>
      <c r="CZ46" s="611">
        <v>8</v>
      </c>
      <c r="DA46" s="612"/>
      <c r="DB46" s="612"/>
      <c r="DC46" s="613"/>
      <c r="DD46" s="614">
        <v>256015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350</v>
      </c>
      <c r="CG47" s="606"/>
      <c r="CH47" s="606"/>
      <c r="CI47" s="606"/>
      <c r="CJ47" s="606"/>
      <c r="CK47" s="606"/>
      <c r="CL47" s="606"/>
      <c r="CM47" s="606"/>
      <c r="CN47" s="606"/>
      <c r="CO47" s="606"/>
      <c r="CP47" s="606"/>
      <c r="CQ47" s="607"/>
      <c r="CR47" s="608">
        <v>306312</v>
      </c>
      <c r="CS47" s="621"/>
      <c r="CT47" s="621"/>
      <c r="CU47" s="621"/>
      <c r="CV47" s="621"/>
      <c r="CW47" s="621"/>
      <c r="CX47" s="621"/>
      <c r="CY47" s="622"/>
      <c r="CZ47" s="611">
        <v>2.4</v>
      </c>
      <c r="DA47" s="623"/>
      <c r="DB47" s="623"/>
      <c r="DC47" s="624"/>
      <c r="DD47" s="614">
        <v>31803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352</v>
      </c>
      <c r="CE49" s="590"/>
      <c r="CF49" s="590"/>
      <c r="CG49" s="590"/>
      <c r="CH49" s="590"/>
      <c r="CI49" s="590"/>
      <c r="CJ49" s="590"/>
      <c r="CK49" s="590"/>
      <c r="CL49" s="590"/>
      <c r="CM49" s="590"/>
      <c r="CN49" s="590"/>
      <c r="CO49" s="590"/>
      <c r="CP49" s="590"/>
      <c r="CQ49" s="591"/>
      <c r="CR49" s="592">
        <v>12812391</v>
      </c>
      <c r="CS49" s="593"/>
      <c r="CT49" s="593"/>
      <c r="CU49" s="593"/>
      <c r="CV49" s="593"/>
      <c r="CW49" s="593"/>
      <c r="CX49" s="593"/>
      <c r="CY49" s="594"/>
      <c r="CZ49" s="595">
        <v>100</v>
      </c>
      <c r="DA49" s="596"/>
      <c r="DB49" s="596"/>
      <c r="DC49" s="597"/>
      <c r="DD49" s="598">
        <v>7717331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chEn5nolLNTAQmtCMcAObO8fXC/kPieTYtt+e8q2An3ABnNjMbiF5A40psc3xp+6Un9WPTyIr4yfphA+ROtGGQ==" saltValue="6hijmQCwvJJGvWukxUz/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3"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354</v>
      </c>
      <c r="DK2" s="1079"/>
      <c r="DL2" s="1079"/>
      <c r="DM2" s="1079"/>
      <c r="DN2" s="1079"/>
      <c r="DO2" s="1080"/>
      <c r="DP2" s="222"/>
      <c r="DQ2" s="1078" t="s">
        <v>355</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375</v>
      </c>
      <c r="C7" s="1035"/>
      <c r="D7" s="1035"/>
      <c r="E7" s="1035"/>
      <c r="F7" s="1035"/>
      <c r="G7" s="1035"/>
      <c r="H7" s="1035"/>
      <c r="I7" s="1035"/>
      <c r="J7" s="1035"/>
      <c r="K7" s="1035"/>
      <c r="L7" s="1035"/>
      <c r="M7" s="1035"/>
      <c r="N7" s="1035"/>
      <c r="O7" s="1035"/>
      <c r="P7" s="1036"/>
      <c r="Q7" s="1089">
        <v>13945</v>
      </c>
      <c r="R7" s="1090"/>
      <c r="S7" s="1090"/>
      <c r="T7" s="1090"/>
      <c r="U7" s="1090"/>
      <c r="V7" s="1090">
        <v>12734</v>
      </c>
      <c r="W7" s="1090"/>
      <c r="X7" s="1090"/>
      <c r="Y7" s="1090"/>
      <c r="Z7" s="1090"/>
      <c r="AA7" s="1090">
        <v>1211</v>
      </c>
      <c r="AB7" s="1090"/>
      <c r="AC7" s="1090"/>
      <c r="AD7" s="1090"/>
      <c r="AE7" s="1091"/>
      <c r="AF7" s="1092">
        <v>835</v>
      </c>
      <c r="AG7" s="1093"/>
      <c r="AH7" s="1093"/>
      <c r="AI7" s="1093"/>
      <c r="AJ7" s="1094"/>
      <c r="AK7" s="1095">
        <v>24</v>
      </c>
      <c r="AL7" s="1096"/>
      <c r="AM7" s="1096"/>
      <c r="AN7" s="1096"/>
      <c r="AO7" s="1096"/>
      <c r="AP7" s="1096">
        <v>11382</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553</v>
      </c>
      <c r="BT7" s="1087"/>
      <c r="BU7" s="1087"/>
      <c r="BV7" s="1087"/>
      <c r="BW7" s="1087"/>
      <c r="BX7" s="1087"/>
      <c r="BY7" s="1087"/>
      <c r="BZ7" s="1087"/>
      <c r="CA7" s="1087"/>
      <c r="CB7" s="1087"/>
      <c r="CC7" s="1087"/>
      <c r="CD7" s="1087"/>
      <c r="CE7" s="1087"/>
      <c r="CF7" s="1087"/>
      <c r="CG7" s="1099"/>
      <c r="CH7" s="1083">
        <v>3</v>
      </c>
      <c r="CI7" s="1084"/>
      <c r="CJ7" s="1084"/>
      <c r="CK7" s="1084"/>
      <c r="CL7" s="1085"/>
      <c r="CM7" s="1083">
        <v>34</v>
      </c>
      <c r="CN7" s="1084"/>
      <c r="CO7" s="1084"/>
      <c r="CP7" s="1084"/>
      <c r="CQ7" s="1085"/>
      <c r="CR7" s="1083">
        <v>9</v>
      </c>
      <c r="CS7" s="1084"/>
      <c r="CT7" s="1084"/>
      <c r="CU7" s="1084"/>
      <c r="CV7" s="1085"/>
      <c r="CW7" s="1083">
        <v>5</v>
      </c>
      <c r="CX7" s="1084"/>
      <c r="CY7" s="1084"/>
      <c r="CZ7" s="1084"/>
      <c r="DA7" s="1085"/>
      <c r="DB7" s="1083" t="s">
        <v>555</v>
      </c>
      <c r="DC7" s="1084"/>
      <c r="DD7" s="1084"/>
      <c r="DE7" s="1084"/>
      <c r="DF7" s="1085"/>
      <c r="DG7" s="1083" t="s">
        <v>555</v>
      </c>
      <c r="DH7" s="1084"/>
      <c r="DI7" s="1084"/>
      <c r="DJ7" s="1084"/>
      <c r="DK7" s="1085"/>
      <c r="DL7" s="1083" t="s">
        <v>555</v>
      </c>
      <c r="DM7" s="1084"/>
      <c r="DN7" s="1084"/>
      <c r="DO7" s="1084"/>
      <c r="DP7" s="1085"/>
      <c r="DQ7" s="1083" t="s">
        <v>555</v>
      </c>
      <c r="DR7" s="1084"/>
      <c r="DS7" s="1084"/>
      <c r="DT7" s="1084"/>
      <c r="DU7" s="1085"/>
      <c r="DV7" s="1086"/>
      <c r="DW7" s="1087"/>
      <c r="DX7" s="1087"/>
      <c r="DY7" s="1087"/>
      <c r="DZ7" s="1088"/>
      <c r="EA7" s="228"/>
    </row>
    <row r="8" spans="1:131" s="229" customFormat="1" ht="26.25" customHeight="1" x14ac:dyDescent="0.2">
      <c r="A8" s="232">
        <v>2</v>
      </c>
      <c r="B8" s="1017" t="s">
        <v>376</v>
      </c>
      <c r="C8" s="1018"/>
      <c r="D8" s="1018"/>
      <c r="E8" s="1018"/>
      <c r="F8" s="1018"/>
      <c r="G8" s="1018"/>
      <c r="H8" s="1018"/>
      <c r="I8" s="1018"/>
      <c r="J8" s="1018"/>
      <c r="K8" s="1018"/>
      <c r="L8" s="1018"/>
      <c r="M8" s="1018"/>
      <c r="N8" s="1018"/>
      <c r="O8" s="1018"/>
      <c r="P8" s="1019"/>
      <c r="Q8" s="1025">
        <v>10</v>
      </c>
      <c r="R8" s="1026"/>
      <c r="S8" s="1026"/>
      <c r="T8" s="1026"/>
      <c r="U8" s="1026"/>
      <c r="V8" s="1026">
        <v>6</v>
      </c>
      <c r="W8" s="1026"/>
      <c r="X8" s="1026"/>
      <c r="Y8" s="1026"/>
      <c r="Z8" s="1026"/>
      <c r="AA8" s="1026">
        <v>4</v>
      </c>
      <c r="AB8" s="1026"/>
      <c r="AC8" s="1026"/>
      <c r="AD8" s="1026"/>
      <c r="AE8" s="1027"/>
      <c r="AF8" s="1022">
        <v>4</v>
      </c>
      <c r="AG8" s="1023"/>
      <c r="AH8" s="1023"/>
      <c r="AI8" s="1023"/>
      <c r="AJ8" s="1024"/>
      <c r="AK8" s="1067">
        <v>1</v>
      </c>
      <c r="AL8" s="1068"/>
      <c r="AM8" s="1068"/>
      <c r="AN8" s="1068"/>
      <c r="AO8" s="1068"/>
      <c r="AP8" s="1068" t="s">
        <v>555</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554</v>
      </c>
      <c r="BT8" s="980"/>
      <c r="BU8" s="980"/>
      <c r="BV8" s="980"/>
      <c r="BW8" s="980"/>
      <c r="BX8" s="980"/>
      <c r="BY8" s="980"/>
      <c r="BZ8" s="980"/>
      <c r="CA8" s="980"/>
      <c r="CB8" s="980"/>
      <c r="CC8" s="980"/>
      <c r="CD8" s="980"/>
      <c r="CE8" s="980"/>
      <c r="CF8" s="980"/>
      <c r="CG8" s="1001"/>
      <c r="CH8" s="976">
        <v>-94</v>
      </c>
      <c r="CI8" s="977"/>
      <c r="CJ8" s="977"/>
      <c r="CK8" s="977"/>
      <c r="CL8" s="978"/>
      <c r="CM8" s="976">
        <v>79</v>
      </c>
      <c r="CN8" s="977"/>
      <c r="CO8" s="977"/>
      <c r="CP8" s="977"/>
      <c r="CQ8" s="978"/>
      <c r="CR8" s="976">
        <v>15</v>
      </c>
      <c r="CS8" s="977"/>
      <c r="CT8" s="977"/>
      <c r="CU8" s="977"/>
      <c r="CV8" s="978"/>
      <c r="CW8" s="976">
        <v>20</v>
      </c>
      <c r="CX8" s="977"/>
      <c r="CY8" s="977"/>
      <c r="CZ8" s="977"/>
      <c r="DA8" s="978"/>
      <c r="DB8" s="976" t="s">
        <v>555</v>
      </c>
      <c r="DC8" s="977"/>
      <c r="DD8" s="977"/>
      <c r="DE8" s="977"/>
      <c r="DF8" s="978"/>
      <c r="DG8" s="976" t="s">
        <v>555</v>
      </c>
      <c r="DH8" s="977"/>
      <c r="DI8" s="977"/>
      <c r="DJ8" s="977"/>
      <c r="DK8" s="978"/>
      <c r="DL8" s="976" t="s">
        <v>555</v>
      </c>
      <c r="DM8" s="977"/>
      <c r="DN8" s="977"/>
      <c r="DO8" s="977"/>
      <c r="DP8" s="978"/>
      <c r="DQ8" s="976" t="s">
        <v>555</v>
      </c>
      <c r="DR8" s="977"/>
      <c r="DS8" s="977"/>
      <c r="DT8" s="977"/>
      <c r="DU8" s="978"/>
      <c r="DV8" s="979"/>
      <c r="DW8" s="980"/>
      <c r="DX8" s="980"/>
      <c r="DY8" s="980"/>
      <c r="DZ8" s="981"/>
      <c r="EA8" s="228"/>
    </row>
    <row r="9" spans="1:131" s="229" customFormat="1" ht="26.25" customHeight="1" x14ac:dyDescent="0.2">
      <c r="A9" s="232">
        <v>3</v>
      </c>
      <c r="B9" s="1017" t="s">
        <v>377</v>
      </c>
      <c r="C9" s="1018"/>
      <c r="D9" s="1018"/>
      <c r="E9" s="1018"/>
      <c r="F9" s="1018"/>
      <c r="G9" s="1018"/>
      <c r="H9" s="1018"/>
      <c r="I9" s="1018"/>
      <c r="J9" s="1018"/>
      <c r="K9" s="1018"/>
      <c r="L9" s="1018"/>
      <c r="M9" s="1018"/>
      <c r="N9" s="1018"/>
      <c r="O9" s="1018"/>
      <c r="P9" s="1019"/>
      <c r="Q9" s="1025">
        <v>115</v>
      </c>
      <c r="R9" s="1026"/>
      <c r="S9" s="1026"/>
      <c r="T9" s="1026"/>
      <c r="U9" s="1026"/>
      <c r="V9" s="1026">
        <v>100</v>
      </c>
      <c r="W9" s="1026"/>
      <c r="X9" s="1026"/>
      <c r="Y9" s="1026"/>
      <c r="Z9" s="1026"/>
      <c r="AA9" s="1026">
        <v>15</v>
      </c>
      <c r="AB9" s="1026"/>
      <c r="AC9" s="1026"/>
      <c r="AD9" s="1026"/>
      <c r="AE9" s="1027"/>
      <c r="AF9" s="1022">
        <v>15</v>
      </c>
      <c r="AG9" s="1023"/>
      <c r="AH9" s="1023"/>
      <c r="AI9" s="1023"/>
      <c r="AJ9" s="1024"/>
      <c r="AK9" s="1067">
        <v>23</v>
      </c>
      <c r="AL9" s="1068"/>
      <c r="AM9" s="1068"/>
      <c r="AN9" s="1068"/>
      <c r="AO9" s="1068"/>
      <c r="AP9" s="1068" t="s">
        <v>555</v>
      </c>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378</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379</v>
      </c>
      <c r="B23" s="924" t="s">
        <v>380</v>
      </c>
      <c r="C23" s="925"/>
      <c r="D23" s="925"/>
      <c r="E23" s="925"/>
      <c r="F23" s="925"/>
      <c r="G23" s="925"/>
      <c r="H23" s="925"/>
      <c r="I23" s="925"/>
      <c r="J23" s="925"/>
      <c r="K23" s="925"/>
      <c r="L23" s="925"/>
      <c r="M23" s="925"/>
      <c r="N23" s="925"/>
      <c r="O23" s="925"/>
      <c r="P23" s="935"/>
      <c r="Q23" s="1054">
        <v>14070</v>
      </c>
      <c r="R23" s="1048"/>
      <c r="S23" s="1048"/>
      <c r="T23" s="1048"/>
      <c r="U23" s="1048"/>
      <c r="V23" s="1048">
        <v>12840</v>
      </c>
      <c r="W23" s="1048"/>
      <c r="X23" s="1048"/>
      <c r="Y23" s="1048"/>
      <c r="Z23" s="1048"/>
      <c r="AA23" s="1048">
        <v>1230</v>
      </c>
      <c r="AB23" s="1048"/>
      <c r="AC23" s="1048"/>
      <c r="AD23" s="1048"/>
      <c r="AE23" s="1055"/>
      <c r="AF23" s="1056">
        <v>854</v>
      </c>
      <c r="AG23" s="1048"/>
      <c r="AH23" s="1048"/>
      <c r="AI23" s="1048"/>
      <c r="AJ23" s="1057"/>
      <c r="AK23" s="1058"/>
      <c r="AL23" s="1059"/>
      <c r="AM23" s="1059"/>
      <c r="AN23" s="1059"/>
      <c r="AO23" s="1059"/>
      <c r="AP23" s="1048">
        <v>11382</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381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382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2" t="s">
        <v>386</v>
      </c>
      <c r="AG26" s="995"/>
      <c r="AH26" s="995"/>
      <c r="AI26" s="995"/>
      <c r="AJ26" s="1043"/>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365</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391</v>
      </c>
      <c r="C28" s="1035"/>
      <c r="D28" s="1035"/>
      <c r="E28" s="1035"/>
      <c r="F28" s="1035"/>
      <c r="G28" s="1035"/>
      <c r="H28" s="1035"/>
      <c r="I28" s="1035"/>
      <c r="J28" s="1035"/>
      <c r="K28" s="1035"/>
      <c r="L28" s="1035"/>
      <c r="M28" s="1035"/>
      <c r="N28" s="1035"/>
      <c r="O28" s="1035"/>
      <c r="P28" s="1036"/>
      <c r="Q28" s="1037">
        <v>2116</v>
      </c>
      <c r="R28" s="1038"/>
      <c r="S28" s="1038"/>
      <c r="T28" s="1038"/>
      <c r="U28" s="1038"/>
      <c r="V28" s="1038">
        <v>2101</v>
      </c>
      <c r="W28" s="1038"/>
      <c r="X28" s="1038"/>
      <c r="Y28" s="1038"/>
      <c r="Z28" s="1038"/>
      <c r="AA28" s="1038">
        <v>15</v>
      </c>
      <c r="AB28" s="1038"/>
      <c r="AC28" s="1038"/>
      <c r="AD28" s="1038"/>
      <c r="AE28" s="1039"/>
      <c r="AF28" s="1040">
        <v>15</v>
      </c>
      <c r="AG28" s="1038"/>
      <c r="AH28" s="1038"/>
      <c r="AI28" s="1038"/>
      <c r="AJ28" s="1041"/>
      <c r="AK28" s="1029">
        <v>111</v>
      </c>
      <c r="AL28" s="1030"/>
      <c r="AM28" s="1030"/>
      <c r="AN28" s="1030"/>
      <c r="AO28" s="1030"/>
      <c r="AP28" s="1030" t="s">
        <v>555</v>
      </c>
      <c r="AQ28" s="1030"/>
      <c r="AR28" s="1030"/>
      <c r="AS28" s="1030"/>
      <c r="AT28" s="1030"/>
      <c r="AU28" s="1030" t="s">
        <v>555</v>
      </c>
      <c r="AV28" s="1030"/>
      <c r="AW28" s="1030"/>
      <c r="AX28" s="1030"/>
      <c r="AY28" s="1030"/>
      <c r="AZ28" s="1031" t="s">
        <v>555</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392</v>
      </c>
      <c r="C29" s="1018"/>
      <c r="D29" s="1018"/>
      <c r="E29" s="1018"/>
      <c r="F29" s="1018"/>
      <c r="G29" s="1018"/>
      <c r="H29" s="1018"/>
      <c r="I29" s="1018"/>
      <c r="J29" s="1018"/>
      <c r="K29" s="1018"/>
      <c r="L29" s="1018"/>
      <c r="M29" s="1018"/>
      <c r="N29" s="1018"/>
      <c r="O29" s="1018"/>
      <c r="P29" s="1019"/>
      <c r="Q29" s="1025">
        <v>2122</v>
      </c>
      <c r="R29" s="1026"/>
      <c r="S29" s="1026"/>
      <c r="T29" s="1026"/>
      <c r="U29" s="1026"/>
      <c r="V29" s="1026">
        <v>1947</v>
      </c>
      <c r="W29" s="1026"/>
      <c r="X29" s="1026"/>
      <c r="Y29" s="1026"/>
      <c r="Z29" s="1026"/>
      <c r="AA29" s="1026">
        <v>175</v>
      </c>
      <c r="AB29" s="1026"/>
      <c r="AC29" s="1026"/>
      <c r="AD29" s="1026"/>
      <c r="AE29" s="1027"/>
      <c r="AF29" s="1022">
        <v>175</v>
      </c>
      <c r="AG29" s="1023"/>
      <c r="AH29" s="1023"/>
      <c r="AI29" s="1023"/>
      <c r="AJ29" s="1024"/>
      <c r="AK29" s="967">
        <v>313</v>
      </c>
      <c r="AL29" s="958"/>
      <c r="AM29" s="958"/>
      <c r="AN29" s="958"/>
      <c r="AO29" s="958"/>
      <c r="AP29" s="958" t="s">
        <v>555</v>
      </c>
      <c r="AQ29" s="958"/>
      <c r="AR29" s="958"/>
      <c r="AS29" s="958"/>
      <c r="AT29" s="958"/>
      <c r="AU29" s="958" t="s">
        <v>555</v>
      </c>
      <c r="AV29" s="958"/>
      <c r="AW29" s="958"/>
      <c r="AX29" s="958"/>
      <c r="AY29" s="958"/>
      <c r="AZ29" s="1028" t="s">
        <v>555</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393</v>
      </c>
      <c r="C30" s="1018"/>
      <c r="D30" s="1018"/>
      <c r="E30" s="1018"/>
      <c r="F30" s="1018"/>
      <c r="G30" s="1018"/>
      <c r="H30" s="1018"/>
      <c r="I30" s="1018"/>
      <c r="J30" s="1018"/>
      <c r="K30" s="1018"/>
      <c r="L30" s="1018"/>
      <c r="M30" s="1018"/>
      <c r="N30" s="1018"/>
      <c r="O30" s="1018"/>
      <c r="P30" s="1019"/>
      <c r="Q30" s="1025">
        <v>277</v>
      </c>
      <c r="R30" s="1026"/>
      <c r="S30" s="1026"/>
      <c r="T30" s="1026"/>
      <c r="U30" s="1026"/>
      <c r="V30" s="1026">
        <v>247</v>
      </c>
      <c r="W30" s="1026"/>
      <c r="X30" s="1026"/>
      <c r="Y30" s="1026"/>
      <c r="Z30" s="1026"/>
      <c r="AA30" s="1026">
        <v>30</v>
      </c>
      <c r="AB30" s="1026"/>
      <c r="AC30" s="1026"/>
      <c r="AD30" s="1026"/>
      <c r="AE30" s="1027"/>
      <c r="AF30" s="1022">
        <v>30</v>
      </c>
      <c r="AG30" s="1023"/>
      <c r="AH30" s="1023"/>
      <c r="AI30" s="1023"/>
      <c r="AJ30" s="1024"/>
      <c r="AK30" s="967">
        <v>78</v>
      </c>
      <c r="AL30" s="958"/>
      <c r="AM30" s="958"/>
      <c r="AN30" s="958"/>
      <c r="AO30" s="958"/>
      <c r="AP30" s="958" t="s">
        <v>555</v>
      </c>
      <c r="AQ30" s="958"/>
      <c r="AR30" s="958"/>
      <c r="AS30" s="958"/>
      <c r="AT30" s="958"/>
      <c r="AU30" s="958" t="s">
        <v>555</v>
      </c>
      <c r="AV30" s="958"/>
      <c r="AW30" s="958"/>
      <c r="AX30" s="958"/>
      <c r="AY30" s="958"/>
      <c r="AZ30" s="1028" t="s">
        <v>555</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394</v>
      </c>
      <c r="C31" s="1018"/>
      <c r="D31" s="1018"/>
      <c r="E31" s="1018"/>
      <c r="F31" s="1018"/>
      <c r="G31" s="1018"/>
      <c r="H31" s="1018"/>
      <c r="I31" s="1018"/>
      <c r="J31" s="1018"/>
      <c r="K31" s="1018"/>
      <c r="L31" s="1018"/>
      <c r="M31" s="1018"/>
      <c r="N31" s="1018"/>
      <c r="O31" s="1018"/>
      <c r="P31" s="1019"/>
      <c r="Q31" s="1025">
        <v>432</v>
      </c>
      <c r="R31" s="1026"/>
      <c r="S31" s="1026"/>
      <c r="T31" s="1026"/>
      <c r="U31" s="1026"/>
      <c r="V31" s="1026">
        <v>392</v>
      </c>
      <c r="W31" s="1026"/>
      <c r="X31" s="1026"/>
      <c r="Y31" s="1026"/>
      <c r="Z31" s="1026"/>
      <c r="AA31" s="1026">
        <v>40</v>
      </c>
      <c r="AB31" s="1026"/>
      <c r="AC31" s="1026"/>
      <c r="AD31" s="1026"/>
      <c r="AE31" s="1027"/>
      <c r="AF31" s="1022">
        <v>684</v>
      </c>
      <c r="AG31" s="1023"/>
      <c r="AH31" s="1023"/>
      <c r="AI31" s="1023"/>
      <c r="AJ31" s="1024"/>
      <c r="AK31" s="967">
        <v>89</v>
      </c>
      <c r="AL31" s="958"/>
      <c r="AM31" s="958"/>
      <c r="AN31" s="958"/>
      <c r="AO31" s="958"/>
      <c r="AP31" s="958">
        <v>2004</v>
      </c>
      <c r="AQ31" s="958"/>
      <c r="AR31" s="958"/>
      <c r="AS31" s="958"/>
      <c r="AT31" s="958"/>
      <c r="AU31" s="958">
        <v>948</v>
      </c>
      <c r="AV31" s="958"/>
      <c r="AW31" s="958"/>
      <c r="AX31" s="958"/>
      <c r="AY31" s="958"/>
      <c r="AZ31" s="1028" t="s">
        <v>555</v>
      </c>
      <c r="BA31" s="1028"/>
      <c r="BB31" s="1028"/>
      <c r="BC31" s="1028"/>
      <c r="BD31" s="1028"/>
      <c r="BE31" s="959" t="s">
        <v>395</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396</v>
      </c>
      <c r="C32" s="1018"/>
      <c r="D32" s="1018"/>
      <c r="E32" s="1018"/>
      <c r="F32" s="1018"/>
      <c r="G32" s="1018"/>
      <c r="H32" s="1018"/>
      <c r="I32" s="1018"/>
      <c r="J32" s="1018"/>
      <c r="K32" s="1018"/>
      <c r="L32" s="1018"/>
      <c r="M32" s="1018"/>
      <c r="N32" s="1018"/>
      <c r="O32" s="1018"/>
      <c r="P32" s="1019"/>
      <c r="Q32" s="1025">
        <v>651</v>
      </c>
      <c r="R32" s="1026"/>
      <c r="S32" s="1026"/>
      <c r="T32" s="1026"/>
      <c r="U32" s="1026"/>
      <c r="V32" s="1026">
        <v>567</v>
      </c>
      <c r="W32" s="1026"/>
      <c r="X32" s="1026"/>
      <c r="Y32" s="1026"/>
      <c r="Z32" s="1026"/>
      <c r="AA32" s="1026">
        <v>84</v>
      </c>
      <c r="AB32" s="1026"/>
      <c r="AC32" s="1026"/>
      <c r="AD32" s="1026"/>
      <c r="AE32" s="1027"/>
      <c r="AF32" s="1022">
        <v>61</v>
      </c>
      <c r="AG32" s="1023"/>
      <c r="AH32" s="1023"/>
      <c r="AI32" s="1023"/>
      <c r="AJ32" s="1024"/>
      <c r="AK32" s="967">
        <v>328</v>
      </c>
      <c r="AL32" s="958"/>
      <c r="AM32" s="958"/>
      <c r="AN32" s="958"/>
      <c r="AO32" s="958"/>
      <c r="AP32" s="958">
        <v>3640</v>
      </c>
      <c r="AQ32" s="958"/>
      <c r="AR32" s="958"/>
      <c r="AS32" s="958"/>
      <c r="AT32" s="958"/>
      <c r="AU32" s="958">
        <v>2690</v>
      </c>
      <c r="AV32" s="958"/>
      <c r="AW32" s="958"/>
      <c r="AX32" s="958"/>
      <c r="AY32" s="958"/>
      <c r="AZ32" s="1028" t="s">
        <v>555</v>
      </c>
      <c r="BA32" s="1028"/>
      <c r="BB32" s="1028"/>
      <c r="BC32" s="1028"/>
      <c r="BD32" s="1028"/>
      <c r="BE32" s="959" t="s">
        <v>395</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379</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965</v>
      </c>
      <c r="AG63" s="946"/>
      <c r="AH63" s="946"/>
      <c r="AI63" s="946"/>
      <c r="AJ63" s="1009"/>
      <c r="AK63" s="1010"/>
      <c r="AL63" s="950"/>
      <c r="AM63" s="950"/>
      <c r="AN63" s="950"/>
      <c r="AO63" s="950"/>
      <c r="AP63" s="946">
        <v>5644</v>
      </c>
      <c r="AQ63" s="946"/>
      <c r="AR63" s="946"/>
      <c r="AS63" s="946"/>
      <c r="AT63" s="946"/>
      <c r="AU63" s="946">
        <v>3638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401</v>
      </c>
      <c r="AV66" s="989"/>
      <c r="AW66" s="989"/>
      <c r="AX66" s="989"/>
      <c r="AY66" s="990"/>
      <c r="AZ66" s="988" t="s">
        <v>365</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548</v>
      </c>
      <c r="C68" s="973"/>
      <c r="D68" s="973"/>
      <c r="E68" s="973"/>
      <c r="F68" s="973"/>
      <c r="G68" s="973"/>
      <c r="H68" s="973"/>
      <c r="I68" s="973"/>
      <c r="J68" s="973"/>
      <c r="K68" s="973"/>
      <c r="L68" s="973"/>
      <c r="M68" s="973"/>
      <c r="N68" s="973"/>
      <c r="O68" s="973"/>
      <c r="P68" s="974"/>
      <c r="Q68" s="975">
        <v>5018</v>
      </c>
      <c r="R68" s="969"/>
      <c r="S68" s="969"/>
      <c r="T68" s="969"/>
      <c r="U68" s="969"/>
      <c r="V68" s="969">
        <v>4517</v>
      </c>
      <c r="W68" s="969"/>
      <c r="X68" s="969"/>
      <c r="Y68" s="969"/>
      <c r="Z68" s="969"/>
      <c r="AA68" s="969">
        <v>501</v>
      </c>
      <c r="AB68" s="969"/>
      <c r="AC68" s="969"/>
      <c r="AD68" s="969"/>
      <c r="AE68" s="969"/>
      <c r="AF68" s="969">
        <v>3745</v>
      </c>
      <c r="AG68" s="969"/>
      <c r="AH68" s="969"/>
      <c r="AI68" s="969"/>
      <c r="AJ68" s="969"/>
      <c r="AK68" s="969">
        <v>0</v>
      </c>
      <c r="AL68" s="969"/>
      <c r="AM68" s="969"/>
      <c r="AN68" s="969"/>
      <c r="AO68" s="969"/>
      <c r="AP68" s="969">
        <v>1264</v>
      </c>
      <c r="AQ68" s="969"/>
      <c r="AR68" s="969"/>
      <c r="AS68" s="969"/>
      <c r="AT68" s="969"/>
      <c r="AU68" s="969">
        <v>83</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549</v>
      </c>
      <c r="C69" s="962"/>
      <c r="D69" s="962"/>
      <c r="E69" s="962"/>
      <c r="F69" s="962"/>
      <c r="G69" s="962"/>
      <c r="H69" s="962"/>
      <c r="I69" s="962"/>
      <c r="J69" s="962"/>
      <c r="K69" s="962"/>
      <c r="L69" s="962"/>
      <c r="M69" s="962"/>
      <c r="N69" s="962"/>
      <c r="O69" s="962"/>
      <c r="P69" s="963"/>
      <c r="Q69" s="964">
        <v>702</v>
      </c>
      <c r="R69" s="958"/>
      <c r="S69" s="958"/>
      <c r="T69" s="958"/>
      <c r="U69" s="958"/>
      <c r="V69" s="958">
        <v>676</v>
      </c>
      <c r="W69" s="958"/>
      <c r="X69" s="958"/>
      <c r="Y69" s="958"/>
      <c r="Z69" s="958"/>
      <c r="AA69" s="958">
        <v>26</v>
      </c>
      <c r="AB69" s="958"/>
      <c r="AC69" s="958"/>
      <c r="AD69" s="958"/>
      <c r="AE69" s="958"/>
      <c r="AF69" s="958">
        <v>20</v>
      </c>
      <c r="AG69" s="958"/>
      <c r="AH69" s="958"/>
      <c r="AI69" s="958"/>
      <c r="AJ69" s="958"/>
      <c r="AK69" s="958" t="s">
        <v>556</v>
      </c>
      <c r="AL69" s="958"/>
      <c r="AM69" s="958"/>
      <c r="AN69" s="958"/>
      <c r="AO69" s="958"/>
      <c r="AP69" s="958">
        <v>1195</v>
      </c>
      <c r="AQ69" s="958"/>
      <c r="AR69" s="958"/>
      <c r="AS69" s="958"/>
      <c r="AT69" s="958"/>
      <c r="AU69" s="958">
        <v>546</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550</v>
      </c>
      <c r="C70" s="962"/>
      <c r="D70" s="962"/>
      <c r="E70" s="962"/>
      <c r="F70" s="962"/>
      <c r="G70" s="962"/>
      <c r="H70" s="962"/>
      <c r="I70" s="962"/>
      <c r="J70" s="962"/>
      <c r="K70" s="962"/>
      <c r="L70" s="962"/>
      <c r="M70" s="962"/>
      <c r="N70" s="962"/>
      <c r="O70" s="962"/>
      <c r="P70" s="963"/>
      <c r="Q70" s="964">
        <v>2421</v>
      </c>
      <c r="R70" s="958"/>
      <c r="S70" s="958"/>
      <c r="T70" s="958"/>
      <c r="U70" s="958"/>
      <c r="V70" s="958">
        <v>2180</v>
      </c>
      <c r="W70" s="958"/>
      <c r="X70" s="958"/>
      <c r="Y70" s="958"/>
      <c r="Z70" s="958"/>
      <c r="AA70" s="958">
        <v>241</v>
      </c>
      <c r="AB70" s="958"/>
      <c r="AC70" s="958"/>
      <c r="AD70" s="958"/>
      <c r="AE70" s="958"/>
      <c r="AF70" s="958">
        <v>205</v>
      </c>
      <c r="AG70" s="958"/>
      <c r="AH70" s="958"/>
      <c r="AI70" s="958"/>
      <c r="AJ70" s="958"/>
      <c r="AK70" s="958">
        <v>0</v>
      </c>
      <c r="AL70" s="958"/>
      <c r="AM70" s="958"/>
      <c r="AN70" s="958"/>
      <c r="AO70" s="958"/>
      <c r="AP70" s="958">
        <v>959</v>
      </c>
      <c r="AQ70" s="958"/>
      <c r="AR70" s="958"/>
      <c r="AS70" s="958"/>
      <c r="AT70" s="958"/>
      <c r="AU70" s="958">
        <v>84</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551</v>
      </c>
      <c r="C71" s="962"/>
      <c r="D71" s="962"/>
      <c r="E71" s="962"/>
      <c r="F71" s="962"/>
      <c r="G71" s="962"/>
      <c r="H71" s="962"/>
      <c r="I71" s="962"/>
      <c r="J71" s="962"/>
      <c r="K71" s="962"/>
      <c r="L71" s="962"/>
      <c r="M71" s="962"/>
      <c r="N71" s="962"/>
      <c r="O71" s="962"/>
      <c r="P71" s="963"/>
      <c r="Q71" s="964">
        <v>270</v>
      </c>
      <c r="R71" s="958"/>
      <c r="S71" s="958"/>
      <c r="T71" s="958"/>
      <c r="U71" s="958"/>
      <c r="V71" s="958">
        <v>247</v>
      </c>
      <c r="W71" s="958"/>
      <c r="X71" s="958"/>
      <c r="Y71" s="958"/>
      <c r="Z71" s="958"/>
      <c r="AA71" s="958">
        <v>23</v>
      </c>
      <c r="AB71" s="958"/>
      <c r="AC71" s="958"/>
      <c r="AD71" s="958"/>
      <c r="AE71" s="958"/>
      <c r="AF71" s="958">
        <v>23</v>
      </c>
      <c r="AG71" s="958"/>
      <c r="AH71" s="958"/>
      <c r="AI71" s="958"/>
      <c r="AJ71" s="958"/>
      <c r="AK71" s="958" t="s">
        <v>556</v>
      </c>
      <c r="AL71" s="958"/>
      <c r="AM71" s="958"/>
      <c r="AN71" s="958"/>
      <c r="AO71" s="958"/>
      <c r="AP71" s="958" t="s">
        <v>556</v>
      </c>
      <c r="AQ71" s="958"/>
      <c r="AR71" s="958"/>
      <c r="AS71" s="958"/>
      <c r="AT71" s="958"/>
      <c r="AU71" s="958" t="s">
        <v>556</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552</v>
      </c>
      <c r="C72" s="962"/>
      <c r="D72" s="962"/>
      <c r="E72" s="962"/>
      <c r="F72" s="962"/>
      <c r="G72" s="962"/>
      <c r="H72" s="962"/>
      <c r="I72" s="962"/>
      <c r="J72" s="962"/>
      <c r="K72" s="962"/>
      <c r="L72" s="962"/>
      <c r="M72" s="962"/>
      <c r="N72" s="962"/>
      <c r="O72" s="962"/>
      <c r="P72" s="963"/>
      <c r="Q72" s="964">
        <v>315636</v>
      </c>
      <c r="R72" s="958"/>
      <c r="S72" s="958"/>
      <c r="T72" s="958"/>
      <c r="U72" s="958"/>
      <c r="V72" s="958">
        <v>306127</v>
      </c>
      <c r="W72" s="958"/>
      <c r="X72" s="958"/>
      <c r="Y72" s="958"/>
      <c r="Z72" s="958"/>
      <c r="AA72" s="958">
        <v>9509</v>
      </c>
      <c r="AB72" s="958"/>
      <c r="AC72" s="958"/>
      <c r="AD72" s="958"/>
      <c r="AE72" s="958"/>
      <c r="AF72" s="958">
        <v>6033</v>
      </c>
      <c r="AG72" s="958"/>
      <c r="AH72" s="958"/>
      <c r="AI72" s="958"/>
      <c r="AJ72" s="958"/>
      <c r="AK72" s="958" t="s">
        <v>556</v>
      </c>
      <c r="AL72" s="958"/>
      <c r="AM72" s="958"/>
      <c r="AN72" s="958"/>
      <c r="AO72" s="958"/>
      <c r="AP72" s="958" t="s">
        <v>556</v>
      </c>
      <c r="AQ72" s="958"/>
      <c r="AR72" s="958"/>
      <c r="AS72" s="958"/>
      <c r="AT72" s="958"/>
      <c r="AU72" s="958" t="s">
        <v>556</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379</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24</v>
      </c>
      <c r="CS102" s="940"/>
      <c r="CT102" s="940"/>
      <c r="CU102" s="940"/>
      <c r="CV102" s="941"/>
      <c r="CW102" s="939">
        <v>25</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24"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1254166</v>
      </c>
      <c r="AB110" s="876"/>
      <c r="AC110" s="876"/>
      <c r="AD110" s="876"/>
      <c r="AE110" s="877"/>
      <c r="AF110" s="878">
        <v>1189051</v>
      </c>
      <c r="AG110" s="876"/>
      <c r="AH110" s="876"/>
      <c r="AI110" s="876"/>
      <c r="AJ110" s="877"/>
      <c r="AK110" s="878">
        <v>1168340</v>
      </c>
      <c r="AL110" s="876"/>
      <c r="AM110" s="876"/>
      <c r="AN110" s="876"/>
      <c r="AO110" s="877"/>
      <c r="AP110" s="879">
        <v>21.6</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10130271</v>
      </c>
      <c r="BR110" s="829"/>
      <c r="BS110" s="829"/>
      <c r="BT110" s="829"/>
      <c r="BU110" s="829"/>
      <c r="BV110" s="829">
        <v>11044445</v>
      </c>
      <c r="BW110" s="829"/>
      <c r="BX110" s="829"/>
      <c r="BY110" s="829"/>
      <c r="BZ110" s="829"/>
      <c r="CA110" s="829">
        <v>11382171</v>
      </c>
      <c r="CB110" s="829"/>
      <c r="CC110" s="829"/>
      <c r="CD110" s="829"/>
      <c r="CE110" s="829"/>
      <c r="CF110" s="853">
        <v>210.5</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58972</v>
      </c>
      <c r="BR111" s="804"/>
      <c r="BS111" s="804"/>
      <c r="BT111" s="804"/>
      <c r="BU111" s="804"/>
      <c r="BV111" s="804">
        <v>54233</v>
      </c>
      <c r="BW111" s="804"/>
      <c r="BX111" s="804"/>
      <c r="BY111" s="804"/>
      <c r="BZ111" s="804"/>
      <c r="CA111" s="804">
        <v>49136</v>
      </c>
      <c r="CB111" s="804"/>
      <c r="CC111" s="804"/>
      <c r="CD111" s="804"/>
      <c r="CE111" s="804"/>
      <c r="CF111" s="862">
        <v>0.9</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4334790</v>
      </c>
      <c r="BR112" s="804"/>
      <c r="BS112" s="804"/>
      <c r="BT112" s="804"/>
      <c r="BU112" s="804"/>
      <c r="BV112" s="804">
        <v>3836181</v>
      </c>
      <c r="BW112" s="804"/>
      <c r="BX112" s="804"/>
      <c r="BY112" s="804"/>
      <c r="BZ112" s="804"/>
      <c r="CA112" s="804">
        <v>3637683</v>
      </c>
      <c r="CB112" s="804"/>
      <c r="CC112" s="804"/>
      <c r="CD112" s="804"/>
      <c r="CE112" s="804"/>
      <c r="CF112" s="862">
        <v>67.3</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364543</v>
      </c>
      <c r="AB113" s="906"/>
      <c r="AC113" s="906"/>
      <c r="AD113" s="906"/>
      <c r="AE113" s="907"/>
      <c r="AF113" s="908">
        <v>389283</v>
      </c>
      <c r="AG113" s="906"/>
      <c r="AH113" s="906"/>
      <c r="AI113" s="906"/>
      <c r="AJ113" s="907"/>
      <c r="AK113" s="908">
        <v>416867</v>
      </c>
      <c r="AL113" s="906"/>
      <c r="AM113" s="906"/>
      <c r="AN113" s="906"/>
      <c r="AO113" s="907"/>
      <c r="AP113" s="909">
        <v>7.7</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758147</v>
      </c>
      <c r="BR113" s="804"/>
      <c r="BS113" s="804"/>
      <c r="BT113" s="804"/>
      <c r="BU113" s="804"/>
      <c r="BV113" s="804">
        <v>720848</v>
      </c>
      <c r="BW113" s="804"/>
      <c r="BX113" s="804"/>
      <c r="BY113" s="804"/>
      <c r="BZ113" s="804"/>
      <c r="CA113" s="804">
        <v>713380</v>
      </c>
      <c r="CB113" s="804"/>
      <c r="CC113" s="804"/>
      <c r="CD113" s="804"/>
      <c r="CE113" s="804"/>
      <c r="CF113" s="862">
        <v>13.2</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98927</v>
      </c>
      <c r="AB114" s="767"/>
      <c r="AC114" s="767"/>
      <c r="AD114" s="767"/>
      <c r="AE114" s="768"/>
      <c r="AF114" s="769">
        <v>68048</v>
      </c>
      <c r="AG114" s="767"/>
      <c r="AH114" s="767"/>
      <c r="AI114" s="767"/>
      <c r="AJ114" s="768"/>
      <c r="AK114" s="769">
        <v>69039</v>
      </c>
      <c r="AL114" s="767"/>
      <c r="AM114" s="767"/>
      <c r="AN114" s="767"/>
      <c r="AO114" s="768"/>
      <c r="AP114" s="811">
        <v>1.3</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1993208</v>
      </c>
      <c r="BR114" s="804"/>
      <c r="BS114" s="804"/>
      <c r="BT114" s="804"/>
      <c r="BU114" s="804"/>
      <c r="BV114" s="804">
        <v>1874373</v>
      </c>
      <c r="BW114" s="804"/>
      <c r="BX114" s="804"/>
      <c r="BY114" s="804"/>
      <c r="BZ114" s="804"/>
      <c r="CA114" s="804">
        <v>1957810</v>
      </c>
      <c r="CB114" s="804"/>
      <c r="CC114" s="804"/>
      <c r="CD114" s="804"/>
      <c r="CE114" s="804"/>
      <c r="CF114" s="862">
        <v>36.200000000000003</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1643</v>
      </c>
      <c r="AB115" s="906"/>
      <c r="AC115" s="906"/>
      <c r="AD115" s="906"/>
      <c r="AE115" s="907"/>
      <c r="AF115" s="908">
        <v>4740</v>
      </c>
      <c r="AG115" s="906"/>
      <c r="AH115" s="906"/>
      <c r="AI115" s="906"/>
      <c r="AJ115" s="907"/>
      <c r="AK115" s="908">
        <v>5097</v>
      </c>
      <c r="AL115" s="906"/>
      <c r="AM115" s="906"/>
      <c r="AN115" s="906"/>
      <c r="AO115" s="907"/>
      <c r="AP115" s="909">
        <v>0.1</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1719279</v>
      </c>
      <c r="AB117" s="890"/>
      <c r="AC117" s="890"/>
      <c r="AD117" s="890"/>
      <c r="AE117" s="891"/>
      <c r="AF117" s="892">
        <v>1651122</v>
      </c>
      <c r="AG117" s="890"/>
      <c r="AH117" s="890"/>
      <c r="AI117" s="890"/>
      <c r="AJ117" s="891"/>
      <c r="AK117" s="892">
        <v>1659343</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178</v>
      </c>
      <c r="BA119" s="245"/>
      <c r="BB119" s="245"/>
      <c r="BC119" s="245"/>
      <c r="BD119" s="245"/>
      <c r="BE119" s="245"/>
      <c r="BF119" s="245"/>
      <c r="BG119" s="245"/>
      <c r="BH119" s="245"/>
      <c r="BI119" s="245"/>
      <c r="BJ119" s="245"/>
      <c r="BK119" s="245"/>
      <c r="BL119" s="245"/>
      <c r="BM119" s="245"/>
      <c r="BN119" s="245"/>
      <c r="BO119" s="864" t="s">
        <v>443</v>
      </c>
      <c r="BP119" s="865"/>
      <c r="BQ119" s="866">
        <v>17275388</v>
      </c>
      <c r="BR119" s="832"/>
      <c r="BS119" s="832"/>
      <c r="BT119" s="832"/>
      <c r="BU119" s="832"/>
      <c r="BV119" s="832">
        <v>17530080</v>
      </c>
      <c r="BW119" s="832"/>
      <c r="BX119" s="832"/>
      <c r="BY119" s="832"/>
      <c r="BZ119" s="832"/>
      <c r="CA119" s="832">
        <v>17740180</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58972</v>
      </c>
      <c r="DH119" s="751"/>
      <c r="DI119" s="751"/>
      <c r="DJ119" s="751"/>
      <c r="DK119" s="752"/>
      <c r="DL119" s="753">
        <v>54233</v>
      </c>
      <c r="DM119" s="751"/>
      <c r="DN119" s="751"/>
      <c r="DO119" s="751"/>
      <c r="DP119" s="752"/>
      <c r="DQ119" s="753">
        <v>49136</v>
      </c>
      <c r="DR119" s="751"/>
      <c r="DS119" s="751"/>
      <c r="DT119" s="751"/>
      <c r="DU119" s="752"/>
      <c r="DV119" s="835">
        <v>0.9</v>
      </c>
      <c r="DW119" s="836"/>
      <c r="DX119" s="836"/>
      <c r="DY119" s="836"/>
      <c r="DZ119" s="837"/>
    </row>
    <row r="120" spans="1:130" s="224"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8643298</v>
      </c>
      <c r="BR120" s="829"/>
      <c r="BS120" s="829"/>
      <c r="BT120" s="829"/>
      <c r="BU120" s="829"/>
      <c r="BV120" s="829">
        <v>9177175</v>
      </c>
      <c r="BW120" s="829"/>
      <c r="BX120" s="829"/>
      <c r="BY120" s="829"/>
      <c r="BZ120" s="829"/>
      <c r="CA120" s="829">
        <v>9446173</v>
      </c>
      <c r="CB120" s="829"/>
      <c r="CC120" s="829"/>
      <c r="CD120" s="829"/>
      <c r="CE120" s="829"/>
      <c r="CF120" s="853">
        <v>174.7</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3493392</v>
      </c>
      <c r="DH120" s="829"/>
      <c r="DI120" s="829"/>
      <c r="DJ120" s="829"/>
      <c r="DK120" s="829"/>
      <c r="DL120" s="829">
        <v>2935362</v>
      </c>
      <c r="DM120" s="829"/>
      <c r="DN120" s="829"/>
      <c r="DO120" s="829"/>
      <c r="DP120" s="829"/>
      <c r="DQ120" s="829">
        <v>2689787</v>
      </c>
      <c r="DR120" s="829"/>
      <c r="DS120" s="829"/>
      <c r="DT120" s="829"/>
      <c r="DU120" s="829"/>
      <c r="DV120" s="830">
        <v>49.8</v>
      </c>
      <c r="DW120" s="830"/>
      <c r="DX120" s="830"/>
      <c r="DY120" s="830"/>
      <c r="DZ120" s="831"/>
    </row>
    <row r="121" spans="1:130" s="224"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68674</v>
      </c>
      <c r="BR121" s="804"/>
      <c r="BS121" s="804"/>
      <c r="BT121" s="804"/>
      <c r="BU121" s="804"/>
      <c r="BV121" s="804">
        <v>44445</v>
      </c>
      <c r="BW121" s="804"/>
      <c r="BX121" s="804"/>
      <c r="BY121" s="804"/>
      <c r="BZ121" s="804"/>
      <c r="CA121" s="804">
        <v>28353</v>
      </c>
      <c r="CB121" s="804"/>
      <c r="CC121" s="804"/>
      <c r="CD121" s="804"/>
      <c r="CE121" s="804"/>
      <c r="CF121" s="862">
        <v>0.5</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841398</v>
      </c>
      <c r="DH121" s="804"/>
      <c r="DI121" s="804"/>
      <c r="DJ121" s="804"/>
      <c r="DK121" s="804"/>
      <c r="DL121" s="804">
        <v>900819</v>
      </c>
      <c r="DM121" s="804"/>
      <c r="DN121" s="804"/>
      <c r="DO121" s="804"/>
      <c r="DP121" s="804"/>
      <c r="DQ121" s="804">
        <v>947896</v>
      </c>
      <c r="DR121" s="804"/>
      <c r="DS121" s="804"/>
      <c r="DT121" s="804"/>
      <c r="DU121" s="804"/>
      <c r="DV121" s="781">
        <v>17.5</v>
      </c>
      <c r="DW121" s="781"/>
      <c r="DX121" s="781"/>
      <c r="DY121" s="781"/>
      <c r="DZ121" s="782"/>
    </row>
    <row r="122" spans="1:130" s="224"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11152799</v>
      </c>
      <c r="BR122" s="832"/>
      <c r="BS122" s="832"/>
      <c r="BT122" s="832"/>
      <c r="BU122" s="832"/>
      <c r="BV122" s="832">
        <v>11451873</v>
      </c>
      <c r="BW122" s="832"/>
      <c r="BX122" s="832"/>
      <c r="BY122" s="832"/>
      <c r="BZ122" s="832"/>
      <c r="CA122" s="832">
        <v>11579571</v>
      </c>
      <c r="CB122" s="832"/>
      <c r="CC122" s="832"/>
      <c r="CD122" s="832"/>
      <c r="CE122" s="832"/>
      <c r="CF122" s="833">
        <v>214.2</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178</v>
      </c>
      <c r="BA123" s="245"/>
      <c r="BB123" s="245"/>
      <c r="BC123" s="245"/>
      <c r="BD123" s="245"/>
      <c r="BE123" s="245"/>
      <c r="BF123" s="245"/>
      <c r="BG123" s="245"/>
      <c r="BH123" s="245"/>
      <c r="BI123" s="245"/>
      <c r="BJ123" s="245"/>
      <c r="BK123" s="245"/>
      <c r="BL123" s="245"/>
      <c r="BM123" s="245"/>
      <c r="BN123" s="245"/>
      <c r="BO123" s="864" t="s">
        <v>451</v>
      </c>
      <c r="BP123" s="865"/>
      <c r="BQ123" s="819">
        <v>19864771</v>
      </c>
      <c r="BR123" s="820"/>
      <c r="BS123" s="820"/>
      <c r="BT123" s="820"/>
      <c r="BU123" s="820"/>
      <c r="BV123" s="820">
        <v>20673493</v>
      </c>
      <c r="BW123" s="820"/>
      <c r="BX123" s="820"/>
      <c r="BY123" s="820"/>
      <c r="BZ123" s="820"/>
      <c r="CA123" s="820">
        <v>21054097</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1643</v>
      </c>
      <c r="AB126" s="767"/>
      <c r="AC126" s="767"/>
      <c r="AD126" s="767"/>
      <c r="AE126" s="768"/>
      <c r="AF126" s="769">
        <v>4740</v>
      </c>
      <c r="AG126" s="767"/>
      <c r="AH126" s="767"/>
      <c r="AI126" s="767"/>
      <c r="AJ126" s="768"/>
      <c r="AK126" s="769">
        <v>5097</v>
      </c>
      <c r="AL126" s="767"/>
      <c r="AM126" s="767"/>
      <c r="AN126" s="767"/>
      <c r="AO126" s="768"/>
      <c r="AP126" s="811">
        <v>0.1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50144</v>
      </c>
      <c r="AB128" s="788"/>
      <c r="AC128" s="788"/>
      <c r="AD128" s="788"/>
      <c r="AE128" s="789"/>
      <c r="AF128" s="790">
        <v>27586</v>
      </c>
      <c r="AG128" s="788"/>
      <c r="AH128" s="788"/>
      <c r="AI128" s="788"/>
      <c r="AJ128" s="789"/>
      <c r="AK128" s="790">
        <v>16092</v>
      </c>
      <c r="AL128" s="788"/>
      <c r="AM128" s="788"/>
      <c r="AN128" s="788"/>
      <c r="AO128" s="789"/>
      <c r="AP128" s="791"/>
      <c r="AQ128" s="792"/>
      <c r="AR128" s="792"/>
      <c r="AS128" s="792"/>
      <c r="AT128" s="793"/>
      <c r="AU128" s="226"/>
      <c r="AV128" s="226"/>
      <c r="AW128" s="226"/>
      <c r="AX128" s="794" t="s">
        <v>465</v>
      </c>
      <c r="AY128" s="795"/>
      <c r="AZ128" s="795"/>
      <c r="BA128" s="795"/>
      <c r="BB128" s="795"/>
      <c r="BC128" s="795"/>
      <c r="BD128" s="795"/>
      <c r="BE128" s="796"/>
      <c r="BF128" s="773" t="s">
        <v>122</v>
      </c>
      <c r="BG128" s="774"/>
      <c r="BH128" s="774"/>
      <c r="BI128" s="774"/>
      <c r="BJ128" s="774"/>
      <c r="BK128" s="774"/>
      <c r="BL128" s="797"/>
      <c r="BM128" s="773">
        <v>14.2</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6698885</v>
      </c>
      <c r="AB129" s="767"/>
      <c r="AC129" s="767"/>
      <c r="AD129" s="767"/>
      <c r="AE129" s="768"/>
      <c r="AF129" s="769">
        <v>6587366</v>
      </c>
      <c r="AG129" s="767"/>
      <c r="AH129" s="767"/>
      <c r="AI129" s="767"/>
      <c r="AJ129" s="768"/>
      <c r="AK129" s="769">
        <v>6570890</v>
      </c>
      <c r="AL129" s="767"/>
      <c r="AM129" s="767"/>
      <c r="AN129" s="767"/>
      <c r="AO129" s="768"/>
      <c r="AP129" s="770"/>
      <c r="AQ129" s="771"/>
      <c r="AR129" s="771"/>
      <c r="AS129" s="771"/>
      <c r="AT129" s="772"/>
      <c r="AU129" s="227"/>
      <c r="AV129" s="227"/>
      <c r="AW129" s="227"/>
      <c r="AX129" s="738" t="s">
        <v>468</v>
      </c>
      <c r="AY129" s="739"/>
      <c r="AZ129" s="739"/>
      <c r="BA129" s="739"/>
      <c r="BB129" s="739"/>
      <c r="BC129" s="739"/>
      <c r="BD129" s="739"/>
      <c r="BE129" s="740"/>
      <c r="BF129" s="757" t="s">
        <v>122</v>
      </c>
      <c r="BG129" s="758"/>
      <c r="BH129" s="758"/>
      <c r="BI129" s="758"/>
      <c r="BJ129" s="758"/>
      <c r="BK129" s="758"/>
      <c r="BL129" s="759"/>
      <c r="BM129" s="757">
        <v>19.2</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1204139</v>
      </c>
      <c r="AB130" s="767"/>
      <c r="AC130" s="767"/>
      <c r="AD130" s="767"/>
      <c r="AE130" s="768"/>
      <c r="AF130" s="769">
        <v>1198647</v>
      </c>
      <c r="AG130" s="767"/>
      <c r="AH130" s="767"/>
      <c r="AI130" s="767"/>
      <c r="AJ130" s="768"/>
      <c r="AK130" s="769">
        <v>1164859</v>
      </c>
      <c r="AL130" s="767"/>
      <c r="AM130" s="767"/>
      <c r="AN130" s="767"/>
      <c r="AO130" s="768"/>
      <c r="AP130" s="770"/>
      <c r="AQ130" s="771"/>
      <c r="AR130" s="771"/>
      <c r="AS130" s="771"/>
      <c r="AT130" s="772"/>
      <c r="AU130" s="227"/>
      <c r="AV130" s="227"/>
      <c r="AW130" s="227"/>
      <c r="AX130" s="738" t="s">
        <v>471</v>
      </c>
      <c r="AY130" s="739"/>
      <c r="AZ130" s="739"/>
      <c r="BA130" s="739"/>
      <c r="BB130" s="739"/>
      <c r="BC130" s="739"/>
      <c r="BD130" s="739"/>
      <c r="BE130" s="740"/>
      <c r="BF130" s="741">
        <v>8.3000000000000007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5494746</v>
      </c>
      <c r="AB131" s="751"/>
      <c r="AC131" s="751"/>
      <c r="AD131" s="751"/>
      <c r="AE131" s="752"/>
      <c r="AF131" s="753">
        <v>5388719</v>
      </c>
      <c r="AG131" s="751"/>
      <c r="AH131" s="751"/>
      <c r="AI131" s="751"/>
      <c r="AJ131" s="752"/>
      <c r="AK131" s="753">
        <v>5406031</v>
      </c>
      <c r="AL131" s="751"/>
      <c r="AM131" s="751"/>
      <c r="AN131" s="751"/>
      <c r="AO131" s="752"/>
      <c r="AP131" s="754"/>
      <c r="AQ131" s="755"/>
      <c r="AR131" s="755"/>
      <c r="AS131" s="755"/>
      <c r="AT131" s="756"/>
      <c r="AU131" s="227"/>
      <c r="AV131" s="227"/>
      <c r="AW131" s="227"/>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8.4625567769999996</v>
      </c>
      <c r="AB132" s="732"/>
      <c r="AC132" s="732"/>
      <c r="AD132" s="732"/>
      <c r="AE132" s="733"/>
      <c r="AF132" s="734">
        <v>7.884786718</v>
      </c>
      <c r="AG132" s="732"/>
      <c r="AH132" s="732"/>
      <c r="AI132" s="732"/>
      <c r="AJ132" s="733"/>
      <c r="AK132" s="734">
        <v>8.8492278350000007</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8.3000000000000007</v>
      </c>
      <c r="AB133" s="711"/>
      <c r="AC133" s="711"/>
      <c r="AD133" s="711"/>
      <c r="AE133" s="712"/>
      <c r="AF133" s="710">
        <v>8.1</v>
      </c>
      <c r="AG133" s="711"/>
      <c r="AH133" s="711"/>
      <c r="AI133" s="711"/>
      <c r="AJ133" s="712"/>
      <c r="AK133" s="710">
        <v>8.3000000000000007</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TVtGU7mjLU+aJTKdGMb2syJzs4wUlZh+m5QzN9Q7w0ZVmmZ8dXGbB7FIeHDF3UDs4ruThOFq0qu03P/0incA==" saltValue="vVTy55k1//gNtggGnLiz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64"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Go9DW/CimHYc6ZV/mTEf80cSPEqmjdxZCYUDms44TB14P1SskFc3xdcmGZORY8UYXVo4BrcsC0tbgV7L1pLE6g==" saltValue="QvszWf8XG7+Rduf3ODaUs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67"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29A7g4a6mVH4Dl05x81CXQaT9RTY7zjhazyilS0E5qRv6WEimkOrmjorit2CQzCaQEdj6hsLO2y6ipb9iQubg==" saltValue="0tazIzP6jiKXfEFCvprP4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05" t="s">
        <v>480</v>
      </c>
      <c r="AP7" s="265"/>
      <c r="AQ7" s="266" t="s">
        <v>481</v>
      </c>
      <c r="AR7" s="267"/>
    </row>
    <row r="8" spans="1:46" ht="13" x14ac:dyDescent="0.2">
      <c r="A8" s="259"/>
      <c r="AK8" s="268"/>
      <c r="AL8" s="269"/>
      <c r="AM8" s="269"/>
      <c r="AN8" s="270"/>
      <c r="AO8" s="1106"/>
      <c r="AP8" s="271" t="s">
        <v>482</v>
      </c>
      <c r="AQ8" s="272" t="s">
        <v>483</v>
      </c>
      <c r="AR8" s="273" t="s">
        <v>484</v>
      </c>
    </row>
    <row r="9" spans="1:46" ht="13" x14ac:dyDescent="0.2">
      <c r="A9" s="259"/>
      <c r="AK9" s="1117" t="s">
        <v>485</v>
      </c>
      <c r="AL9" s="1118"/>
      <c r="AM9" s="1118"/>
      <c r="AN9" s="1119"/>
      <c r="AO9" s="274">
        <v>1575544</v>
      </c>
      <c r="AP9" s="274">
        <v>109863</v>
      </c>
      <c r="AQ9" s="275">
        <v>123213</v>
      </c>
      <c r="AR9" s="276">
        <v>-10.8</v>
      </c>
    </row>
    <row r="10" spans="1:46" ht="13.5" customHeight="1" x14ac:dyDescent="0.2">
      <c r="A10" s="259"/>
      <c r="AK10" s="1117" t="s">
        <v>486</v>
      </c>
      <c r="AL10" s="1118"/>
      <c r="AM10" s="1118"/>
      <c r="AN10" s="1119"/>
      <c r="AO10" s="277">
        <v>213820</v>
      </c>
      <c r="AP10" s="277">
        <v>14910</v>
      </c>
      <c r="AQ10" s="278">
        <v>19454</v>
      </c>
      <c r="AR10" s="279">
        <v>-23.4</v>
      </c>
    </row>
    <row r="11" spans="1:46" ht="13.5" customHeight="1" x14ac:dyDescent="0.2">
      <c r="A11" s="259"/>
      <c r="AK11" s="1117" t="s">
        <v>487</v>
      </c>
      <c r="AL11" s="1118"/>
      <c r="AM11" s="1118"/>
      <c r="AN11" s="1119"/>
      <c r="AO11" s="277" t="s">
        <v>488</v>
      </c>
      <c r="AP11" s="277" t="s">
        <v>488</v>
      </c>
      <c r="AQ11" s="278">
        <v>2988</v>
      </c>
      <c r="AR11" s="279" t="s">
        <v>488</v>
      </c>
    </row>
    <row r="12" spans="1:46" ht="13.5" customHeight="1" x14ac:dyDescent="0.2">
      <c r="A12" s="259"/>
      <c r="AK12" s="1117" t="s">
        <v>489</v>
      </c>
      <c r="AL12" s="1118"/>
      <c r="AM12" s="1118"/>
      <c r="AN12" s="1119"/>
      <c r="AO12" s="277" t="s">
        <v>488</v>
      </c>
      <c r="AP12" s="277" t="s">
        <v>488</v>
      </c>
      <c r="AQ12" s="278" t="s">
        <v>488</v>
      </c>
      <c r="AR12" s="279" t="s">
        <v>488</v>
      </c>
    </row>
    <row r="13" spans="1:46" ht="13.5" customHeight="1" x14ac:dyDescent="0.2">
      <c r="A13" s="259"/>
      <c r="AK13" s="1117" t="s">
        <v>490</v>
      </c>
      <c r="AL13" s="1118"/>
      <c r="AM13" s="1118"/>
      <c r="AN13" s="1119"/>
      <c r="AO13" s="277">
        <v>51790</v>
      </c>
      <c r="AP13" s="277">
        <v>3611</v>
      </c>
      <c r="AQ13" s="278">
        <v>6503</v>
      </c>
      <c r="AR13" s="279">
        <v>-44.5</v>
      </c>
    </row>
    <row r="14" spans="1:46" ht="13.5" customHeight="1" x14ac:dyDescent="0.2">
      <c r="A14" s="259"/>
      <c r="AK14" s="1117" t="s">
        <v>491</v>
      </c>
      <c r="AL14" s="1118"/>
      <c r="AM14" s="1118"/>
      <c r="AN14" s="1119"/>
      <c r="AO14" s="277">
        <v>20710</v>
      </c>
      <c r="AP14" s="277">
        <v>1444</v>
      </c>
      <c r="AQ14" s="278">
        <v>2823</v>
      </c>
      <c r="AR14" s="279">
        <v>-48.8</v>
      </c>
    </row>
    <row r="15" spans="1:46" ht="13.5" customHeight="1" x14ac:dyDescent="0.2">
      <c r="A15" s="259"/>
      <c r="AK15" s="1120" t="s">
        <v>492</v>
      </c>
      <c r="AL15" s="1121"/>
      <c r="AM15" s="1121"/>
      <c r="AN15" s="1122"/>
      <c r="AO15" s="277">
        <v>-49284</v>
      </c>
      <c r="AP15" s="277">
        <v>-3437</v>
      </c>
      <c r="AQ15" s="278">
        <v>-6736</v>
      </c>
      <c r="AR15" s="279">
        <v>-49</v>
      </c>
    </row>
    <row r="16" spans="1:46" ht="13" x14ac:dyDescent="0.2">
      <c r="A16" s="259"/>
      <c r="AK16" s="1120" t="s">
        <v>178</v>
      </c>
      <c r="AL16" s="1121"/>
      <c r="AM16" s="1121"/>
      <c r="AN16" s="1122"/>
      <c r="AO16" s="277">
        <v>1812580</v>
      </c>
      <c r="AP16" s="277">
        <v>126391</v>
      </c>
      <c r="AQ16" s="278">
        <v>148246</v>
      </c>
      <c r="AR16" s="279">
        <v>-14.7</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23" t="s">
        <v>497</v>
      </c>
      <c r="AL21" s="1124"/>
      <c r="AM21" s="1124"/>
      <c r="AN21" s="1125"/>
      <c r="AO21" s="289">
        <v>11.37</v>
      </c>
      <c r="AP21" s="290">
        <v>12.94</v>
      </c>
      <c r="AQ21" s="291">
        <v>-1.57</v>
      </c>
      <c r="AS21" s="292"/>
      <c r="AT21" s="288"/>
    </row>
    <row r="22" spans="1:46" s="260" customFormat="1" ht="13" x14ac:dyDescent="0.2">
      <c r="A22" s="288"/>
      <c r="AK22" s="1123" t="s">
        <v>498</v>
      </c>
      <c r="AL22" s="1124"/>
      <c r="AM22" s="1124"/>
      <c r="AN22" s="1125"/>
      <c r="AO22" s="293">
        <v>94.6</v>
      </c>
      <c r="AP22" s="294">
        <v>95.5</v>
      </c>
      <c r="AQ22" s="295">
        <v>-0.9</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05" t="s">
        <v>480</v>
      </c>
      <c r="AP30" s="265"/>
      <c r="AQ30" s="266" t="s">
        <v>481</v>
      </c>
      <c r="AR30" s="267"/>
    </row>
    <row r="31" spans="1:46" ht="13" x14ac:dyDescent="0.2">
      <c r="A31" s="259"/>
      <c r="AK31" s="268"/>
      <c r="AL31" s="269"/>
      <c r="AM31" s="269"/>
      <c r="AN31" s="270"/>
      <c r="AO31" s="1106"/>
      <c r="AP31" s="271" t="s">
        <v>482</v>
      </c>
      <c r="AQ31" s="272" t="s">
        <v>483</v>
      </c>
      <c r="AR31" s="273" t="s">
        <v>484</v>
      </c>
    </row>
    <row r="32" spans="1:46" ht="27" customHeight="1" x14ac:dyDescent="0.2">
      <c r="A32" s="259"/>
      <c r="AK32" s="1107" t="s">
        <v>502</v>
      </c>
      <c r="AL32" s="1108"/>
      <c r="AM32" s="1108"/>
      <c r="AN32" s="1109"/>
      <c r="AO32" s="303">
        <v>1168340</v>
      </c>
      <c r="AP32" s="303">
        <v>81469</v>
      </c>
      <c r="AQ32" s="304">
        <v>83862</v>
      </c>
      <c r="AR32" s="305">
        <v>-2.9</v>
      </c>
    </row>
    <row r="33" spans="1:46" ht="13.5" customHeight="1" x14ac:dyDescent="0.2">
      <c r="A33" s="259"/>
      <c r="AK33" s="1107" t="s">
        <v>503</v>
      </c>
      <c r="AL33" s="1108"/>
      <c r="AM33" s="1108"/>
      <c r="AN33" s="1109"/>
      <c r="AO33" s="303" t="s">
        <v>488</v>
      </c>
      <c r="AP33" s="303" t="s">
        <v>488</v>
      </c>
      <c r="AQ33" s="304" t="s">
        <v>488</v>
      </c>
      <c r="AR33" s="305" t="s">
        <v>488</v>
      </c>
    </row>
    <row r="34" spans="1:46" ht="27" customHeight="1" x14ac:dyDescent="0.2">
      <c r="A34" s="259"/>
      <c r="AK34" s="1107" t="s">
        <v>504</v>
      </c>
      <c r="AL34" s="1108"/>
      <c r="AM34" s="1108"/>
      <c r="AN34" s="1109"/>
      <c r="AO34" s="303" t="s">
        <v>488</v>
      </c>
      <c r="AP34" s="303" t="s">
        <v>488</v>
      </c>
      <c r="AQ34" s="304" t="s">
        <v>488</v>
      </c>
      <c r="AR34" s="305" t="s">
        <v>488</v>
      </c>
    </row>
    <row r="35" spans="1:46" ht="27" customHeight="1" x14ac:dyDescent="0.2">
      <c r="A35" s="259"/>
      <c r="AK35" s="1107" t="s">
        <v>505</v>
      </c>
      <c r="AL35" s="1108"/>
      <c r="AM35" s="1108"/>
      <c r="AN35" s="1109"/>
      <c r="AO35" s="303">
        <v>416867</v>
      </c>
      <c r="AP35" s="303">
        <v>29068</v>
      </c>
      <c r="AQ35" s="304">
        <v>26360</v>
      </c>
      <c r="AR35" s="305">
        <v>10.3</v>
      </c>
    </row>
    <row r="36" spans="1:46" ht="27" customHeight="1" x14ac:dyDescent="0.2">
      <c r="A36" s="259"/>
      <c r="AK36" s="1107" t="s">
        <v>506</v>
      </c>
      <c r="AL36" s="1108"/>
      <c r="AM36" s="1108"/>
      <c r="AN36" s="1109"/>
      <c r="AO36" s="303">
        <v>69039</v>
      </c>
      <c r="AP36" s="303">
        <v>4814</v>
      </c>
      <c r="AQ36" s="304">
        <v>3483</v>
      </c>
      <c r="AR36" s="305">
        <v>38.200000000000003</v>
      </c>
    </row>
    <row r="37" spans="1:46" ht="13.5" customHeight="1" x14ac:dyDescent="0.2">
      <c r="A37" s="259"/>
      <c r="AK37" s="1107" t="s">
        <v>507</v>
      </c>
      <c r="AL37" s="1108"/>
      <c r="AM37" s="1108"/>
      <c r="AN37" s="1109"/>
      <c r="AO37" s="303">
        <v>5097</v>
      </c>
      <c r="AP37" s="303">
        <v>355</v>
      </c>
      <c r="AQ37" s="304">
        <v>612</v>
      </c>
      <c r="AR37" s="305">
        <v>-42</v>
      </c>
    </row>
    <row r="38" spans="1:46" ht="27" customHeight="1" x14ac:dyDescent="0.2">
      <c r="A38" s="259"/>
      <c r="AK38" s="1110" t="s">
        <v>508</v>
      </c>
      <c r="AL38" s="1111"/>
      <c r="AM38" s="1111"/>
      <c r="AN38" s="1112"/>
      <c r="AO38" s="306" t="s">
        <v>488</v>
      </c>
      <c r="AP38" s="306" t="s">
        <v>488</v>
      </c>
      <c r="AQ38" s="307">
        <v>21</v>
      </c>
      <c r="AR38" s="295" t="s">
        <v>488</v>
      </c>
      <c r="AS38" s="302"/>
    </row>
    <row r="39" spans="1:46" ht="13" x14ac:dyDescent="0.2">
      <c r="A39" s="259"/>
      <c r="AK39" s="1110" t="s">
        <v>509</v>
      </c>
      <c r="AL39" s="1111"/>
      <c r="AM39" s="1111"/>
      <c r="AN39" s="1112"/>
      <c r="AO39" s="303">
        <v>-16092</v>
      </c>
      <c r="AP39" s="303">
        <v>-1122</v>
      </c>
      <c r="AQ39" s="304">
        <v>-3285</v>
      </c>
      <c r="AR39" s="305">
        <v>-65.8</v>
      </c>
      <c r="AS39" s="302"/>
    </row>
    <row r="40" spans="1:46" ht="27" customHeight="1" x14ac:dyDescent="0.2">
      <c r="A40" s="259"/>
      <c r="AK40" s="1107" t="s">
        <v>510</v>
      </c>
      <c r="AL40" s="1108"/>
      <c r="AM40" s="1108"/>
      <c r="AN40" s="1109"/>
      <c r="AO40" s="303">
        <v>-1164859</v>
      </c>
      <c r="AP40" s="303">
        <v>-81226</v>
      </c>
      <c r="AQ40" s="304">
        <v>-73039</v>
      </c>
      <c r="AR40" s="305">
        <v>11.2</v>
      </c>
      <c r="AS40" s="302"/>
    </row>
    <row r="41" spans="1:46" ht="13" x14ac:dyDescent="0.2">
      <c r="A41" s="259"/>
      <c r="AK41" s="1113" t="s">
        <v>288</v>
      </c>
      <c r="AL41" s="1114"/>
      <c r="AM41" s="1114"/>
      <c r="AN41" s="1115"/>
      <c r="AO41" s="303">
        <v>478392</v>
      </c>
      <c r="AP41" s="303">
        <v>33358</v>
      </c>
      <c r="AQ41" s="304">
        <v>38015</v>
      </c>
      <c r="AR41" s="305">
        <v>-12.3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00" t="s">
        <v>480</v>
      </c>
      <c r="AN49" s="1102" t="s">
        <v>513</v>
      </c>
      <c r="AO49" s="1103"/>
      <c r="AP49" s="1103"/>
      <c r="AQ49" s="1103"/>
      <c r="AR49" s="1104"/>
    </row>
    <row r="50" spans="1:44" ht="13" x14ac:dyDescent="0.2">
      <c r="A50" s="259"/>
      <c r="AK50" s="317"/>
      <c r="AL50" s="318"/>
      <c r="AM50" s="1101"/>
      <c r="AN50" s="319" t="s">
        <v>514</v>
      </c>
      <c r="AO50" s="320" t="s">
        <v>515</v>
      </c>
      <c r="AP50" s="321" t="s">
        <v>516</v>
      </c>
      <c r="AQ50" s="322" t="s">
        <v>517</v>
      </c>
      <c r="AR50" s="323" t="s">
        <v>518</v>
      </c>
    </row>
    <row r="51" spans="1:44" ht="13" x14ac:dyDescent="0.2">
      <c r="A51" s="259"/>
      <c r="AK51" s="315" t="s">
        <v>519</v>
      </c>
      <c r="AL51" s="316"/>
      <c r="AM51" s="324">
        <v>1707932</v>
      </c>
      <c r="AN51" s="325">
        <v>111615</v>
      </c>
      <c r="AO51" s="326">
        <v>-7.7</v>
      </c>
      <c r="AP51" s="327">
        <v>113347</v>
      </c>
      <c r="AQ51" s="328">
        <v>15.1</v>
      </c>
      <c r="AR51" s="329">
        <v>-22.8</v>
      </c>
    </row>
    <row r="52" spans="1:44" ht="13" x14ac:dyDescent="0.2">
      <c r="A52" s="259"/>
      <c r="AK52" s="330"/>
      <c r="AL52" s="331" t="s">
        <v>520</v>
      </c>
      <c r="AM52" s="332">
        <v>1373999</v>
      </c>
      <c r="AN52" s="333">
        <v>89792</v>
      </c>
      <c r="AO52" s="334">
        <v>17.2</v>
      </c>
      <c r="AP52" s="335">
        <v>58728</v>
      </c>
      <c r="AQ52" s="336">
        <v>23.5</v>
      </c>
      <c r="AR52" s="337">
        <v>-6.3</v>
      </c>
    </row>
    <row r="53" spans="1:44" ht="13" x14ac:dyDescent="0.2">
      <c r="A53" s="259"/>
      <c r="AK53" s="315" t="s">
        <v>521</v>
      </c>
      <c r="AL53" s="316"/>
      <c r="AM53" s="324">
        <v>1656042</v>
      </c>
      <c r="AN53" s="325">
        <v>109686</v>
      </c>
      <c r="AO53" s="326">
        <v>-1.7</v>
      </c>
      <c r="AP53" s="327">
        <v>120302</v>
      </c>
      <c r="AQ53" s="328">
        <v>6.1</v>
      </c>
      <c r="AR53" s="329">
        <v>-7.8</v>
      </c>
    </row>
    <row r="54" spans="1:44" ht="13" x14ac:dyDescent="0.2">
      <c r="A54" s="259"/>
      <c r="AK54" s="330"/>
      <c r="AL54" s="331" t="s">
        <v>520</v>
      </c>
      <c r="AM54" s="332">
        <v>1216135</v>
      </c>
      <c r="AN54" s="333">
        <v>80549</v>
      </c>
      <c r="AO54" s="334">
        <v>-10.3</v>
      </c>
      <c r="AP54" s="335">
        <v>59328</v>
      </c>
      <c r="AQ54" s="336">
        <v>1</v>
      </c>
      <c r="AR54" s="337">
        <v>-11.3</v>
      </c>
    </row>
    <row r="55" spans="1:44" ht="13" x14ac:dyDescent="0.2">
      <c r="A55" s="259"/>
      <c r="AK55" s="315" t="s">
        <v>522</v>
      </c>
      <c r="AL55" s="316"/>
      <c r="AM55" s="324">
        <v>949775</v>
      </c>
      <c r="AN55" s="325">
        <v>64109</v>
      </c>
      <c r="AO55" s="326">
        <v>-41.6</v>
      </c>
      <c r="AP55" s="327">
        <v>114841</v>
      </c>
      <c r="AQ55" s="328">
        <v>-4.5</v>
      </c>
      <c r="AR55" s="329">
        <v>-37.1</v>
      </c>
    </row>
    <row r="56" spans="1:44" ht="13" x14ac:dyDescent="0.2">
      <c r="A56" s="259"/>
      <c r="AK56" s="330"/>
      <c r="AL56" s="331" t="s">
        <v>520</v>
      </c>
      <c r="AM56" s="332">
        <v>639141</v>
      </c>
      <c r="AN56" s="333">
        <v>43141</v>
      </c>
      <c r="AO56" s="334">
        <v>-46.4</v>
      </c>
      <c r="AP56" s="335">
        <v>51589</v>
      </c>
      <c r="AQ56" s="336">
        <v>-13</v>
      </c>
      <c r="AR56" s="337">
        <v>-33.4</v>
      </c>
    </row>
    <row r="57" spans="1:44" ht="13" x14ac:dyDescent="0.2">
      <c r="A57" s="259"/>
      <c r="AK57" s="315" t="s">
        <v>523</v>
      </c>
      <c r="AL57" s="316"/>
      <c r="AM57" s="324">
        <v>2384306</v>
      </c>
      <c r="AN57" s="325">
        <v>163825</v>
      </c>
      <c r="AO57" s="326">
        <v>155.5</v>
      </c>
      <c r="AP57" s="327">
        <v>124145</v>
      </c>
      <c r="AQ57" s="328">
        <v>8.1</v>
      </c>
      <c r="AR57" s="329">
        <v>147.4</v>
      </c>
    </row>
    <row r="58" spans="1:44" ht="13" x14ac:dyDescent="0.2">
      <c r="A58" s="259"/>
      <c r="AK58" s="330"/>
      <c r="AL58" s="331" t="s">
        <v>520</v>
      </c>
      <c r="AM58" s="332">
        <v>1945182</v>
      </c>
      <c r="AN58" s="333">
        <v>133653</v>
      </c>
      <c r="AO58" s="334">
        <v>209.8</v>
      </c>
      <c r="AP58" s="335">
        <v>54761</v>
      </c>
      <c r="AQ58" s="336">
        <v>6.1</v>
      </c>
      <c r="AR58" s="337">
        <v>203.7</v>
      </c>
    </row>
    <row r="59" spans="1:44" ht="13" x14ac:dyDescent="0.2">
      <c r="A59" s="259"/>
      <c r="AK59" s="315" t="s">
        <v>524</v>
      </c>
      <c r="AL59" s="316"/>
      <c r="AM59" s="324">
        <v>1794384</v>
      </c>
      <c r="AN59" s="325">
        <v>125123</v>
      </c>
      <c r="AO59" s="326">
        <v>-23.6</v>
      </c>
      <c r="AP59" s="327">
        <v>131480</v>
      </c>
      <c r="AQ59" s="328">
        <v>5.9</v>
      </c>
      <c r="AR59" s="329">
        <v>-29.5</v>
      </c>
    </row>
    <row r="60" spans="1:44" ht="13" x14ac:dyDescent="0.2">
      <c r="A60" s="259"/>
      <c r="AK60" s="330"/>
      <c r="AL60" s="331" t="s">
        <v>520</v>
      </c>
      <c r="AM60" s="332">
        <v>1023953</v>
      </c>
      <c r="AN60" s="333">
        <v>71400</v>
      </c>
      <c r="AO60" s="334">
        <v>-46.6</v>
      </c>
      <c r="AP60" s="335">
        <v>63148</v>
      </c>
      <c r="AQ60" s="336">
        <v>15.3</v>
      </c>
      <c r="AR60" s="337">
        <v>-61.9</v>
      </c>
    </row>
    <row r="61" spans="1:44" ht="13" x14ac:dyDescent="0.2">
      <c r="A61" s="259"/>
      <c r="AK61" s="315" t="s">
        <v>525</v>
      </c>
      <c r="AL61" s="338"/>
      <c r="AM61" s="324">
        <v>1698488</v>
      </c>
      <c r="AN61" s="325">
        <v>114872</v>
      </c>
      <c r="AO61" s="326">
        <v>16.2</v>
      </c>
      <c r="AP61" s="327">
        <v>120823</v>
      </c>
      <c r="AQ61" s="339">
        <v>6.1</v>
      </c>
      <c r="AR61" s="329">
        <v>10.1</v>
      </c>
    </row>
    <row r="62" spans="1:44" ht="13" x14ac:dyDescent="0.2">
      <c r="A62" s="259"/>
      <c r="AK62" s="330"/>
      <c r="AL62" s="331" t="s">
        <v>520</v>
      </c>
      <c r="AM62" s="332">
        <v>1239682</v>
      </c>
      <c r="AN62" s="333">
        <v>83707</v>
      </c>
      <c r="AO62" s="334">
        <v>24.7</v>
      </c>
      <c r="AP62" s="335">
        <v>57511</v>
      </c>
      <c r="AQ62" s="336">
        <v>6.6</v>
      </c>
      <c r="AR62" s="337">
        <v>18.100000000000001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r/6S93MctIUfyOqsT6i5ph/XHuzWfhTzgadkxAXPmPT6Uh7xHrCe1aSeBvUl1/WfqmKcruNryaWAilLT4QbNBw==" saltValue="sKMzdXcGC+3WFKNMAcoM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1" zoomScale="85" zoomScaleNormal="85" zoomScaleSheetLayoutView="55" workbookViewId="0">
      <selection activeCell="D1" sqref="D1"/>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hYNVICqM44WE0Hn55ZwWPm7hdZ3WN7+aLPk2r/DvPPghjIEQRhlFeAzThREZWcPdPsumT9j9fD8oi06Ntote+w==" saltValue="KYPT7McA9/Dw8B9jStDV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85" zoomScaleNormal="85"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x/vtoRLozxyv5IapjnM9LyroxKz3/rM87Cz2WlW7/BSPY2Jrc2vaUme8DVZu+KfvQiSbwqsf2bAq0YuQ6Ny3ag==" saltValue="xA9oekLApiriMKFuklDM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89.44</v>
      </c>
      <c r="G47" s="12">
        <v>87.71</v>
      </c>
      <c r="H47" s="12">
        <v>65.89</v>
      </c>
      <c r="I47" s="12">
        <v>72.260000000000005</v>
      </c>
      <c r="J47" s="13">
        <v>73.489999999999995</v>
      </c>
    </row>
    <row r="48" spans="2:10" ht="57.75" customHeight="1" x14ac:dyDescent="0.2">
      <c r="B48" s="14"/>
      <c r="C48" s="1128" t="s">
        <v>4</v>
      </c>
      <c r="D48" s="1128"/>
      <c r="E48" s="1129"/>
      <c r="F48" s="15">
        <v>9.81</v>
      </c>
      <c r="G48" s="16">
        <v>15.94</v>
      </c>
      <c r="H48" s="16">
        <v>10.039999999999999</v>
      </c>
      <c r="I48" s="16">
        <v>11.02</v>
      </c>
      <c r="J48" s="17">
        <v>12.97</v>
      </c>
    </row>
    <row r="49" spans="2:10" ht="57.75" customHeight="1" thickBot="1" x14ac:dyDescent="0.25">
      <c r="B49" s="18"/>
      <c r="C49" s="1130" t="s">
        <v>5</v>
      </c>
      <c r="D49" s="1130"/>
      <c r="E49" s="1131"/>
      <c r="F49" s="19">
        <v>1.21</v>
      </c>
      <c r="G49" s="20">
        <v>6.34</v>
      </c>
      <c r="H49" s="20" t="s">
        <v>532</v>
      </c>
      <c r="I49" s="20">
        <v>6.07</v>
      </c>
      <c r="J49" s="21">
        <v>2.98</v>
      </c>
    </row>
    <row r="50" spans="2:10" ht="13" x14ac:dyDescent="0.2"/>
  </sheetData>
  <sheetProtection algorithmName="SHA-512" hashValue="u7hwpZNY/ToHm8OVgRKH4Dbe/4QAttrDd396oiNlh5E1Lxis/lTJtvB8x9TK8g60+0RTqYxFDNSgyX2RQVW8GA==" saltValue="KY2SrgQOl/TA5izDZT1A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2025-03-10T07:39:20Z</cp:lastPrinted>
  <dcterms:created xsi:type="dcterms:W3CDTF">2025-02-19T05:20:47Z</dcterms:created>
  <dcterms:modified xsi:type="dcterms:W3CDTF">2025-09-26T01:31:37Z</dcterms:modified>
  <cp:category/>
</cp:coreProperties>
</file>