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E41DDA9E-83C4-4016-8B87-4261705C054F}"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AM37" i="10"/>
  <c r="C37" i="10"/>
  <c r="CO36" i="10"/>
  <c r="AM36" i="10"/>
  <c r="C36" i="10"/>
  <c r="AM35" i="10"/>
  <c r="C35" i="10"/>
  <c r="AM34" i="10"/>
  <c r="U34" i="10"/>
  <c r="U35" i="10" s="1"/>
  <c r="C34" i="10"/>
  <c r="U36" i="10" l="1"/>
  <c r="U37"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<sst xmlns="http://schemas.openxmlformats.org/spreadsheetml/2006/main" count="1132" uniqueCount="573">
  <si>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</si>
  <si>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</si>
  <si>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</si>
  <si>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</si>
  <si>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</si>
  <si>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</si>
  <si>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</si>
  <si>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</si>
  <si>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</si>
  <si>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</si>
  <si>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</si>
  <si>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</si>
  <si>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</si>
  <si>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</si>
  <si>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</si>
  <si>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</si>
  <si>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</si>
  <si>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</si>
  <si>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</si>
  <si>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</si>
  <si>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</si>
  <si>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</si>
  <si>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</si>
  <si>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</si>
  <si>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</si>
  <si>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</si>
  <si>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</si>
  <si>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</si>
  <si>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</si>
  <si>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</si>
  <si>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</si>
  <si>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</si>
  <si>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</si>
  <si>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</si>
  <si>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</si>
  <si>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</si>
  <si>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</si>
  <si>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</si>
  <si>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</si>
  <si>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</si>
  <si>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</si>
  <si>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</si>
  <si>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</si>
  <si>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</si>
  <si>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</si>
  <si>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</si>
  <si>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</si>
  <si>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</si>
  <si>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</si>
  <si>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</si>
  <si>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</si>
  <si>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</si>
  <si>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</si>
  <si>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</si>
  <si>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</si>
  <si>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</si>
  <si>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</si>
  <si>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</si>
  <si>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</si>
  <si>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</si>
  <si>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</si>
  <si>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</si>
  <si>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</si>
  <si>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</si>
  <si>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</si>
  <si>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</si>
  <si>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</si>
  <si>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</si>
  <si>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</si>
  <si>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</si>
  <si>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</si>
  <si>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</si>
  <si>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</si>
  <si>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</si>
  <si>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</si>
  <si>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</si>
  <si>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</si>
  <si>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</si>
  <si>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</si>
  <si>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</si>
  <si>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</si>
  <si>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</si>
  <si>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</si>
  <si>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</si>
  <si>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</si>
  <si>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</si>
  <si>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</si>
  <si>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</si>
  <si>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</si>
  <si>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</si>
  <si>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</si>
  <si>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</si>
  <si>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</si>
  <si>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</si>
  <si>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</si>
  <si>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</si>
  <si>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</si>
  <si>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</si>
  <si>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</si>
  <si>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</si>
  <si>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</si>
  <si>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</si>
  <si>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</si>
  <si>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</si>
  <si>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</si>
  <si>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</si>
  <si>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</si>
  <si>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</si>
  <si>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</si>
  <si>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</si>
  <si>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</si>
  <si>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</si>
  <si>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</si>
  <si>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</si>
  <si>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</si>
  <si>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</si>
  <si>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</si>
  <si>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</si>
  <si>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</si>
  <si>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</si>
  <si>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</si>
  <si>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</si>
  <si>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</si>
  <si>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</si>
  <si>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</si>
  <si>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</si>
  <si>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</si>
  <si>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</si>
  <si>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</si>
  <si>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</si>
  <si>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</si>
  <si>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</si>
  <si>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</si>
  <si>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</si>
  <si>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</si>
  <si>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</si>
  <si>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</si>
  <si>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</si>
  <si>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</si>
  <si>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</si>
  <si>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</si>
  <si>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</si>
  <si>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</si>
  <si>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</si>
  <si>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</si>
  <si>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</si>
  <si>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</si>
  <si>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</si>
  <si>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</si>
  <si>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</si>
  <si>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</si>
  <si>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</si>
  <si>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</si>
  <si>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</si>
  <si>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</si>
  <si>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</si>
  <si>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</si>
  <si>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</si>
  <si>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</si>
  <si>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</si>
  <si>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</si>
  <si>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</si>
  <si>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</si>
  <si>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</si>
  <si>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</si>
  <si>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</si>
  <si>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</si>
  <si>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</si>
  <si>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</si>
  <si>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</si>
  <si>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</si>
  <si>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</si>
  <si>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</si>
  <si>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</si>
  <si>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</si>
  <si>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</si>
  <si>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</si>
  <si>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</si>
  <si>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</si>
  <si>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</si>
  <si>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</si>
  <si>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</si>
  <si>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</si>
  <si>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</si>
  <si>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</si>
  <si>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</si>
  <si>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</si>
  <si>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</si>
  <si>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</si>
  <si>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</si>
  <si>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</si>
  <si>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</si>
  <si>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</si>
  <si>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</si>
  <si>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</si>
  <si>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</si>
  <si>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</si>
  <si>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</si>
  <si>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</si>
  <si>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</si>
  <si>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</si>
  <si>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</si>
  <si>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</si>
  <si>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熊本県水上村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</si>
  <si>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</si>
  <si>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</si>
  <si>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</si>
  <si>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</si>
  <si>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</si>
  <si>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</si>
  <si>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</si>
  <si>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</si>
  <si>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</si>
  <si>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</si>
  <si>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</si>
  <si>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</si>
  <si>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</si>
  <si>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</si>
  <si>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</si>
  <si>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</si>
  <si>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</si>
  <si>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</si>
  <si>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</si>
  <si>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</si>
  <si>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</si>
  <si>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</si>
  <si>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</si>
  <si>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</si>
  <si>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</si>
  <si>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</si>
  <si>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</si>
  <si>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</si>
  <si>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</si>
  <si>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</si>
  <si>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</si>
  <si>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</si>
  <si>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</si>
  <si>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</si>
  <si>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</si>
  <si>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</si>
  <si>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</si>
  <si>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</si>
  <si>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</si>
  <si>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</si>
  <si>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</si>
  <si>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</si>
  <si>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</si>
  <si>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</si>
  <si>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</si>
  <si>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</si>
  <si>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</si>
  <si>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</si>
  <si>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</si>
  <si>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</si>
  <si>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</si>
  <si>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</si>
  <si>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</si>
  <si>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</si>
  <si>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</si>
  <si>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</si>
  <si>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</si>
  <si>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</si>
  <si>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</si>
  <si>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</si>
  <si>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</si>
  <si>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</si>
  <si>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</si>
  <si>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</si>
  <si>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</si>
  <si>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</si>
  <si>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</si>
  <si>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</si>
  <si>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</si>
  <si>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</si>
  <si>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</si>
  <si>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</si>
  <si>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</si>
  <si>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</si>
  <si>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</si>
  <si>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</si>
  <si>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</si>
  <si>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</si>
  <si>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</si>
  <si>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</si>
  <si>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</si>
  <si>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</si>
  <si>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</si>
  <si>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</si>
  <si>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</si>
  <si>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</si>
  <si>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</si>
  <si>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</si>
  <si>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</si>
  <si>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</si>
  <si>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</si>
  <si>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</si>
  <si>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</si>
  <si>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</si>
  <si>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</si>
  <si>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</si>
  <si>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</si>
  <si>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</si>
  <si>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</si>
  <si>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</si>
  <si>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</si>
  <si>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</si>
  <si>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</si>
  <si>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</si>
  <si>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</si>
  <si>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</si>
  <si>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</si>
  <si>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</si>
  <si>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</si>
  <si>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</si>
  <si>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</si>
  <si>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</si>
  <si>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</si>
  <si>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</si>
  <si>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</si>
  <si>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</si>
  <si>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</si>
  <si>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</si>
  <si>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</si>
  <si>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</si>
  <si>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</si>
  <si>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</si>
  <si>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</si>
  <si>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</si>
  <si>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</si>
  <si>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</si>
  <si>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</si>
  <si>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</si>
  <si>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</si>
  <si>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</si>
  <si>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</si>
  <si>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</si>
  <si>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</si>
  <si>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</si>
  <si>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</si>
  <si>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</si>
  <si>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</si>
  <si>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</si>
  <si>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</si>
  <si>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</si>
  <si>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</si>
  <si>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</si>
  <si>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</si>
  <si>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</si>
  <si>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</si>
  <si>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</si>
  <si>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</si>
  <si>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</si>
  <si>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</si>
  <si>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</si>
  <si>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熊本県水上村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</si>
  <si>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</si>
  <si>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</si>
  <si>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</si>
  <si>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</si>
  <si>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</si>
  <si>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</si>
  <si>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</si>
  <si>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</si>
  <si>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</si>
  <si>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</si>
  <si>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</si>
  <si>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</si>
  <si>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</si>
  <si>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</si>
  <si>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</si>
  <si>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</si>
  <si>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</si>
  <si>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</si>
  <si>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</si>
  <si>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</si>
  <si>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</si>
  <si>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</si>
  <si>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</si>
  <si>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</si>
  <si>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</si>
  <si>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</si>
  <si>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</si>
  <si>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</si>
  <si>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</si>
  <si>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</si>
  <si>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</si>
  <si>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</si>
  <si>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</si>
  <si>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</si>
  <si>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</si>
  <si>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</si>
  <si>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</si>
  <si>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</si>
  <si>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</si>
  <si>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</si>
  <si>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</si>
  <si>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</si>
  <si>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</si>
  <si>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</si>
  <si>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</si>
  <si>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</si>
  <si>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</si>
  <si>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</si>
  <si>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</si>
  <si>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</si>
  <si>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</si>
  <si>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</si>
  <si>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</si>
  <si>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</si>
  <si>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</si>
  <si>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</si>
  <si>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</si>
  <si>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</si>
  <si>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</si>
  <si>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</si>
  <si>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</si>
  <si>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</si>
  <si>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</si>
  <si>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</si>
  <si>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</si>
  <si>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</si>
  <si>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</si>
  <si>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</si>
  <si>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</si>
  <si>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</si>
  <si>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</si>
  <si>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</si>
  <si>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</si>
  <si>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</si>
  <si>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</si>
  <si>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</si>
  <si>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</si>
  <si>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</si>
  <si>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</si>
  <si>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</si>
  <si>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</si>
  <si>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</si>
  <si>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</si>
  <si>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</si>
  <si>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</si>
  <si>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</si>
  <si>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</si>
  <si>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</si>
  <si>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</si>
  <si>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</si>
  <si>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</si>
  <si>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</si>
  <si>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</si>
  <si>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</si>
  <si>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</si>
  <si>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</si>
  <si>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</si>
  <si>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</si>
  <si>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</si>
  <si>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</si>
  <si>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</si>
  <si>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</si>
  <si>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</si>
  <si>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</si>
  <si>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</si>
  <si>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</si>
  <si>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</si>
  <si>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</si>
  <si>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</si>
  <si>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</si>
  <si>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</si>
  <si>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</si>
  <si>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</si>
  <si>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</si>
  <si>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</si>
  <si>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</si>
  <si>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</si>
  <si>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</si>
  <si>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</si>
  <si>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</si>
  <si>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</si>
  <si>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</si>
  <si>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</si>
  <si>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</si>
  <si>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</si>
  <si>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</si>
  <si>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</si>
  <si>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</si>
  <si>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</si>
  <si>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</si>
  <si>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</si>
  <si>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</si>
  <si>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</si>
  <si>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</si>
  <si>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</si>
  <si>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</si>
  <si>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</si>
  <si>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</si>
  <si>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</si>
  <si>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</si>
  <si>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</si>
  <si>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</si>
  <si>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</si>
  <si>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</si>
  <si>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</si>
  <si>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</si>
  <si>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</si>
  <si>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</si>
  <si>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</si>
  <si>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</si>
  <si>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</si>
  <si>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</si>
  <si>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</si>
  <si>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</si>
  <si>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</si>
  <si>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</si>
  <si>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</si>
  <si>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</si>
  <si>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</si>
  <si>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</si>
  <si>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</si>
  <si>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</si>
  <si>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</si>
  <si>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</si>
  <si>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</si>
  <si>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</si>
  <si>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</si>
  <si>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</si>
  <si>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</si>
  <si>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</si>
  <si>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</si>
  <si>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</si>
  <si>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</si>
  <si>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</si>
  <si>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</si>
  <si>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</si>
  <si>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</si>
  <si>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3.41</t>
  </si>
  <si>
    <t>▲ 25.54</t>
  </si>
  <si>
    <t>一般会計</t>
  </si>
  <si>
    <t>簡易水道事業特別会計</t>
  </si>
  <si>
    <t>介護保険事業</t>
  </si>
  <si>
    <t>国民健康保険事業（事業勘定）</t>
  </si>
  <si>
    <t>農業集落排水事業特別会計</t>
  </si>
  <si>
    <t>下水道事業特別会計</t>
  </si>
  <si>
    <t>林業集落排水事業特別会計</t>
  </si>
  <si>
    <t>後期高齢者医療事業</t>
  </si>
  <si>
    <t>その他会計（赤字）</t>
  </si>
  <si>
    <t>その他会計（黒字）</t>
  </si>
  <si>
    <t>R01</t>
    <phoneticPr fontId="5"/>
  </si>
  <si>
    <t>R02</t>
    <phoneticPr fontId="5"/>
  </si>
  <si>
    <t>R03</t>
    <phoneticPr fontId="5"/>
  </si>
  <si>
    <t>R04</t>
    <phoneticPr fontId="5"/>
  </si>
  <si>
    <t>R05</t>
    <phoneticPr fontId="5"/>
  </si>
  <si>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</si>
  <si>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</si>
  <si>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</si>
  <si>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</si>
  <si>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</si>
  <si>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</si>
  <si>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株式会社みずかみ</t>
    <rPh sb="0" eb="4">
      <t>カブシキガイシャ</t>
    </rPh>
    <phoneticPr fontId="2"/>
  </si>
  <si>
    <t>くま川鉄道株式会社</t>
    <rPh sb="2" eb="3">
      <t>カワ</t>
    </rPh>
    <rPh sb="3" eb="5">
      <t>テツドウ</t>
    </rPh>
    <rPh sb="5" eb="9">
      <t>カブシキガイシャ</t>
    </rPh>
    <phoneticPr fontId="2"/>
  </si>
  <si>
    <t>ふるさと応援基金</t>
    <rPh sb="4" eb="8">
      <t>オウエンキキン</t>
    </rPh>
    <phoneticPr fontId="5"/>
  </si>
  <si>
    <t>地域公共交通対策基金</t>
    <rPh sb="0" eb="6">
      <t>チイキコウキョウコウツウ</t>
    </rPh>
    <rPh sb="6" eb="8">
      <t>タイサク</t>
    </rPh>
    <rPh sb="8" eb="10">
      <t>キキン</t>
    </rPh>
    <phoneticPr fontId="2"/>
  </si>
  <si>
    <t>こども育成支援基金</t>
    <rPh sb="3" eb="5">
      <t>イクセイ</t>
    </rPh>
    <rPh sb="5" eb="7">
      <t>シエン</t>
    </rPh>
    <rPh sb="7" eb="9">
      <t>キキン</t>
    </rPh>
    <phoneticPr fontId="2"/>
  </si>
  <si>
    <t>いきいき人づくり基金</t>
    <rPh sb="4" eb="5">
      <t>ヒト</t>
    </rPh>
    <rPh sb="8" eb="10">
      <t>キキン</t>
    </rPh>
    <phoneticPr fontId="2"/>
  </si>
  <si>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</si>
  <si>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</si>
  <si>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</si>
  <si>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将来負担比率は発生していないが、今後の公共施設の更新等に費用が発生するため、将来負担率の上昇が見込まれる。費用等を軽減するための資産管理を検討する。</t>
    <rPh sb="1" eb="3">
      <t>ショウライ</t>
    </rPh>
    <rPh sb="3" eb="5">
      <t>フタン</t>
    </rPh>
    <rPh sb="5" eb="7">
      <t>ヒリツ</t>
    </rPh>
    <rPh sb="8" eb="10">
      <t>ハッセイ</t>
    </rPh>
    <rPh sb="17" eb="19">
      <t>コンゴ</t>
    </rPh>
    <rPh sb="20" eb="22">
      <t>コウキョウ</t>
    </rPh>
    <rPh sb="22" eb="24">
      <t>シセツ</t>
    </rPh>
    <rPh sb="25" eb="28">
      <t>コウシンナド</t>
    </rPh>
    <rPh sb="29" eb="31">
      <t>ヒヨウ</t>
    </rPh>
    <rPh sb="32" eb="34">
      <t>ハッセイ</t>
    </rPh>
    <rPh sb="39" eb="41">
      <t>ショウライ</t>
    </rPh>
    <rPh sb="41" eb="43">
      <t>フタン</t>
    </rPh>
    <rPh sb="43" eb="44">
      <t>リツ</t>
    </rPh>
    <rPh sb="45" eb="47">
      <t>ジョウショウ</t>
    </rPh>
    <rPh sb="48" eb="50">
      <t>ミコ</t>
    </rPh>
    <rPh sb="54" eb="57">
      <t>ヒヨウナド</t>
    </rPh>
    <rPh sb="58" eb="60">
      <t>ケイゲン</t>
    </rPh>
    <rPh sb="65" eb="67">
      <t>シサン</t>
    </rPh>
    <rPh sb="67" eb="69">
      <t>カンリ</t>
    </rPh>
    <rPh sb="70" eb="72">
      <t>ケントウ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</si>
  <si>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</si>
  <si>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</si>
  <si>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</si>
  <si>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</si>
  <si>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</si>
  <si>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</si>
  <si>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将来負担比率については発生していない。</t>
    </r>
    <r>
      <rPr>
        <sz val="11"/>
        <rFont val="ＭＳ Ｐゴシック"/>
        <family val="3"/>
        <charset val="128"/>
      </rPr>
      <t>実質公債費比率は前年度と比較し0.7ポイント増</t>
    </r>
    <r>
      <rPr>
        <sz val="11"/>
        <color indexed="8"/>
        <rFont val="ＭＳ Ｐゴシック"/>
        <family val="3"/>
        <charset val="128"/>
      </rPr>
      <t>となった。今後、大規模事業も控えており、地方債の発行額が増える可能性があるため、交付税措置率の高い地方債の活用をしながらも、これまで以上に公債費の適正化に取り組んでいく必要がある。</t>
    </r>
    <rPh sb="42" eb="43">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</si>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</sst>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CA82C5F-32A0-4409-8A24-2256ED70EEE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646-4FEC-A5E2-95167BBE41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440143</c:v>
                </c:pt>
                <c:pt idx="1">
                  <c:v>268674</c:v>
                </c:pt>
                <c:pt idx="2">
                  <c:v>140670</c:v>
                </c:pt>
                <c:pt idx="3">
                  <c:v>295806</c:v>
                </c:pt>
                <c:pt idx="4">
                  <c:v>400113</c:v>
                </c:pt>
              </c:numCache>
            </c:numRef>
          </c:val>
          <c:smooth val="0"/>
          <c:extLst>
            <c:ext xmlns:c16="http://schemas.microsoft.com/office/drawing/2014/chart" uri="{C3380CC4-5D6E-409C-BE32-E72D297353CC}">
              <c16:uniqueId val="{00000001-E646-4FEC-A5E2-95167BBE41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19.010000000000002</c:v>
                </c:pt>
                <c:pt idx="1">
                  <c:v>41.57</c:v>
                </c:pt>
                <c:pt idx="2">
                  <c:v>35.25</c:v>
                </c:pt>
                <c:pt idx="3">
                  <c:v>27.05</c:v>
                </c:pt>
                <c:pt idx="4">
                  <c:v>36.92</c:v>
                </c:pt>
              </c:numCache>
            </c:numRef>
          </c:val>
          <c:extLst>
            <c:ext xmlns:c16="http://schemas.microsoft.com/office/drawing/2014/chart" uri="{C3380CC4-5D6E-409C-BE32-E72D297353CC}">
              <c16:uniqueId val="{00000000-A305-48ED-88A1-A9D6886C91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48.38</c:v>
                </c:pt>
                <c:pt idx="1">
                  <c:v>50.07</c:v>
                </c:pt>
                <c:pt idx="2">
                  <c:v>46.29</c:v>
                </c:pt>
                <c:pt idx="3">
                  <c:v>29.87</c:v>
                </c:pt>
                <c:pt idx="4">
                  <c:v>35.880000000000003</c:v>
                </c:pt>
              </c:numCache>
            </c:numRef>
          </c:val>
          <c:extLst>
            <c:ext xmlns:c16="http://schemas.microsoft.com/office/drawing/2014/chart" uri="{C3380CC4-5D6E-409C-BE32-E72D297353CC}">
              <c16:uniqueId val="{00000001-A305-48ED-88A1-A9D6886C91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3.19</c:v>
                </c:pt>
                <c:pt idx="1">
                  <c:v>29.78</c:v>
                </c:pt>
                <c:pt idx="2">
                  <c:v>-3.41</c:v>
                </c:pt>
                <c:pt idx="3">
                  <c:v>-25.54</c:v>
                </c:pt>
                <c:pt idx="4">
                  <c:v>16.36</c:v>
                </c:pt>
              </c:numCache>
            </c:numRef>
          </c:val>
          <c:smooth val="0"/>
          <c:extLst>
            <c:ext xmlns:c16="http://schemas.microsoft.com/office/drawing/2014/chart" uri="{C3380CC4-5D6E-409C-BE32-E72D297353CC}">
              <c16:uniqueId val="{00000002-A305-48ED-88A1-A9D6886C91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5F02-4D5A-9611-88D6C69ED6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02-4D5A-9611-88D6C69ED6E6}"/>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2-5F02-4D5A-9611-88D6C69ED6E6}"/>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0.09</c:v>
                </c:pt>
                <c:pt idx="4">
                  <c:v>#N/A</c:v>
                </c:pt>
                <c:pt idx="5">
                  <c:v>0.09</c:v>
                </c:pt>
                <c:pt idx="6">
                  <c:v>#N/A</c:v>
                </c:pt>
                <c:pt idx="7">
                  <c:v>7.0000000000000007E-2</c:v>
                </c:pt>
                <c:pt idx="8">
                  <c:v>#N/A</c:v>
                </c:pt>
                <c:pt idx="9">
                  <c:v>0.1</c:v>
                </c:pt>
              </c:numCache>
            </c:numRef>
          </c:val>
          <c:extLst>
            <c:ext xmlns:c16="http://schemas.microsoft.com/office/drawing/2014/chart" uri="{C3380CC4-5D6E-409C-BE32-E72D297353CC}">
              <c16:uniqueId val="{00000003-5F02-4D5A-9611-88D6C69ED6E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7.0000000000000007E-2</c:v>
                </c:pt>
                <c:pt idx="4">
                  <c:v>#N/A</c:v>
                </c:pt>
                <c:pt idx="5">
                  <c:v>0.11</c:v>
                </c:pt>
                <c:pt idx="6">
                  <c:v>#N/A</c:v>
                </c:pt>
                <c:pt idx="7">
                  <c:v>0.15</c:v>
                </c:pt>
                <c:pt idx="8">
                  <c:v>#N/A</c:v>
                </c:pt>
                <c:pt idx="9">
                  <c:v>0.42</c:v>
                </c:pt>
              </c:numCache>
            </c:numRef>
          </c:val>
          <c:extLst>
            <c:ext xmlns:c16="http://schemas.microsoft.com/office/drawing/2014/chart" uri="{C3380CC4-5D6E-409C-BE32-E72D297353CC}">
              <c16:uniqueId val="{00000004-5F02-4D5A-9611-88D6C69ED6E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0.28999999999999998</c:v>
                </c:pt>
                <c:pt idx="4">
                  <c:v>#N/A</c:v>
                </c:pt>
                <c:pt idx="5">
                  <c:v>0.2</c:v>
                </c:pt>
                <c:pt idx="6">
                  <c:v>#N/A</c:v>
                </c:pt>
                <c:pt idx="7">
                  <c:v>0.21</c:v>
                </c:pt>
                <c:pt idx="8">
                  <c:v>#N/A</c:v>
                </c:pt>
                <c:pt idx="9">
                  <c:v>0.65</c:v>
                </c:pt>
              </c:numCache>
            </c:numRef>
          </c:val>
          <c:extLst>
            <c:ext xmlns:c16="http://schemas.microsoft.com/office/drawing/2014/chart" uri="{C3380CC4-5D6E-409C-BE32-E72D297353CC}">
              <c16:uniqueId val="{00000005-5F02-4D5A-9611-88D6C69ED6E6}"/>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2.87</c:v>
                </c:pt>
                <c:pt idx="2">
                  <c:v>#N/A</c:v>
                </c:pt>
                <c:pt idx="3">
                  <c:v>1.88</c:v>
                </c:pt>
                <c:pt idx="4">
                  <c:v>#N/A</c:v>
                </c:pt>
                <c:pt idx="5">
                  <c:v>1.51</c:v>
                </c:pt>
                <c:pt idx="6">
                  <c:v>#N/A</c:v>
                </c:pt>
                <c:pt idx="7">
                  <c:v>2.3199999999999998</c:v>
                </c:pt>
                <c:pt idx="8">
                  <c:v>#N/A</c:v>
                </c:pt>
                <c:pt idx="9">
                  <c:v>0.95</c:v>
                </c:pt>
              </c:numCache>
            </c:numRef>
          </c:val>
          <c:extLst>
            <c:ext xmlns:c16="http://schemas.microsoft.com/office/drawing/2014/chart" uri="{C3380CC4-5D6E-409C-BE32-E72D297353CC}">
              <c16:uniqueId val="{00000006-5F02-4D5A-9611-88D6C69ED6E6}"/>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1.55</c:v>
                </c:pt>
                <c:pt idx="4">
                  <c:v>#N/A</c:v>
                </c:pt>
                <c:pt idx="5">
                  <c:v>1.22</c:v>
                </c:pt>
                <c:pt idx="6">
                  <c:v>#N/A</c:v>
                </c:pt>
                <c:pt idx="7">
                  <c:v>1.81</c:v>
                </c:pt>
                <c:pt idx="8">
                  <c:v>#N/A</c:v>
                </c:pt>
                <c:pt idx="9">
                  <c:v>2.4300000000000002</c:v>
                </c:pt>
              </c:numCache>
            </c:numRef>
          </c:val>
          <c:extLst>
            <c:ext xmlns:c16="http://schemas.microsoft.com/office/drawing/2014/chart" uri="{C3380CC4-5D6E-409C-BE32-E72D297353CC}">
              <c16:uniqueId val="{00000007-5F02-4D5A-9611-88D6C69ED6E6}"/>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1.5</c:v>
                </c:pt>
                <c:pt idx="4">
                  <c:v>#N/A</c:v>
                </c:pt>
                <c:pt idx="5">
                  <c:v>0.52</c:v>
                </c:pt>
                <c:pt idx="6">
                  <c:v>#N/A</c:v>
                </c:pt>
                <c:pt idx="7">
                  <c:v>0.51</c:v>
                </c:pt>
                <c:pt idx="8">
                  <c:v>#N/A</c:v>
                </c:pt>
                <c:pt idx="9">
                  <c:v>3.98</c:v>
                </c:pt>
              </c:numCache>
            </c:numRef>
          </c:val>
          <c:extLst>
            <c:ext xmlns:c16="http://schemas.microsoft.com/office/drawing/2014/chart" uri="{C3380CC4-5D6E-409C-BE32-E72D297353CC}">
              <c16:uniqueId val="{00000008-5F02-4D5A-9611-88D6C69ED6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19.010000000000002</c:v>
                </c:pt>
                <c:pt idx="2">
                  <c:v>#N/A</c:v>
                </c:pt>
                <c:pt idx="3">
                  <c:v>41.57</c:v>
                </c:pt>
                <c:pt idx="4">
                  <c:v>#N/A</c:v>
                </c:pt>
                <c:pt idx="5">
                  <c:v>35.25</c:v>
                </c:pt>
                <c:pt idx="6">
                  <c:v>#N/A</c:v>
                </c:pt>
                <c:pt idx="7">
                  <c:v>27.18</c:v>
                </c:pt>
                <c:pt idx="8">
                  <c:v>#N/A</c:v>
                </c:pt>
                <c:pt idx="9">
                  <c:v>37.19</c:v>
                </c:pt>
              </c:numCache>
            </c:numRef>
          </c:val>
          <c:extLst>
            <c:ext xmlns:c16="http://schemas.microsoft.com/office/drawing/2014/chart" uri="{C3380CC4-5D6E-409C-BE32-E72D297353CC}">
              <c16:uniqueId val="{00000009-5F02-4D5A-9611-88D6C69ED6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253</c:v>
                </c:pt>
                <c:pt idx="5">
                  <c:v>312</c:v>
                </c:pt>
                <c:pt idx="8">
                  <c:v>316</c:v>
                </c:pt>
                <c:pt idx="11">
                  <c:v>328</c:v>
                </c:pt>
                <c:pt idx="14">
                  <c:v>347</c:v>
                </c:pt>
              </c:numCache>
            </c:numRef>
          </c:val>
          <c:extLst>
            <c:ext xmlns:c16="http://schemas.microsoft.com/office/drawing/2014/chart" uri="{C3380CC4-5D6E-409C-BE32-E72D297353CC}">
              <c16:uniqueId val="{00000000-B60C-4B8C-8AC5-150ACF4A7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0C-4B8C-8AC5-150ACF4A7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2-B60C-4B8C-8AC5-150ACF4A7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c:v>
                </c:pt>
                <c:pt idx="3">
                  <c:v>19</c:v>
                </c:pt>
                <c:pt idx="6">
                  <c:v>22</c:v>
                </c:pt>
                <c:pt idx="9">
                  <c:v>16</c:v>
                </c:pt>
                <c:pt idx="12">
                  <c:v>17</c:v>
                </c:pt>
              </c:numCache>
            </c:numRef>
          </c:val>
          <c:extLst>
            <c:ext xmlns:c16="http://schemas.microsoft.com/office/drawing/2014/chart" uri="{C3380CC4-5D6E-409C-BE32-E72D297353CC}">
              <c16:uniqueId val="{00000003-B60C-4B8C-8AC5-150ACF4A7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c:v>
                </c:pt>
                <c:pt idx="3">
                  <c:v>66</c:v>
                </c:pt>
                <c:pt idx="6">
                  <c:v>64</c:v>
                </c:pt>
                <c:pt idx="9">
                  <c:v>64</c:v>
                </c:pt>
                <c:pt idx="12">
                  <c:v>71</c:v>
                </c:pt>
              </c:numCache>
            </c:numRef>
          </c:val>
          <c:extLst>
            <c:ext xmlns:c16="http://schemas.microsoft.com/office/drawing/2014/chart" uri="{C3380CC4-5D6E-409C-BE32-E72D297353CC}">
              <c16:uniqueId val="{00000004-B60C-4B8C-8AC5-150ACF4A7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0C-4B8C-8AC5-150ACF4A7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0C-4B8C-8AC5-150ACF4A7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343</c:v>
                </c:pt>
                <c:pt idx="3">
                  <c:v>400</c:v>
                </c:pt>
                <c:pt idx="6">
                  <c:v>420</c:v>
                </c:pt>
                <c:pt idx="9">
                  <c:v>424</c:v>
                </c:pt>
                <c:pt idx="12">
                  <c:v>474</c:v>
                </c:pt>
              </c:numCache>
            </c:numRef>
          </c:val>
          <c:extLst>
            <c:ext xmlns:c16="http://schemas.microsoft.com/office/drawing/2014/chart" uri="{C3380CC4-5D6E-409C-BE32-E72D297353CC}">
              <c16:uniqueId val="{00000007-B60C-4B8C-8AC5-150ACF4A74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173</c:v>
                </c:pt>
                <c:pt idx="5">
                  <c:v>#N/A</c:v>
                </c:pt>
                <c:pt idx="6">
                  <c:v>#N/A</c:v>
                </c:pt>
                <c:pt idx="7">
                  <c:v>190</c:v>
                </c:pt>
                <c:pt idx="8">
                  <c:v>#N/A</c:v>
                </c:pt>
                <c:pt idx="9">
                  <c:v>#N/A</c:v>
                </c:pt>
                <c:pt idx="10">
                  <c:v>177</c:v>
                </c:pt>
                <c:pt idx="11">
                  <c:v>#N/A</c:v>
                </c:pt>
                <c:pt idx="12">
                  <c:v>#N/A</c:v>
                </c:pt>
                <c:pt idx="13">
                  <c:v>216</c:v>
                </c:pt>
                <c:pt idx="14">
                  <c:v>#N/A</c:v>
                </c:pt>
              </c:numCache>
            </c:numRef>
          </c:val>
          <c:smooth val="0"/>
          <c:extLst>
            <c:ext xmlns:c16="http://schemas.microsoft.com/office/drawing/2014/chart" uri="{C3380CC4-5D6E-409C-BE32-E72D297353CC}">
              <c16:uniqueId val="{00000008-B60C-4B8C-8AC5-150ACF4A74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3286</c:v>
                </c:pt>
                <c:pt idx="5">
                  <c:v>3439</c:v>
                </c:pt>
                <c:pt idx="8">
                  <c:v>3253</c:v>
                </c:pt>
                <c:pt idx="11">
                  <c:v>3186</c:v>
                </c:pt>
                <c:pt idx="14">
                  <c:v>3170</c:v>
                </c:pt>
              </c:numCache>
            </c:numRef>
          </c:val>
          <c:extLst>
            <c:ext xmlns:c16="http://schemas.microsoft.com/office/drawing/2014/chart" uri="{C3380CC4-5D6E-409C-BE32-E72D297353CC}">
              <c16:uniqueId val="{00000000-69AB-4924-8861-A4C5577EAF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9AB-4924-8861-A4C5577EAF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3318</c:v>
                </c:pt>
                <c:pt idx="5">
                  <c:v>3332</c:v>
                </c:pt>
                <c:pt idx="8">
                  <c:v>3866</c:v>
                </c:pt>
                <c:pt idx="11">
                  <c:v>4587</c:v>
                </c:pt>
                <c:pt idx="14">
                  <c:v>4872</c:v>
                </c:pt>
              </c:numCache>
            </c:numRef>
          </c:val>
          <c:extLst>
            <c:ext xmlns:c16="http://schemas.microsoft.com/office/drawing/2014/chart" uri="{C3380CC4-5D6E-409C-BE32-E72D297353CC}">
              <c16:uniqueId val="{00000002-69AB-4924-8861-A4C5577EAF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AB-4924-8861-A4C5577EAF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AB-4924-8861-A4C5577EAF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AB-4924-8861-A4C5577EAF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406</c:v>
                </c:pt>
                <c:pt idx="3">
                  <c:v>374</c:v>
                </c:pt>
                <c:pt idx="6">
                  <c:v>311</c:v>
                </c:pt>
                <c:pt idx="9">
                  <c:v>311</c:v>
                </c:pt>
                <c:pt idx="12">
                  <c:v>405</c:v>
                </c:pt>
              </c:numCache>
            </c:numRef>
          </c:val>
          <c:extLst>
            <c:ext xmlns:c16="http://schemas.microsoft.com/office/drawing/2014/chart" uri="{C3380CC4-5D6E-409C-BE32-E72D297353CC}">
              <c16:uniqueId val="{00000006-69AB-4924-8861-A4C5577EAF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156</c:v>
                </c:pt>
                <c:pt idx="3">
                  <c:v>167</c:v>
                </c:pt>
                <c:pt idx="6">
                  <c:v>149</c:v>
                </c:pt>
                <c:pt idx="9">
                  <c:v>143</c:v>
                </c:pt>
                <c:pt idx="12">
                  <c:v>150</c:v>
                </c:pt>
              </c:numCache>
            </c:numRef>
          </c:val>
          <c:extLst>
            <c:ext xmlns:c16="http://schemas.microsoft.com/office/drawing/2014/chart" uri="{C3380CC4-5D6E-409C-BE32-E72D297353CC}">
              <c16:uniqueId val="{00000007-69AB-4924-8861-A4C5577EAF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c:v>
                </c:pt>
                <c:pt idx="3">
                  <c:v>403</c:v>
                </c:pt>
                <c:pt idx="6">
                  <c:v>408</c:v>
                </c:pt>
                <c:pt idx="9">
                  <c:v>368</c:v>
                </c:pt>
                <c:pt idx="12">
                  <c:v>361</c:v>
                </c:pt>
              </c:numCache>
            </c:numRef>
          </c:val>
          <c:extLst>
            <c:ext xmlns:c16="http://schemas.microsoft.com/office/drawing/2014/chart" uri="{C3380CC4-5D6E-409C-BE32-E72D297353CC}">
              <c16:uniqueId val="{00000008-69AB-4924-8861-A4C5577EAF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11</c:v>
                </c:pt>
                <c:pt idx="6">
                  <c:v>11</c:v>
                </c:pt>
                <c:pt idx="9">
                  <c:v>10</c:v>
                </c:pt>
                <c:pt idx="12">
                  <c:v>9</c:v>
                </c:pt>
              </c:numCache>
            </c:numRef>
          </c:val>
          <c:extLst>
            <c:ext xmlns:c16="http://schemas.microsoft.com/office/drawing/2014/chart" uri="{C3380CC4-5D6E-409C-BE32-E72D297353CC}">
              <c16:uniqueId val="{00000009-69AB-4924-8861-A4C5577EAF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3831</c:v>
                </c:pt>
                <c:pt idx="3">
                  <c:v>3833</c:v>
                </c:pt>
                <c:pt idx="6">
                  <c:v>3616</c:v>
                </c:pt>
                <c:pt idx="9">
                  <c:v>3533</c:v>
                </c:pt>
                <c:pt idx="12">
                  <c:v>3580</c:v>
                </c:pt>
              </c:numCache>
            </c:numRef>
          </c:val>
          <c:extLst>
            <c:ext xmlns:c16="http://schemas.microsoft.com/office/drawing/2014/chart" uri="{C3380CC4-5D6E-409C-BE32-E72D297353CC}">
              <c16:uniqueId val="{0000000A-69AB-4924-8861-A4C5577EAF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AB-4924-8861-A4C5577EAF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926</c:v>
                </c:pt>
                <c:pt idx="1">
                  <c:v>591</c:v>
                </c:pt>
                <c:pt idx="2">
                  <c:v>716</c:v>
                </c:pt>
              </c:numCache>
            </c:numRef>
          </c:val>
          <c:extLst>
            <c:ext xmlns:c16="http://schemas.microsoft.com/office/drawing/2014/chart" uri="{C3380CC4-5D6E-409C-BE32-E72D297353CC}">
              <c16:uniqueId val="{00000000-6F51-4E85-B6B2-6AB2117A8B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569</c:v>
                </c:pt>
                <c:pt idx="1">
                  <c:v>574</c:v>
                </c:pt>
                <c:pt idx="2">
                  <c:v>479</c:v>
                </c:pt>
              </c:numCache>
            </c:numRef>
          </c:val>
          <c:extLst>
            <c:ext xmlns:c16="http://schemas.microsoft.com/office/drawing/2014/chart" uri="{C3380CC4-5D6E-409C-BE32-E72D297353CC}">
              <c16:uniqueId val="{00000001-6F51-4E85-B6B2-6AB2117A8B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2174</c:v>
                </c:pt>
                <c:pt idx="1">
                  <c:v>3229</c:v>
                </c:pt>
                <c:pt idx="2">
                  <c:v>3485</c:v>
                </c:pt>
              </c:numCache>
            </c:numRef>
          </c:val>
          <c:extLst>
            <c:ext xmlns:c16="http://schemas.microsoft.com/office/drawing/2014/chart" uri="{C3380CC4-5D6E-409C-BE32-E72D297353CC}">
              <c16:uniqueId val="{00000002-6F51-4E85-B6B2-6AB2117A8B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{B2025F45-7CE7-4ADD-A423-EA3B2A739A05}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262-463B-A0C5-EF64877389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{9661EDEB-719E-44B2-92F6-906AB4A11930}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62-463B-A0C5-EF64877389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{556520E5-955C-4A03-894B-D0888A88D10F}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62-463B-A0C5-EF64877389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{260EF220-4448-4461-8F83-665543B7B961}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62-463B-A0C5-EF64877389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{8A850794-8B2D-435C-B492-B490FEBA428F}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62-463B-A0C5-EF64877389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{630C77BB-4CFB-48B4-AEF6-847E750D4CA4}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262-463B-A0C5-EF64877389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{39055BAB-3E89-4CEA-B71F-2E01CBC95FBA}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262-463B-A0C5-EF64877389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{C6DFA93A-8D34-4378-84BE-2F6B877B362E}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262-463B-A0C5-EF64877389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{890359ED-0373-4DEC-AA72-8B15872F805E}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262-463B-A0C5-EF64877389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57.7</c:v>
                </c:pt>
                <c:pt idx="16">
                  <c:v>59.1</c:v>
                </c:pt>
                <c:pt idx="24">
                  <c:v>60.5</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62-463B-A0C5-EF64877389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{8E13031E-8F3A-421F-9F8E-48D1EE4462B7}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262-463B-A0C5-EF64877389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{D8A23ED0-ADEB-4F69-8759-9275D584EE06}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62-463B-A0C5-EF64877389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{61F0AE3F-AB62-4720-AABB-72C7A5F10048}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62-463B-A0C5-EF64877389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{0DBB049D-274D-4B0D-82E3-8F14E8E768F7}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62-463B-A0C5-EF64877389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{6C14640A-C8A6-4312-B749-31E6D492F990}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62-463B-A0C5-EF64877389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{B57B1C9D-3879-412D-97FA-2E3EF7F77AB0}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262-463B-A0C5-EF64877389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{C4EBE7F5-11F2-4E14-837F-85E7F9FA0DF0}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262-463B-A0C5-EF64877389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{FCD22D08-B3EA-4B8F-8B3C-16BA9490D2D2}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262-463B-A0C5-EF64877389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{38AD17D9-760E-483B-8747-76FFFA81E5AD}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262-463B-A0C5-EF64877389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262-463B-A0C5-EF6487738955}"/>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{85E2E8A2-8400-4BC6-9389-C8902F2EC7B5}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F0C-48C6-B870-D312F7F65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{28118297-0116-4804-AA87-B58866BBE8E2}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0C-48C6-B870-D312F7F65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{4122469A-B9C3-4726-9888-C53C8C60F4D8}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0C-48C6-B870-D312F7F65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{F5AAA941-B2F8-43D0-8A99-057088E212C1}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0C-48C6-B870-D312F7F65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{EEE291DA-067D-4E49-BF16-A0BC6A53A262}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0C-48C6-B870-D312F7F652E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{52474C41-594F-46CC-A83C-45BF37B754FD}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F0C-48C6-B870-D312F7F652E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{48B13E20-2FE4-46E6-A4E3-8E9C6E2E517B}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F0C-48C6-B870-D312F7F652E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{571611F6-44CA-4A67-8FB7-3AC53C5E711C}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F0C-48C6-B870-D312F7F652E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{6902156B-42D5-41DC-A943-2A55C543839B}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F0C-48C6-B870-D312F7F65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9.6999999999999993</c:v>
                </c:pt>
                <c:pt idx="16">
                  <c:v>11.4</c:v>
                </c:pt>
                <c:pt idx="24">
                  <c:v>11</c:v>
                </c:pt>
                <c:pt idx="32">
                  <c:v>12.1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F0C-48C6-B870-D312F7F652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{7459060E-5381-4702-943C-BE56CAFAC396}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F0C-48C6-B870-D312F7F652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{FEF8CFA4-F90D-4473-BE6E-FCFDC124750A}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0C-48C6-B870-D312F7F65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{E431C3FD-D229-467E-882A-4B20DA422AB0}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0C-48C6-B870-D312F7F65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{8E4E2010-2EDD-4C88-9996-09E2010E1A3B}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0C-48C6-B870-D312F7F65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{807DE538-6888-4E51-824C-7064B6D411C6}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0C-48C6-B870-D312F7F652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{FF218689-27DA-4B6E-BD29-D42FED79ACC1}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F0C-48C6-B870-D312F7F652E8}"/>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{EB275B6D-2AE8-40DC-98AC-80F19214A79E}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F0C-48C6-B870-D312F7F652E8}"/>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{BE025911-BBE4-46E0-AEE6-E5E8A014F598}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F0C-48C6-B870-D312F7F652E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{9BF79D5B-8244-4476-9234-E33FA5135D2A}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F0C-48C6-B870-D312F7F65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F0C-48C6-B870-D312F7F652E8}"/>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年度事業実施分の起債償還が始まった影響で年々上昇している。今後は令和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年度実施した学校教育施設、観光施設整備に伴う償還額の増、今度予定されているスポーツ施設関係整備事業で償還額が増となる見込み。</a:t>
          </a:r>
        </a:p>
        <a:p>
          <a:r>
            <a:rPr kumimoji="1" lang="ja-JP" altLang="en-US" sz="1400">
              <a:latin typeface="ＭＳ ゴシック" pitchFamily="49" charset="-128"/>
              <a:ea typeface="ＭＳ ゴシック" pitchFamily="49" charset="-128"/>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一般会計に係る地方債現在高は</a:t>
          </a:r>
          <a:r>
            <a:rPr kumimoji="1" lang="en-US" altLang="ja-JP" sz="1400">
              <a:latin typeface="ＭＳ ゴシック" pitchFamily="49" charset="-128"/>
              <a:ea typeface="ＭＳ ゴシック" pitchFamily="49" charset="-128"/>
            </a:rPr>
            <a:t>3,580</a:t>
          </a:r>
          <a:r>
            <a:rPr kumimoji="1" lang="ja-JP" altLang="en-US" sz="1400">
              <a:latin typeface="ＭＳ ゴシック" pitchFamily="49" charset="-128"/>
              <a:ea typeface="ＭＳ ゴシック" pitchFamily="49" charset="-128"/>
            </a:rPr>
            <a:t>百万円であり、前年度から</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百万円増となった。新規発行額も増加しており、今後も将来負担額の増加が見込まれる。さらに一部事務組合、公営企業に対する準元利償還金は依然として負担が大きく、今後もしばらくは減少しない。</a:t>
          </a:r>
        </a:p>
        <a:p>
          <a:r>
            <a:rPr kumimoji="1" lang="ja-JP" altLang="en-US" sz="1400">
              <a:latin typeface="ＭＳ ゴシック" pitchFamily="49" charset="-128"/>
              <a:ea typeface="ＭＳ ゴシック" pitchFamily="49" charset="-128"/>
            </a:rPr>
            <a:t>　一方で、現在の充当可能財源をみると、充当可能基金と基準財政需要額算入見込額の合計額が将来負担額を相殺し、将来負担比率は発生していない。</a:t>
          </a:r>
        </a:p>
        <a:p>
          <a:r>
            <a:rPr kumimoji="1" lang="ja-JP" altLang="en-US" sz="1400">
              <a:latin typeface="ＭＳ ゴシック" pitchFamily="49" charset="-128"/>
              <a:ea typeface="ＭＳ ゴシック" pitchFamily="49" charset="-128"/>
            </a:rPr>
            <a:t>　今後も将来に負担が残らない財政運営に努める。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歳計剰余金の一部を財政調整基金へ積み立てた。（約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ふるさと応援基金：個性豊かな活力あるふるさとづくりを目的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森林環境譲与税基金：間伐や人材育成、担い手の確保、木材利用の促進や普及啓発等の森林整備を目的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ふるさと応援基金は、ふるさと寄附金の確保を図り、本村が進める地方創生関係事業の財源として積立を行う。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歳計剰余金の一部を財政調整基金へ積み立てた。（約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基金の一部を元利償還金へ充当した。（約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年度に大きな事業を地方債を活用して実施しており、今後もスポーツ環境整備事業等で年間償還額の増加が見込まれるため、決算状況を踏まえ積立を行う。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06F3CD-296E-4E6E-ABC0-1AC1E0A563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875654-768F-4CA7-AF86-5F971D612E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90EA3EB-F0E3-4686-8C6E-D07CE4F180FB}"/>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0B02576-043D-48C0-945C-03251579E0B9}"/>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AF6ED25-975A-4F39-A196-D89A0D168B4D}"/>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228CF1-4C2D-4634-8F0F-0BC7A1DD766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B91AB16-FDF3-4D5B-BF4D-8959C0364C3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EC12CD8-1D74-482C-ABF0-035113849065}"/>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C6CA2D9-B428-409C-AF29-96185C22D88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BE31B65-5149-4127-AEFB-0CE2173A24F3}"/>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F64D0DE-5FF3-41B6-A74F-8BB66FFA8BA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9136528-EBAB-48F7-8927-7128CF30527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31FA14-6300-4DED-BE44-79A39A584102}"/>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B05C64F-4377-43EB-AF71-2ED6BB688E7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ECB15E5-8A14-4894-907F-52B444BA9F6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95A615E-6343-4BE2-8F60-D3F672EDC5D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D113547-D7BB-4073-ABB4-74A5FC4DCAE4}"/>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CB3F936-F659-4C66-888C-1F875778D05D}"/>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1FE652-93D4-4A2E-87A8-4EA2BE0D4DC3}"/>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55E27DE-F59E-4204-9DC4-F2BDA25AA7A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C52C028-655F-42A9-A0C9-B58B22172C6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11436CD-2391-4E3F-910B-45B5ED5A956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4AC4CF7-3156-406F-80FD-72B0A8D2C8AB}"/>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125F33E-AD48-4CAE-AF50-ABC808ED8E3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F39E49A-2494-4496-9BC4-99C347D3288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CCB2F3D-8C77-410E-9DCE-BAD75841A89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0828A00-D986-439E-AF41-E205689311C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A7EA931-7625-4823-9BE5-45B08ADDAE7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34F58-6B7B-4670-B679-9399DC089B4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922741A-A495-4561-B709-A15CDD7D716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2CE752E-2208-4EC3-B8EF-2085CA9B2208}"/>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28AC159-9491-4418-9CE8-16BAB453752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395B28B-82E7-4740-9BFB-EAEB5A8BAEE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C5BE8CA-F90C-4D32-BDB4-50986CD1FB2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327F97D-404F-4A2E-9F1D-B6D50C7CCC6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791AEB7-DABA-450A-BB01-7284A593F3A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2FCB4E8-B6D9-4321-B84F-366707F65BA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79AF402-D82E-46CC-A058-D39757C80843}"/>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C835897-DA3A-4AD8-A338-7DD8F6D32D7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9558B52-987B-43BA-968B-5269B1C32BE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6B45686-ECC8-49BE-B751-F694AD0A28C3}"/>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C90B6DF-751B-46C3-AFC2-E3CC22C0FE5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BB7587B-B926-4E86-8B32-90E5AD4F44E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6B3742A-D6C3-4C42-A0CE-B15A9C1016C8}"/>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14D4B20-29F5-40AD-B02D-26175C02E15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0AFFB3B-69E2-41C4-B478-0D645A30DA8F}"/>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B942FF8-6011-42C4-BF61-EDDAD76A8DB5}"/>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41DA25-7A93-40F2-A87B-1F8F61B0B2B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855DF3C-E90B-46C6-8B82-E6F1F746B2A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4D322B5-BB54-4653-83B1-7464796F4111}"/>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A6379A-9A09-4754-A5CC-4700F310A23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B9C7199-A3EC-4E1C-B356-49FCEF69F9C7}"/>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D632B29-D7EB-4CB9-92CF-2471F9A39625}"/>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EC3AB04-3B27-4845-B767-D8FA2E40109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2748BC2-7A77-48F0-AB84-5035B640C874}"/>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0134F9F-BC8B-48D3-8DDB-0C03C855A5E6}"/>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CAA2B0F-0048-4F1D-8FCF-62B04C34454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有形固定資産減価償却率は類似団体と比較し、△</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ポイントとなっているが、今後の公共施設の管理については、公共施設等総合管理計画に基づき、資産の耐用年数等を考慮しつつ、施設の複合化等を検討する。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FEBF013-83B2-4721-8DAC-9A96FE32C5D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F1EE7E9-76F3-4F5F-89D6-D8221DC4E2A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B9AF274-C9C8-4F87-95B6-10A0218A4FCE}"/>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7536B0F-98E0-4A8E-8188-B6542C761AD3}"/>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961D598F-0E6C-4D37-BFC3-9C97D4D383BA}"/>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DE702BA-0C42-4ACA-9396-22F8C4980D31}"/>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D9EB9FB-0E88-4EA2-B895-A5577BA6E066}"/>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B309501-5039-4CC0-9D2C-68B4CE470C92}"/>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6229422-39C2-4C61-B3BD-61974581742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D355187B-4902-4EDA-B3A3-332E288EB77E}"/>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1021BAC-2714-423C-8D27-05C90A84BFE7}"/>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3DC36AB-D943-4796-9046-FC7258B0129F}"/>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1CD7E4E-E253-4C7A-A5F3-542F16B0D6BB}"/>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BF66BBF-7860-40A2-B6DF-0B9CBB2F1999}"/>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A89D7908-3FAE-418C-A0EB-6EB6C2B580AD}"/>
            </a:ext>
          </a:extLst>
        </xdr:cNvPr>
        <xdr:cNvCxnSpPr/>
      </xdr:nvCxnSpPr>
      <xdr:spPr>
        <a:xfrm flipV="1">
          <a:off x="4306570" y="5073650"/>
          <a:ext cx="1270" cy="10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32243270-2D4A-4471-AE4B-0A6100469962}"/>
            </a:ext>
          </a:extLst>
        </xdr:cNvPr>
        <xdr:cNvSpPr txBox="1"/>
      </xdr:nvSpPr>
      <xdr:spPr>
        <a:xfrm>
          <a:off x="4359275" y="61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78E07769-B9C3-4C70-86BB-C58B93B30886}"/>
            </a:ext>
          </a:extLst>
        </xdr:cNvPr>
        <xdr:cNvCxnSpPr/>
      </xdr:nvCxnSpPr>
      <xdr:spPr>
        <a:xfrm>
          <a:off x="4216400" y="614133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9262DDA2-89C1-49D7-9764-D078E39C0C4F}"/>
            </a:ext>
          </a:extLst>
        </xdr:cNvPr>
        <xdr:cNvSpPr txBox="1"/>
      </xdr:nvSpPr>
      <xdr:spPr>
        <a:xfrm>
          <a:off x="4359275" y="48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8CEBDC7-0018-4AB3-9816-F60679AA8E60}"/>
            </a:ext>
          </a:extLst>
        </xdr:cNvPr>
        <xdr:cNvCxnSpPr/>
      </xdr:nvCxnSpPr>
      <xdr:spPr>
        <a:xfrm>
          <a:off x="4216400" y="50736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86A61F28-670C-4DD8-B482-5E0C00B037AF}"/>
            </a:ext>
          </a:extLst>
        </xdr:cNvPr>
        <xdr:cNvSpPr txBox="1"/>
      </xdr:nvSpPr>
      <xdr:spPr>
        <a:xfrm>
          <a:off x="4359275" y="5639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384EBE8F-BDC9-4E97-8A63-F0BC276FE3E2}"/>
            </a:ext>
          </a:extLst>
        </xdr:cNvPr>
        <xdr:cNvSpPr/>
      </xdr:nvSpPr>
      <xdr:spPr>
        <a:xfrm>
          <a:off x="4254500" y="56645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3E0BDC18-A79D-4803-AD1B-1313B19C3451}"/>
            </a:ext>
          </a:extLst>
        </xdr:cNvPr>
        <xdr:cNvSpPr/>
      </xdr:nvSpPr>
      <xdr:spPr>
        <a:xfrm>
          <a:off x="3616325" y="56180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024FF8A8-460B-4F79-A302-24391F6498C9}"/>
            </a:ext>
          </a:extLst>
        </xdr:cNvPr>
        <xdr:cNvSpPr/>
      </xdr:nvSpPr>
      <xdr:spPr>
        <a:xfrm>
          <a:off x="2930525" y="55815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96060B5C-D3C5-4DA2-AF61-05DFA6287019}"/>
            </a:ext>
          </a:extLst>
        </xdr:cNvPr>
        <xdr:cNvSpPr/>
      </xdr:nvSpPr>
      <xdr:spPr>
        <a:xfrm>
          <a:off x="2244725" y="5561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116A828-728C-4FE7-8299-C61098A15A2F}"/>
            </a:ext>
          </a:extLst>
        </xdr:cNvPr>
        <xdr:cNvSpPr/>
      </xdr:nvSpPr>
      <xdr:spPr>
        <a:xfrm>
          <a:off x="1558925" y="55446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ABA3585-62FD-417A-9D91-AA4C01AF8B1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AABBDA8-41F4-4C6D-A460-9BEC107C66AA}"/>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0228F6C-26CD-4283-9260-4146D3D4705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A18FBAB-529D-4BF0-B315-6D2F4C9F4A46}"/>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1BA78E8-707A-45B2-9CA8-EB768C00671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89" name="楕円 88">
          <a:extLst>
            <a:ext uri="{FF2B5EF4-FFF2-40B4-BE49-F238E27FC236}">
              <a16:creationId xmlns:a16="http://schemas.microsoft.com/office/drawing/2014/main" id="{FE24DA97-5956-4751-9FF9-F85335D8988A}"/>
            </a:ext>
          </a:extLst>
        </xdr:cNvPr>
        <xdr:cNvSpPr/>
      </xdr:nvSpPr>
      <xdr:spPr>
        <a:xfrm>
          <a:off x="4254500" y="55328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40784</xdr:rowOff>
    </xdr:from>
    <xdr:ext cx="405111" cy="259045"/>
    <xdr:sp macro="" textlink="">
      <xdr:nvSpPr>
        <xdr:cNvPr id="90" name="有形固定資産減価償却率該当値テキスト">
          <a:extLst>
            <a:ext uri="{FF2B5EF4-FFF2-40B4-BE49-F238E27FC236}">
              <a16:creationId xmlns:a16="http://schemas.microsoft.com/office/drawing/2014/main" id="{F8F792FE-43A3-4DCE-AD38-3083158E2495}"/>
            </a:ext>
          </a:extLst>
        </xdr:cNvPr>
        <xdr:cNvSpPr txBox="1"/>
      </xdr:nvSpPr>
      <xdr:spPr>
        <a:xfrm>
          <a:off x="4359275" y="5393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33020</xdr:rowOff>
    </xdr:from>
    <xdr:to>
      <xdr:col>19</xdr:col>
      <xdr:colOff>187325</xdr:colOff>
      <xdr:row>29</xdr:row>
      <xdr:rowOff>134620</xdr:rowOff>
    </xdr:to>
    <xdr:sp macro="" textlink="">
      <xdr:nvSpPr>
        <xdr:cNvPr id="91" name="楕円 90">
          <a:extLst>
            <a:ext uri="{FF2B5EF4-FFF2-40B4-BE49-F238E27FC236}">
              <a16:creationId xmlns:a16="http://schemas.microsoft.com/office/drawing/2014/main" id="{BF7E5C9A-67DA-4B3C-8D52-BC95DAD8D890}"/>
            </a:ext>
          </a:extLst>
        </xdr:cNvPr>
        <xdr:cNvSpPr/>
      </xdr:nvSpPr>
      <xdr:spPr>
        <a:xfrm>
          <a:off x="3616325" y="55448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68707</xdr:rowOff>
    </xdr:from>
    <xdr:to>
      <xdr:col>23</xdr:col>
      <xdr:colOff>85725</xdr:colOff>
      <xdr:row>29</xdr:row>
      <xdr:rowOff>83820</xdr:rowOff>
    </xdr:to>
    <xdr:cxnSp macro="">
      <xdr:nvCxnSpPr>
        <xdr:cNvPr id="92" name="直線コネクタ 91">
          <a:extLst>
            <a:ext uri="{FF2B5EF4-FFF2-40B4-BE49-F238E27FC236}">
              <a16:creationId xmlns:a16="http://schemas.microsoft.com/office/drawing/2014/main" id="{B244DC2A-D1CF-475B-892D-F4700ACBBE2F}"/>
            </a:ext>
          </a:extLst>
        </xdr:cNvPr>
        <xdr:cNvCxnSpPr/>
      </xdr:nvCxnSpPr>
      <xdr:spPr>
        <a:xfrm flipV="1">
          <a:off x="3673475" y="5580507"/>
          <a:ext cx="62865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2794</xdr:rowOff>
    </xdr:from>
    <xdr:to>
      <xdr:col>15</xdr:col>
      <xdr:colOff>187325</xdr:colOff>
      <xdr:row>29</xdr:row>
      <xdr:rowOff>104394</xdr:rowOff>
    </xdr:to>
    <xdr:sp macro="" textlink="">
      <xdr:nvSpPr>
        <xdr:cNvPr id="93" name="楕円 92">
          <a:extLst>
            <a:ext uri="{FF2B5EF4-FFF2-40B4-BE49-F238E27FC236}">
              <a16:creationId xmlns:a16="http://schemas.microsoft.com/office/drawing/2014/main" id="{DD51344C-C1CE-4448-9BC4-F25350A55164}"/>
            </a:ext>
          </a:extLst>
        </xdr:cNvPr>
        <xdr:cNvSpPr/>
      </xdr:nvSpPr>
      <xdr:spPr>
        <a:xfrm>
          <a:off x="2930525" y="55177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53594</xdr:rowOff>
    </xdr:from>
    <xdr:to>
      <xdr:col>19</xdr:col>
      <xdr:colOff>136525</xdr:colOff>
      <xdr:row>29</xdr:row>
      <xdr:rowOff>83820</xdr:rowOff>
    </xdr:to>
    <xdr:cxnSp macro="">
      <xdr:nvCxnSpPr>
        <xdr:cNvPr id="94" name="直線コネクタ 93">
          <a:extLst>
            <a:ext uri="{FF2B5EF4-FFF2-40B4-BE49-F238E27FC236}">
              <a16:creationId xmlns:a16="http://schemas.microsoft.com/office/drawing/2014/main" id="{2F2E6B51-3F7C-47C2-A105-FD2F48FDF7A7}"/>
            </a:ext>
          </a:extLst>
        </xdr:cNvPr>
        <xdr:cNvCxnSpPr/>
      </xdr:nvCxnSpPr>
      <xdr:spPr>
        <a:xfrm>
          <a:off x="2987675" y="5565394"/>
          <a:ext cx="6858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144018</xdr:rowOff>
    </xdr:from>
    <xdr:to>
      <xdr:col>11</xdr:col>
      <xdr:colOff>187325</xdr:colOff>
      <xdr:row>29</xdr:row>
      <xdr:rowOff>74168</xdr:rowOff>
    </xdr:to>
    <xdr:sp macro="" textlink="">
      <xdr:nvSpPr>
        <xdr:cNvPr id="95" name="楕円 94">
          <a:extLst>
            <a:ext uri="{FF2B5EF4-FFF2-40B4-BE49-F238E27FC236}">
              <a16:creationId xmlns:a16="http://schemas.microsoft.com/office/drawing/2014/main" id="{6A60F5D7-B504-486C-A4E9-F424E05A7EED}"/>
            </a:ext>
          </a:extLst>
        </xdr:cNvPr>
        <xdr:cNvSpPr/>
      </xdr:nvSpPr>
      <xdr:spPr>
        <a:xfrm>
          <a:off x="2244725" y="5493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23368</xdr:rowOff>
    </xdr:from>
    <xdr:to>
      <xdr:col>15</xdr:col>
      <xdr:colOff>136525</xdr:colOff>
      <xdr:row>29</xdr:row>
      <xdr:rowOff>53594</xdr:rowOff>
    </xdr:to>
    <xdr:cxnSp macro="">
      <xdr:nvCxnSpPr>
        <xdr:cNvPr id="96" name="直線コネクタ 95">
          <a:extLst>
            <a:ext uri="{FF2B5EF4-FFF2-40B4-BE49-F238E27FC236}">
              <a16:creationId xmlns:a16="http://schemas.microsoft.com/office/drawing/2014/main" id="{5848491B-BC16-4CC4-BFB4-12F67AE01338}"/>
            </a:ext>
          </a:extLst>
        </xdr:cNvPr>
        <xdr:cNvCxnSpPr/>
      </xdr:nvCxnSpPr>
      <xdr:spPr>
        <a:xfrm>
          <a:off x="2301875" y="5541518"/>
          <a:ext cx="6858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113792</xdr:rowOff>
    </xdr:from>
    <xdr:to>
      <xdr:col>7</xdr:col>
      <xdr:colOff>187325</xdr:colOff>
      <xdr:row>29</xdr:row>
      <xdr:rowOff>43942</xdr:rowOff>
    </xdr:to>
    <xdr:sp macro="" textlink="">
      <xdr:nvSpPr>
        <xdr:cNvPr id="97" name="楕円 96">
          <a:extLst>
            <a:ext uri="{FF2B5EF4-FFF2-40B4-BE49-F238E27FC236}">
              <a16:creationId xmlns:a16="http://schemas.microsoft.com/office/drawing/2014/main" id="{43895E99-DB4B-4BBC-96C6-24AF6E7A8D27}"/>
            </a:ext>
          </a:extLst>
        </xdr:cNvPr>
        <xdr:cNvSpPr/>
      </xdr:nvSpPr>
      <xdr:spPr>
        <a:xfrm>
          <a:off x="1558925" y="54668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164592</xdr:rowOff>
    </xdr:from>
    <xdr:to>
      <xdr:col>11</xdr:col>
      <xdr:colOff>136525</xdr:colOff>
      <xdr:row>29</xdr:row>
      <xdr:rowOff>23368</xdr:rowOff>
    </xdr:to>
    <xdr:cxnSp macro="">
      <xdr:nvCxnSpPr>
        <xdr:cNvPr id="98" name="直線コネクタ 97">
          <a:extLst>
            <a:ext uri="{FF2B5EF4-FFF2-40B4-BE49-F238E27FC236}">
              <a16:creationId xmlns:a16="http://schemas.microsoft.com/office/drawing/2014/main" id="{F30254EB-EB79-4417-A84E-1CD5B187558D}"/>
            </a:ext>
          </a:extLst>
        </xdr:cNvPr>
        <xdr:cNvCxnSpPr/>
      </xdr:nvCxnSpPr>
      <xdr:spPr>
        <a:xfrm>
          <a:off x="1616075" y="5514467"/>
          <a:ext cx="6858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2417AAE7-5BB1-4FA7-BB79-3579DE296609}"/>
            </a:ext>
          </a:extLst>
        </xdr:cNvPr>
        <xdr:cNvSpPr txBox="1"/>
      </xdr:nvSpPr>
      <xdr:spPr>
        <a:xfrm>
          <a:off x="3474094" y="569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F6C61EF6-E67F-4AF4-A226-E609E3835F3B}"/>
            </a:ext>
          </a:extLst>
        </xdr:cNvPr>
        <xdr:cNvSpPr txBox="1"/>
      </xdr:nvSpPr>
      <xdr:spPr>
        <a:xfrm>
          <a:off x="2797819" y="567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220395E0-F47C-4FA8-AF5E-1BA1D4D63BA1}"/>
            </a:ext>
          </a:extLst>
        </xdr:cNvPr>
        <xdr:cNvSpPr txBox="1"/>
      </xdr:nvSpPr>
      <xdr:spPr>
        <a:xfrm>
          <a:off x="2112019"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10356D5A-6127-4832-BAE7-13980715137D}"/>
            </a:ext>
          </a:extLst>
        </xdr:cNvPr>
        <xdr:cNvSpPr txBox="1"/>
      </xdr:nvSpPr>
      <xdr:spPr>
        <a:xfrm>
          <a:off x="1426219" y="563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151147</xdr:rowOff>
    </xdr:from>
    <xdr:ext cx="405111" cy="259045"/>
    <xdr:sp macro="" textlink="">
      <xdr:nvSpPr>
        <xdr:cNvPr id="103" name="n_1mainValue有形固定資産減価償却率">
          <a:extLst>
            <a:ext uri="{FF2B5EF4-FFF2-40B4-BE49-F238E27FC236}">
              <a16:creationId xmlns:a16="http://schemas.microsoft.com/office/drawing/2014/main" id="{F41D8965-3F1C-4C53-A96C-1B796D650AC4}"/>
            </a:ext>
          </a:extLst>
        </xdr:cNvPr>
        <xdr:cNvSpPr txBox="1"/>
      </xdr:nvSpPr>
      <xdr:spPr>
        <a:xfrm>
          <a:off x="3474094"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120921</xdr:rowOff>
    </xdr:from>
    <xdr:ext cx="405111" cy="259045"/>
    <xdr:sp macro="" textlink="">
      <xdr:nvSpPr>
        <xdr:cNvPr id="104" name="n_2mainValue有形固定資産減価償却率">
          <a:extLst>
            <a:ext uri="{FF2B5EF4-FFF2-40B4-BE49-F238E27FC236}">
              <a16:creationId xmlns:a16="http://schemas.microsoft.com/office/drawing/2014/main" id="{F4395E2E-8A56-4809-848A-DB4A4D45DA34}"/>
            </a:ext>
          </a:extLst>
        </xdr:cNvPr>
        <xdr:cNvSpPr txBox="1"/>
      </xdr:nvSpPr>
      <xdr:spPr>
        <a:xfrm>
          <a:off x="2797819" y="53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90695</xdr:rowOff>
    </xdr:from>
    <xdr:ext cx="405111" cy="259045"/>
    <xdr:sp macro="" textlink="">
      <xdr:nvSpPr>
        <xdr:cNvPr id="105" name="n_3mainValue有形固定資産減価償却率">
          <a:extLst>
            <a:ext uri="{FF2B5EF4-FFF2-40B4-BE49-F238E27FC236}">
              <a16:creationId xmlns:a16="http://schemas.microsoft.com/office/drawing/2014/main" id="{35558534-3CD0-412F-8B8B-294DDDEA736E}"/>
            </a:ext>
          </a:extLst>
        </xdr:cNvPr>
        <xdr:cNvSpPr txBox="1"/>
      </xdr:nvSpPr>
      <xdr:spPr>
        <a:xfrm>
          <a:off x="2112019" y="527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60469</xdr:rowOff>
    </xdr:from>
    <xdr:ext cx="405111" cy="259045"/>
    <xdr:sp macro="" textlink="">
      <xdr:nvSpPr>
        <xdr:cNvPr id="106" name="n_4mainValue有形固定資産減価償却率">
          <a:extLst>
            <a:ext uri="{FF2B5EF4-FFF2-40B4-BE49-F238E27FC236}">
              <a16:creationId xmlns:a16="http://schemas.microsoft.com/office/drawing/2014/main" id="{EA897860-7BF6-4D3B-BF6B-9C08954050CB}"/>
            </a:ext>
          </a:extLst>
        </xdr:cNvPr>
        <xdr:cNvSpPr txBox="1"/>
      </xdr:nvSpPr>
      <xdr:spPr>
        <a:xfrm>
          <a:off x="1426219" y="525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1FC97C0E-1A0D-4821-B467-426977C8B29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341CB9F-45E5-4F59-AB4C-40279826131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0C72FD4-9199-4A54-A4B6-1CAFEC44BC90}"/>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D6637E8-42BA-4F61-AA41-1DDDE992752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499B0CC-DB9F-4613-82C8-8BE89280D9F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D1AB7C3-DBCA-4A49-825C-97AD18CEB27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22411B7A-2F9D-4CB1-BCF0-E28815768C1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21F0A16-6DD2-43AC-BC81-363835B7D77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C471C05-B683-4303-8A40-2D440FE0454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7F8A3B8-61CD-4F96-8432-A7DE14E3073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9DBEBC6-708C-45FE-A223-B07454A981A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DCA5C60-C1A1-460A-A5B5-311652792F59}"/>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1C100D4-E732-41DA-9D57-5AE2B0B7D26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a:t>
          </a:r>
          <a:r>
            <a:rPr kumimoji="1" lang="ja-JP" altLang="en-US" sz="1100">
              <a:solidFill>
                <a:schemeClr val="dk1"/>
              </a:solidFill>
              <a:effectLst/>
              <a:latin typeface="+mn-lt"/>
              <a:ea typeface="+mn-ea"/>
              <a:cs typeface="+mn-cs"/>
            </a:rPr>
            <a:t>昨年度に引き続き</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となった。ふるさと納税の寄附額が伸びたことにより、地方債の償還額等に充当可能な基金が増え、将来負担額を充当可能財源が上回ったため</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％となった。しかしながら、スポーツ環境整備事業等の大規模事業が</a:t>
          </a:r>
          <a:r>
            <a:rPr kumimoji="1" lang="ja-JP" altLang="en-US" sz="1100">
              <a:solidFill>
                <a:schemeClr val="dk1"/>
              </a:solidFill>
              <a:effectLst/>
              <a:latin typeface="+mn-lt"/>
              <a:ea typeface="+mn-ea"/>
              <a:cs typeface="+mn-cs"/>
            </a:rPr>
            <a:t>実施中で</a:t>
          </a:r>
          <a:r>
            <a:rPr kumimoji="1" lang="ja-JP" altLang="ja-JP" sz="1100">
              <a:solidFill>
                <a:schemeClr val="dk1"/>
              </a:solidFill>
              <a:effectLst/>
              <a:latin typeface="+mn-lt"/>
              <a:ea typeface="+mn-ea"/>
              <a:cs typeface="+mn-cs"/>
            </a:rPr>
            <a:t>、借入額が増加することが見込まれる。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758D10-6A08-4364-9560-054F3416077F}"/>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298AEF5-AEF5-481C-BAC0-36E33FB23BC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793D685-5DBD-4A63-A194-4B1F3C567FF5}"/>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E278550-2055-4641-B11D-FEBB23D416A7}"/>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84E07E20-E345-46B4-87D9-64CE9D9CCB9A}"/>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8567BCF-3FD0-4460-9B1B-6458EB40B277}"/>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ABE8CE3-63C5-4937-82E7-74B10F14687F}"/>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79E60F4-458D-4AE4-938F-8E02EB8082E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E210A22-9110-494B-A390-FD619A2F3A93}"/>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3A2849C-F92D-4BA7-9FE2-29EDC01A2FDD}"/>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8BA39288-FBF7-4B53-8C57-FFC75D87C31A}"/>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3FA842C-E02C-4673-ABDE-D2844274028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9683FF4-9FD7-4165-965C-E0A993EB93F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9E009C5-E408-4BF8-ACF6-1288968D2F5B}"/>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5195FDC-8FD0-4DE3-93E1-451540DBEFB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74EEE8B2-9992-46FB-A170-5FD5F1A9031C}"/>
            </a:ext>
          </a:extLst>
        </xdr:cNvPr>
        <xdr:cNvCxnSpPr/>
      </xdr:nvCxnSpPr>
      <xdr:spPr>
        <a:xfrm flipV="1">
          <a:off x="13326745" y="5115983"/>
          <a:ext cx="1269" cy="123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EEA566E5-67ED-45FF-8B6F-124EA3C6D367}"/>
            </a:ext>
          </a:extLst>
        </xdr:cNvPr>
        <xdr:cNvSpPr txBox="1"/>
      </xdr:nvSpPr>
      <xdr:spPr>
        <a:xfrm>
          <a:off x="13379450" y="63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6AD3CE9F-AF08-43E6-8E33-553ED8EB5A33}"/>
            </a:ext>
          </a:extLst>
        </xdr:cNvPr>
        <xdr:cNvCxnSpPr/>
      </xdr:nvCxnSpPr>
      <xdr:spPr>
        <a:xfrm>
          <a:off x="13255625" y="6353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2AB9110-C773-454F-B290-D84C5C01976F}"/>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40910349-1C05-420E-8909-CF79C788A81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1E78FC6F-D0F9-4E78-B3C7-AA9F0FCB78BC}"/>
            </a:ext>
          </a:extLst>
        </xdr:cNvPr>
        <xdr:cNvSpPr txBox="1"/>
      </xdr:nvSpPr>
      <xdr:spPr>
        <a:xfrm>
          <a:off x="13379450" y="538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8514FD72-1F4F-4CCD-9845-0A18DF788381}"/>
            </a:ext>
          </a:extLst>
        </xdr:cNvPr>
        <xdr:cNvSpPr/>
      </xdr:nvSpPr>
      <xdr:spPr>
        <a:xfrm>
          <a:off x="13293725" y="5409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4ABC36C7-B886-400A-A227-1896A721DC8A}"/>
            </a:ext>
          </a:extLst>
        </xdr:cNvPr>
        <xdr:cNvSpPr/>
      </xdr:nvSpPr>
      <xdr:spPr>
        <a:xfrm>
          <a:off x="12646025" y="53997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5D485D8F-8628-4E70-B95B-18C790B7FFF9}"/>
            </a:ext>
          </a:extLst>
        </xdr:cNvPr>
        <xdr:cNvSpPr/>
      </xdr:nvSpPr>
      <xdr:spPr>
        <a:xfrm>
          <a:off x="11960225" y="54210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1DF01485-C2F5-4884-9F35-EC58948F03BB}"/>
            </a:ext>
          </a:extLst>
        </xdr:cNvPr>
        <xdr:cNvSpPr/>
      </xdr:nvSpPr>
      <xdr:spPr>
        <a:xfrm>
          <a:off x="11274425" y="55551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4B3BCC2E-E9F6-4FCC-8A89-1052BD60833C}"/>
            </a:ext>
          </a:extLst>
        </xdr:cNvPr>
        <xdr:cNvSpPr/>
      </xdr:nvSpPr>
      <xdr:spPr>
        <a:xfrm>
          <a:off x="10588625" y="55628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336A5C5-DF6F-4671-A8C4-A1A8F4E6D4EE}"/>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ED67D86-3C73-4B60-AC39-19073CB0FE97}"/>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00BE782-3664-4F37-BE6A-967F6D039383}"/>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354DDAC-1914-49DA-A61D-9EC44193C87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9F41F5E-585A-4765-8AAB-13464CDBE56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157491</xdr:rowOff>
    </xdr:from>
    <xdr:to>
      <xdr:col>68</xdr:col>
      <xdr:colOff>123825</xdr:colOff>
      <xdr:row>27</xdr:row>
      <xdr:rowOff>87641</xdr:rowOff>
    </xdr:to>
    <xdr:sp macro="" textlink="">
      <xdr:nvSpPr>
        <xdr:cNvPr id="151" name="楕円 150">
          <a:extLst>
            <a:ext uri="{FF2B5EF4-FFF2-40B4-BE49-F238E27FC236}">
              <a16:creationId xmlns:a16="http://schemas.microsoft.com/office/drawing/2014/main" id="{74F000AF-4C38-461C-AAF5-1CE3E1208C1B}"/>
            </a:ext>
          </a:extLst>
        </xdr:cNvPr>
        <xdr:cNvSpPr/>
      </xdr:nvSpPr>
      <xdr:spPr>
        <a:xfrm>
          <a:off x="11960225" y="51898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33909</xdr:rowOff>
    </xdr:from>
    <xdr:to>
      <xdr:col>64</xdr:col>
      <xdr:colOff>123825</xdr:colOff>
      <xdr:row>28</xdr:row>
      <xdr:rowOff>135509</xdr:rowOff>
    </xdr:to>
    <xdr:sp macro="" textlink="">
      <xdr:nvSpPr>
        <xdr:cNvPr id="152" name="楕円 151">
          <a:extLst>
            <a:ext uri="{FF2B5EF4-FFF2-40B4-BE49-F238E27FC236}">
              <a16:creationId xmlns:a16="http://schemas.microsoft.com/office/drawing/2014/main" id="{B8779010-C155-4BEF-A135-41F9F340F4A2}"/>
            </a:ext>
          </a:extLst>
        </xdr:cNvPr>
        <xdr:cNvSpPr/>
      </xdr:nvSpPr>
      <xdr:spPr>
        <a:xfrm>
          <a:off x="11274425" y="53837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36841</xdr:rowOff>
    </xdr:from>
    <xdr:to>
      <xdr:col>68</xdr:col>
      <xdr:colOff>73025</xdr:colOff>
      <xdr:row>28</xdr:row>
      <xdr:rowOff>84709</xdr:rowOff>
    </xdr:to>
    <xdr:cxnSp macro="">
      <xdr:nvCxnSpPr>
        <xdr:cNvPr id="153" name="直線コネクタ 152">
          <a:extLst>
            <a:ext uri="{FF2B5EF4-FFF2-40B4-BE49-F238E27FC236}">
              <a16:creationId xmlns:a16="http://schemas.microsoft.com/office/drawing/2014/main" id="{909C82BA-8C4F-4599-A8F4-436FB44BA7B3}"/>
            </a:ext>
          </a:extLst>
        </xdr:cNvPr>
        <xdr:cNvCxnSpPr/>
      </xdr:nvCxnSpPr>
      <xdr:spPr>
        <a:xfrm flipV="1">
          <a:off x="11322050" y="5227966"/>
          <a:ext cx="685800" cy="2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131424</xdr:rowOff>
    </xdr:from>
    <xdr:to>
      <xdr:col>60</xdr:col>
      <xdr:colOff>123825</xdr:colOff>
      <xdr:row>29</xdr:row>
      <xdr:rowOff>61574</xdr:rowOff>
    </xdr:to>
    <xdr:sp macro="" textlink="">
      <xdr:nvSpPr>
        <xdr:cNvPr id="154" name="楕円 153">
          <a:extLst>
            <a:ext uri="{FF2B5EF4-FFF2-40B4-BE49-F238E27FC236}">
              <a16:creationId xmlns:a16="http://schemas.microsoft.com/office/drawing/2014/main" id="{3D9109DF-A146-46D4-8879-E3CB33569617}"/>
            </a:ext>
          </a:extLst>
        </xdr:cNvPr>
        <xdr:cNvSpPr/>
      </xdr:nvSpPr>
      <xdr:spPr>
        <a:xfrm>
          <a:off x="10588625" y="54844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84709</xdr:rowOff>
    </xdr:from>
    <xdr:to>
      <xdr:col>64</xdr:col>
      <xdr:colOff>73025</xdr:colOff>
      <xdr:row>29</xdr:row>
      <xdr:rowOff>10774</xdr:rowOff>
    </xdr:to>
    <xdr:cxnSp macro="">
      <xdr:nvCxnSpPr>
        <xdr:cNvPr id="155" name="直線コネクタ 154">
          <a:extLst>
            <a:ext uri="{FF2B5EF4-FFF2-40B4-BE49-F238E27FC236}">
              <a16:creationId xmlns:a16="http://schemas.microsoft.com/office/drawing/2014/main" id="{658360D4-78EF-483B-841C-88EAF007F874}"/>
            </a:ext>
          </a:extLst>
        </xdr:cNvPr>
        <xdr:cNvCxnSpPr/>
      </xdr:nvCxnSpPr>
      <xdr:spPr>
        <a:xfrm flipV="1">
          <a:off x="10636250" y="5440934"/>
          <a:ext cx="6858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6" name="n_1aveValue債務償還比率">
          <a:extLst>
            <a:ext uri="{FF2B5EF4-FFF2-40B4-BE49-F238E27FC236}">
              <a16:creationId xmlns:a16="http://schemas.microsoft.com/office/drawing/2014/main" id="{408E67BC-FEF7-4C3B-A8F6-6D07766C1229}"/>
            </a:ext>
          </a:extLst>
        </xdr:cNvPr>
        <xdr:cNvSpPr txBox="1"/>
      </xdr:nvSpPr>
      <xdr:spPr>
        <a:xfrm>
          <a:off x="12465127" y="519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57" name="n_2aveValue債務償還比率">
          <a:extLst>
            <a:ext uri="{FF2B5EF4-FFF2-40B4-BE49-F238E27FC236}">
              <a16:creationId xmlns:a16="http://schemas.microsoft.com/office/drawing/2014/main" id="{98F651B8-4EFB-42AE-9C3A-C125AB351D4E}"/>
            </a:ext>
          </a:extLst>
        </xdr:cNvPr>
        <xdr:cNvSpPr txBox="1"/>
      </xdr:nvSpPr>
      <xdr:spPr>
        <a:xfrm>
          <a:off x="11788852" y="55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58" name="n_3aveValue債務償還比率">
          <a:extLst>
            <a:ext uri="{FF2B5EF4-FFF2-40B4-BE49-F238E27FC236}">
              <a16:creationId xmlns:a16="http://schemas.microsoft.com/office/drawing/2014/main" id="{C34FAF5E-6949-420C-8F59-2125BFA05124}"/>
            </a:ext>
          </a:extLst>
        </xdr:cNvPr>
        <xdr:cNvSpPr txBox="1"/>
      </xdr:nvSpPr>
      <xdr:spPr>
        <a:xfrm>
          <a:off x="11103052" y="56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59" name="n_4aveValue債務償還比率">
          <a:extLst>
            <a:ext uri="{FF2B5EF4-FFF2-40B4-BE49-F238E27FC236}">
              <a16:creationId xmlns:a16="http://schemas.microsoft.com/office/drawing/2014/main" id="{71B876C8-EB27-41EB-8D9C-2208C230FDE4}"/>
            </a:ext>
          </a:extLst>
        </xdr:cNvPr>
        <xdr:cNvSpPr txBox="1"/>
      </xdr:nvSpPr>
      <xdr:spPr>
        <a:xfrm>
          <a:off x="10417252" y="56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104168</xdr:rowOff>
    </xdr:from>
    <xdr:ext cx="405111" cy="259045"/>
    <xdr:sp macro="" textlink="">
      <xdr:nvSpPr>
        <xdr:cNvPr id="160" name="n_2mainValue債務償還比率">
          <a:extLst>
            <a:ext uri="{FF2B5EF4-FFF2-40B4-BE49-F238E27FC236}">
              <a16:creationId xmlns:a16="http://schemas.microsoft.com/office/drawing/2014/main" id="{2136D5E6-C234-4D4E-A650-C48759C245BD}"/>
            </a:ext>
          </a:extLst>
        </xdr:cNvPr>
        <xdr:cNvSpPr txBox="1"/>
      </xdr:nvSpPr>
      <xdr:spPr>
        <a:xfrm>
          <a:off x="11827519" y="497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152036</xdr:rowOff>
    </xdr:from>
    <xdr:ext cx="469744" cy="259045"/>
    <xdr:sp macro="" textlink="">
      <xdr:nvSpPr>
        <xdr:cNvPr id="161" name="n_3mainValue債務償還比率">
          <a:extLst>
            <a:ext uri="{FF2B5EF4-FFF2-40B4-BE49-F238E27FC236}">
              <a16:creationId xmlns:a16="http://schemas.microsoft.com/office/drawing/2014/main" id="{00071E15-A459-487C-83C8-CEEEE7914044}"/>
            </a:ext>
          </a:extLst>
        </xdr:cNvPr>
        <xdr:cNvSpPr txBox="1"/>
      </xdr:nvSpPr>
      <xdr:spPr>
        <a:xfrm>
          <a:off x="11103052" y="518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78101</xdr:rowOff>
    </xdr:from>
    <xdr:ext cx="469744" cy="259045"/>
    <xdr:sp macro="" textlink="">
      <xdr:nvSpPr>
        <xdr:cNvPr id="162" name="n_4mainValue債務償還比率">
          <a:extLst>
            <a:ext uri="{FF2B5EF4-FFF2-40B4-BE49-F238E27FC236}">
              <a16:creationId xmlns:a16="http://schemas.microsoft.com/office/drawing/2014/main" id="{3B69AA47-A292-4CE3-862E-28655595B98B}"/>
            </a:ext>
          </a:extLst>
        </xdr:cNvPr>
        <xdr:cNvSpPr txBox="1"/>
      </xdr:nvSpPr>
      <xdr:spPr>
        <a:xfrm>
          <a:off x="10417252" y="526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96DEE90-76FF-4D97-8646-1BEBBB902D9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52C88AA-EBEA-44F4-8566-752571EC9E1B}"/>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2C1F005-A3E0-49BE-A73A-59E374D271CB}"/>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32D6137-3E93-45DE-8FAA-DE4A155F794C}"/>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90D4A71-5DEE-4E8C-A57C-FAE3531ADA71}"/>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E5281A1-9DF6-4659-8AE5-071989056B4A}"/>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0EBA55-8239-47DF-8D30-D1193765247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884526-C5DB-48D5-83C6-8251A2733A8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655E64-EDBB-4F57-8959-A2F82D2184D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040346-422B-48EB-8CAC-D47B3E3D088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9773BD-6B37-466D-B0BD-DC3AFDF5DEA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DD4F38-1CA4-4076-BA57-0A9FF59FB62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C690BD-1990-4F33-95FB-0D54479DEAF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45EF67-0915-417B-B21D-B869A236078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C4186D-4E92-4EAA-B1D4-F5F508228FB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33F446-4584-48A6-9D6C-DD6AD37FE7B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D70C0C-11EF-4724-A6EA-78AFA1F7F8A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11B796-28DE-4645-9BA5-6F5B1167C0D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B85CC9-1208-45F0-8987-8390EEE5035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9AB13D-7D73-45C6-A6F6-362695B5151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65662F-FA12-4A8B-BFAD-DC2E5A719B8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544A38B-89C6-4E0F-96FF-440A78C5222C}"/>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9DBD70-00F5-446A-BA75-05624A37A81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473421-6A33-4C17-B393-0CE7C3ED3D1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349599-C9C6-4733-9C98-34A8D7F8364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5545A1-FF12-4621-9836-58C6B48AA91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15C9FC-13A6-44FA-A7EB-26D9DC3E252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DA5A0-DF45-4F64-90F9-269EA07FFBC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18DE09-C545-411F-8E32-635EB5E231F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11A829-5E07-4E75-948B-E7A26DFBA9E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3184FB5-A953-48F8-B094-AEB33201C33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836C68-4BED-4D44-863D-EE10EFF6802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955912-80BF-4C2E-A135-BC9679192ED8}"/>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56FE81-762C-42F7-B284-8555D30C126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CDD246-48C8-4560-B532-403B34C37C9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653AC7-C649-4B1D-B99A-21DC8F114BD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A277DF-A2EC-460A-9A5B-1750B65C157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265EE8-53E3-475E-A986-4F54BFC4372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FE42EB-1BFF-4A80-9D7B-2067673495B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524B17-FEAD-4103-9462-1748561B882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7B49CB-7127-4C44-9A29-C5C7DDA19D5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5440A9-B6BC-4013-A0B0-88046B6BDFA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FB3176-D3FE-4FE9-B142-292F872E2B2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F0F017-E347-42B4-920A-BC3510B532C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51DB01-CC05-45D4-AE16-85B06A8223A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A8A650-77F7-4E5E-A49C-AD35E6662E6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A7DCDA-EEF3-45E8-BBF3-46CE0C3CC7E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4B4C35-E774-4DFE-B176-9E0761D2290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9A0CB43-7EBF-4E8A-B333-990EE673DD3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7185BBB-252C-4104-A46B-C05E06D41EEF}"/>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D1EFB92-794B-4F4C-8AA3-9077052A5229}"/>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003FD8C-B82C-457C-B23A-214DB8514821}"/>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83E7D4D-772C-4D42-A99E-CD3CB35112C9}"/>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8913FA3-EC12-43D3-A3A0-BFE76A3BCE18}"/>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2B5BE76-7E8E-4858-B290-CC8E6766F2C9}"/>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E001325-DC1D-4440-B057-1C8A9B6946CB}"/>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5DCDCC-E95C-4900-B9DD-1F6339E438E3}"/>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6CD2462-06A8-4B2B-B68F-CFE959E728D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A90723-09FE-47EF-A460-715D7BD39651}"/>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505007D-3558-4BC2-8461-B27BF3EAFA3D}"/>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187EFC-0362-4E45-AB33-1E5B15A3EC7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9280B13-13FC-4599-B10E-09F1B580CCF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8315752-2539-40CA-96EC-800C1026D71F}"/>
            </a:ext>
          </a:extLst>
        </xdr:cNvPr>
        <xdr:cNvCxnSpPr/>
      </xdr:nvCxnSpPr>
      <xdr:spPr>
        <a:xfrm flipV="1">
          <a:off x="4180840" y="5355772"/>
          <a:ext cx="0" cy="152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DB38851-2373-40B5-BAB8-1B162D939B0C}"/>
            </a:ext>
          </a:extLst>
        </xdr:cNvPr>
        <xdr:cNvSpPr txBox="1"/>
      </xdr:nvSpPr>
      <xdr:spPr>
        <a:xfrm>
          <a:off x="4219575" y="687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2E2471B-A058-41FF-9D7E-37C8E1C55495}"/>
            </a:ext>
          </a:extLst>
        </xdr:cNvPr>
        <xdr:cNvCxnSpPr/>
      </xdr:nvCxnSpPr>
      <xdr:spPr>
        <a:xfrm>
          <a:off x="4105275" y="68766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82C1B5F-52AB-4726-B162-D80BB6446E65}"/>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B5DC7BF-1A8C-4FFC-950B-67892836C477}"/>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FB4090C1-B3C6-49D6-8CEE-885632CAFFB3}"/>
            </a:ext>
          </a:extLst>
        </xdr:cNvPr>
        <xdr:cNvSpPr txBox="1"/>
      </xdr:nvSpPr>
      <xdr:spPr>
        <a:xfrm>
          <a:off x="4219575"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CEBC2957-B636-4F5D-BE4E-7DDCC0498F7B}"/>
            </a:ext>
          </a:extLst>
        </xdr:cNvPr>
        <xdr:cNvSpPr/>
      </xdr:nvSpPr>
      <xdr:spPr>
        <a:xfrm>
          <a:off x="4124325" y="6392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0632D1-AF2C-4102-8B36-6D72F8BF9180}"/>
            </a:ext>
          </a:extLst>
        </xdr:cNvPr>
        <xdr:cNvSpPr/>
      </xdr:nvSpPr>
      <xdr:spPr>
        <a:xfrm>
          <a:off x="3381375" y="63321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419AA64E-9963-4E31-BB9F-D1566850B842}"/>
            </a:ext>
          </a:extLst>
        </xdr:cNvPr>
        <xdr:cNvSpPr/>
      </xdr:nvSpPr>
      <xdr:spPr>
        <a:xfrm>
          <a:off x="2571750" y="6323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1A39E9D3-D7A0-4111-9EBD-FACAC3B0BA9A}"/>
            </a:ext>
          </a:extLst>
        </xdr:cNvPr>
        <xdr:cNvSpPr/>
      </xdr:nvSpPr>
      <xdr:spPr>
        <a:xfrm>
          <a:off x="1781175" y="62892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1BFB3E60-FFBD-4CEE-98A8-3BE2A85D1E88}"/>
            </a:ext>
          </a:extLst>
        </xdr:cNvPr>
        <xdr:cNvSpPr/>
      </xdr:nvSpPr>
      <xdr:spPr>
        <a:xfrm>
          <a:off x="9810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F2F7F7-1A57-43AC-8704-5D66845934C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AEB47F-6A2B-43D4-B80F-91F0C13CF80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20E549-CB7F-4DF1-A8E4-25F5FA27573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A54F35-1A2B-4315-965B-A621786554AC}"/>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D578149-6E3E-4243-9E07-D58059F85CDF}"/>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a:extLst>
            <a:ext uri="{FF2B5EF4-FFF2-40B4-BE49-F238E27FC236}">
              <a16:creationId xmlns:a16="http://schemas.microsoft.com/office/drawing/2014/main" id="{47E96518-3489-4E28-A403-6D42D3E76698}"/>
            </a:ext>
          </a:extLst>
        </xdr:cNvPr>
        <xdr:cNvSpPr/>
      </xdr:nvSpPr>
      <xdr:spPr>
        <a:xfrm>
          <a:off x="4124325" y="6294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154412</xdr:rowOff>
    </xdr:from>
    <xdr:ext cx="405111" cy="259045"/>
    <xdr:sp macro="" textlink="">
      <xdr:nvSpPr>
        <xdr:cNvPr id="75" name="【道路】&#10;有形固定資産減価償却率該当値テキスト">
          <a:extLst>
            <a:ext uri="{FF2B5EF4-FFF2-40B4-BE49-F238E27FC236}">
              <a16:creationId xmlns:a16="http://schemas.microsoft.com/office/drawing/2014/main" id="{9812B748-26A5-4919-BBF2-2549D19125BF}"/>
            </a:ext>
          </a:extLst>
        </xdr:cNvPr>
        <xdr:cNvSpPr txBox="1"/>
      </xdr:nvSpPr>
      <xdr:spPr>
        <a:xfrm>
          <a:off x="4219575" y="615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6" name="楕円 75">
          <a:extLst>
            <a:ext uri="{FF2B5EF4-FFF2-40B4-BE49-F238E27FC236}">
              <a16:creationId xmlns:a16="http://schemas.microsoft.com/office/drawing/2014/main" id="{DEC42F08-E2DC-4E08-BC7C-4E418994BBE6}"/>
            </a:ext>
          </a:extLst>
        </xdr:cNvPr>
        <xdr:cNvSpPr/>
      </xdr:nvSpPr>
      <xdr:spPr>
        <a:xfrm>
          <a:off x="3381375" y="62696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10885</xdr:rowOff>
    </xdr:to>
    <xdr:cxnSp macro="">
      <xdr:nvCxnSpPr>
        <xdr:cNvPr id="77" name="直線コネクタ 76">
          <a:extLst>
            <a:ext uri="{FF2B5EF4-FFF2-40B4-BE49-F238E27FC236}">
              <a16:creationId xmlns:a16="http://schemas.microsoft.com/office/drawing/2014/main" id="{8D478CBE-47C5-4F49-8135-EBE17CFCF74C}"/>
            </a:ext>
          </a:extLst>
        </xdr:cNvPr>
        <xdr:cNvCxnSpPr/>
      </xdr:nvCxnSpPr>
      <xdr:spPr>
        <a:xfrm>
          <a:off x="3429000" y="6317252"/>
          <a:ext cx="752475" cy="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a:extLst>
            <a:ext uri="{FF2B5EF4-FFF2-40B4-BE49-F238E27FC236}">
              <a16:creationId xmlns:a16="http://schemas.microsoft.com/office/drawing/2014/main" id="{1E957067-9B56-41BD-9009-BB60116CE642}"/>
            </a:ext>
          </a:extLst>
        </xdr:cNvPr>
        <xdr:cNvSpPr/>
      </xdr:nvSpPr>
      <xdr:spPr>
        <a:xfrm>
          <a:off x="2571750" y="624676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154577</xdr:rowOff>
    </xdr:to>
    <xdr:cxnSp macro="">
      <xdr:nvCxnSpPr>
        <xdr:cNvPr id="79" name="直線コネクタ 78">
          <a:extLst>
            <a:ext uri="{FF2B5EF4-FFF2-40B4-BE49-F238E27FC236}">
              <a16:creationId xmlns:a16="http://schemas.microsoft.com/office/drawing/2014/main" id="{72ADA85C-4C3A-4295-A054-8CBBBFA70A9C}"/>
            </a:ext>
          </a:extLst>
        </xdr:cNvPr>
        <xdr:cNvCxnSpPr/>
      </xdr:nvCxnSpPr>
      <xdr:spPr>
        <a:xfrm>
          <a:off x="2619375" y="6294392"/>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58057</xdr:rowOff>
    </xdr:from>
    <xdr:to>
      <xdr:col>10</xdr:col>
      <xdr:colOff>165100</xdr:colOff>
      <xdr:row>38</xdr:row>
      <xdr:rowOff>159657</xdr:rowOff>
    </xdr:to>
    <xdr:sp macro="" textlink="">
      <xdr:nvSpPr>
        <xdr:cNvPr id="80" name="楕円 79">
          <a:extLst>
            <a:ext uri="{FF2B5EF4-FFF2-40B4-BE49-F238E27FC236}">
              <a16:creationId xmlns:a16="http://schemas.microsoft.com/office/drawing/2014/main" id="{9007A3AC-B9BC-48D8-A3FC-4D5F1A0380E4}"/>
            </a:ext>
          </a:extLst>
        </xdr:cNvPr>
        <xdr:cNvSpPr/>
      </xdr:nvSpPr>
      <xdr:spPr>
        <a:xfrm>
          <a:off x="1781175" y="62207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108857</xdr:rowOff>
    </xdr:from>
    <xdr:to>
      <xdr:col>15</xdr:col>
      <xdr:colOff>50800</xdr:colOff>
      <xdr:row>38</xdr:row>
      <xdr:rowOff>131717</xdr:rowOff>
    </xdr:to>
    <xdr:cxnSp macro="">
      <xdr:nvCxnSpPr>
        <xdr:cNvPr id="81" name="直線コネクタ 80">
          <a:extLst>
            <a:ext uri="{FF2B5EF4-FFF2-40B4-BE49-F238E27FC236}">
              <a16:creationId xmlns:a16="http://schemas.microsoft.com/office/drawing/2014/main" id="{E701D300-7604-48BB-BC95-3862FA748903}"/>
            </a:ext>
          </a:extLst>
        </xdr:cNvPr>
        <xdr:cNvCxnSpPr/>
      </xdr:nvCxnSpPr>
      <xdr:spPr>
        <a:xfrm>
          <a:off x="1828800" y="6268357"/>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46627</xdr:rowOff>
    </xdr:from>
    <xdr:to>
      <xdr:col>6</xdr:col>
      <xdr:colOff>38100</xdr:colOff>
      <xdr:row>38</xdr:row>
      <xdr:rowOff>148227</xdr:rowOff>
    </xdr:to>
    <xdr:sp macro="" textlink="">
      <xdr:nvSpPr>
        <xdr:cNvPr id="82" name="楕円 81">
          <a:extLst>
            <a:ext uri="{FF2B5EF4-FFF2-40B4-BE49-F238E27FC236}">
              <a16:creationId xmlns:a16="http://schemas.microsoft.com/office/drawing/2014/main" id="{5EEA1A81-4F78-443D-B73D-5294A01A7C6D}"/>
            </a:ext>
          </a:extLst>
        </xdr:cNvPr>
        <xdr:cNvSpPr/>
      </xdr:nvSpPr>
      <xdr:spPr>
        <a:xfrm>
          <a:off x="981075" y="6212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97427</xdr:rowOff>
    </xdr:from>
    <xdr:to>
      <xdr:col>10</xdr:col>
      <xdr:colOff>114300</xdr:colOff>
      <xdr:row>38</xdr:row>
      <xdr:rowOff>108857</xdr:rowOff>
    </xdr:to>
    <xdr:cxnSp macro="">
      <xdr:nvCxnSpPr>
        <xdr:cNvPr id="83" name="直線コネクタ 82">
          <a:extLst>
            <a:ext uri="{FF2B5EF4-FFF2-40B4-BE49-F238E27FC236}">
              <a16:creationId xmlns:a16="http://schemas.microsoft.com/office/drawing/2014/main" id="{53B46F07-3381-4C1F-95A0-AE7258EFFB82}"/>
            </a:ext>
          </a:extLst>
        </xdr:cNvPr>
        <xdr:cNvCxnSpPr/>
      </xdr:nvCxnSpPr>
      <xdr:spPr>
        <a:xfrm>
          <a:off x="1028700" y="6260102"/>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5EA4A0A6-46D6-4635-A30D-FFFECC0F9249}"/>
            </a:ext>
          </a:extLst>
        </xdr:cNvPr>
        <xdr:cNvSpPr txBox="1"/>
      </xdr:nvSpPr>
      <xdr:spPr>
        <a:xfrm>
          <a:off x="3239144" y="643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66B0076B-2025-4C58-89EF-477F0DF10CDD}"/>
            </a:ext>
          </a:extLst>
        </xdr:cNvPr>
        <xdr:cNvSpPr txBox="1"/>
      </xdr:nvSpPr>
      <xdr:spPr>
        <a:xfrm>
          <a:off x="2439044" y="640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CAF6D7D7-70A5-4915-8799-E13508A81EA0}"/>
            </a:ext>
          </a:extLst>
        </xdr:cNvPr>
        <xdr:cNvSpPr txBox="1"/>
      </xdr:nvSpPr>
      <xdr:spPr>
        <a:xfrm>
          <a:off x="1648469" y="637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BD49A9C0-E634-41C2-85A2-CB62C87E7405}"/>
            </a:ext>
          </a:extLst>
        </xdr:cNvPr>
        <xdr:cNvSpPr txBox="1"/>
      </xdr:nvSpPr>
      <xdr:spPr>
        <a:xfrm>
          <a:off x="8483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50454</xdr:rowOff>
    </xdr:from>
    <xdr:ext cx="405111" cy="259045"/>
    <xdr:sp macro="" textlink="">
      <xdr:nvSpPr>
        <xdr:cNvPr id="88" name="n_1mainValue【道路】&#10;有形固定資産減価償却率">
          <a:extLst>
            <a:ext uri="{FF2B5EF4-FFF2-40B4-BE49-F238E27FC236}">
              <a16:creationId xmlns:a16="http://schemas.microsoft.com/office/drawing/2014/main" id="{B4C29925-4031-4C45-83D9-EC1667290B1E}"/>
            </a:ext>
          </a:extLst>
        </xdr:cNvPr>
        <xdr:cNvSpPr txBox="1"/>
      </xdr:nvSpPr>
      <xdr:spPr>
        <a:xfrm>
          <a:off x="3239144" y="604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27594</xdr:rowOff>
    </xdr:from>
    <xdr:ext cx="405111" cy="259045"/>
    <xdr:sp macro="" textlink="">
      <xdr:nvSpPr>
        <xdr:cNvPr id="89" name="n_2mainValue【道路】&#10;有形固定資産減価償却率">
          <a:extLst>
            <a:ext uri="{FF2B5EF4-FFF2-40B4-BE49-F238E27FC236}">
              <a16:creationId xmlns:a16="http://schemas.microsoft.com/office/drawing/2014/main" id="{40EC94B5-0BA6-49CD-A62A-626D47CE0374}"/>
            </a:ext>
          </a:extLst>
        </xdr:cNvPr>
        <xdr:cNvSpPr txBox="1"/>
      </xdr:nvSpPr>
      <xdr:spPr>
        <a:xfrm>
          <a:off x="2439044" y="603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4734</xdr:rowOff>
    </xdr:from>
    <xdr:ext cx="405111" cy="259045"/>
    <xdr:sp macro="" textlink="">
      <xdr:nvSpPr>
        <xdr:cNvPr id="90" name="n_3mainValue【道路】&#10;有形固定資産減価償却率">
          <a:extLst>
            <a:ext uri="{FF2B5EF4-FFF2-40B4-BE49-F238E27FC236}">
              <a16:creationId xmlns:a16="http://schemas.microsoft.com/office/drawing/2014/main" id="{5DABD332-9424-4F7A-A073-BC45D07B801A}"/>
            </a:ext>
          </a:extLst>
        </xdr:cNvPr>
        <xdr:cNvSpPr txBox="1"/>
      </xdr:nvSpPr>
      <xdr:spPr>
        <a:xfrm>
          <a:off x="1648469" y="600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91" name="n_4mainValue【道路】&#10;有形固定資産減価償却率">
          <a:extLst>
            <a:ext uri="{FF2B5EF4-FFF2-40B4-BE49-F238E27FC236}">
              <a16:creationId xmlns:a16="http://schemas.microsoft.com/office/drawing/2014/main" id="{2FCC01A5-2AC5-4672-BF58-C54D4E828DB3}"/>
            </a:ext>
          </a:extLst>
        </xdr:cNvPr>
        <xdr:cNvSpPr txBox="1"/>
      </xdr:nvSpPr>
      <xdr:spPr>
        <a:xfrm>
          <a:off x="848369"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1DD6F6-2C70-45C9-8FA9-09EE65FA71B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93FDAEB-2723-487A-A640-8708CBF9A3C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1C35420-50C4-4B7F-AADF-7A1E7053A07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B7C013-854D-4F50-800D-530EA5BE092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4B6AE1C-4065-44D0-9809-F8A332AC84C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5DDC4E-C880-42AC-ACA3-329DBAEF906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CC2AE23-AC36-4771-889F-1028607992C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5667D7-F7C6-470A-9806-E4C951BCFEA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10272C0-B7BE-443C-A574-46620BD072C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90965B9-B742-4130-A176-2583193FBB7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D6E4CCC-2E9A-4139-9BD7-ED2A191DDD3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3CFDF10-91A3-4E0E-8EBD-2DBDD97FB3C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71752D4-7EBD-4F5B-8650-A37F7F5138EA}"/>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9ADD4C14-A2EF-4092-9376-CFCC129E1F29}"/>
            </a:ext>
          </a:extLst>
        </xdr:cNvPr>
        <xdr:cNvSpPr txBox="1"/>
      </xdr:nvSpPr>
      <xdr:spPr>
        <a:xfrm>
          <a:off x="54212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1EF22F5-7AD9-4103-BE1F-BEFC274F2CC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C002334A-FC9B-4410-BD23-B9EC3E4851E0}"/>
            </a:ext>
          </a:extLst>
        </xdr:cNvPr>
        <xdr:cNvSpPr txBox="1"/>
      </xdr:nvSpPr>
      <xdr:spPr>
        <a:xfrm>
          <a:off x="54212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44265BB-96DC-48F8-8515-AB5E8600EC2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8AB8904-B052-45D1-9B4B-3FD6BA421D0D}"/>
            </a:ext>
          </a:extLst>
        </xdr:cNvPr>
        <xdr:cNvSpPr txBox="1"/>
      </xdr:nvSpPr>
      <xdr:spPr>
        <a:xfrm>
          <a:off x="54212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F8C439-4011-457A-A238-E84637285BB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B4A2091-3ADA-48FF-A822-6583466A17A6}"/>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7514681-223E-4063-BB1F-EF24A01A99D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1531E8B-B57D-464A-AE2D-8349BC50E9EE}"/>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83C95CA-1F71-4597-99E7-AB80CC2A382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AEE24765-9436-4ED9-95E6-4E37CFEBC52A}"/>
            </a:ext>
          </a:extLst>
        </xdr:cNvPr>
        <xdr:cNvCxnSpPr/>
      </xdr:nvCxnSpPr>
      <xdr:spPr>
        <a:xfrm flipV="1">
          <a:off x="9429115" y="5637038"/>
          <a:ext cx="0" cy="11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E7F2FD04-EF32-4AB7-8A58-BE30814FEBA7}"/>
            </a:ext>
          </a:extLst>
        </xdr:cNvPr>
        <xdr:cNvSpPr txBox="1"/>
      </xdr:nvSpPr>
      <xdr:spPr>
        <a:xfrm>
          <a:off x="9467850" y="68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8440719F-141B-4F07-8137-B97C168032EC}"/>
            </a:ext>
          </a:extLst>
        </xdr:cNvPr>
        <xdr:cNvCxnSpPr/>
      </xdr:nvCxnSpPr>
      <xdr:spPr>
        <a:xfrm>
          <a:off x="9363075" y="6828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B58BAEAF-D284-4A98-BD32-7B0CA75392DC}"/>
            </a:ext>
          </a:extLst>
        </xdr:cNvPr>
        <xdr:cNvSpPr txBox="1"/>
      </xdr:nvSpPr>
      <xdr:spPr>
        <a:xfrm>
          <a:off x="9467850" y="54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DFB04472-DED8-4DFF-9318-A0B9F95A99C0}"/>
            </a:ext>
          </a:extLst>
        </xdr:cNvPr>
        <xdr:cNvCxnSpPr/>
      </xdr:nvCxnSpPr>
      <xdr:spPr>
        <a:xfrm>
          <a:off x="9363075" y="563703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7F26EC31-D66D-40CF-912E-D5AE11BD2264}"/>
            </a:ext>
          </a:extLst>
        </xdr:cNvPr>
        <xdr:cNvSpPr txBox="1"/>
      </xdr:nvSpPr>
      <xdr:spPr>
        <a:xfrm>
          <a:off x="9467850" y="6630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8591D126-14D6-4190-B00D-A547E97C35D2}"/>
            </a:ext>
          </a:extLst>
        </xdr:cNvPr>
        <xdr:cNvSpPr/>
      </xdr:nvSpPr>
      <xdr:spPr>
        <a:xfrm>
          <a:off x="9401175" y="66461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FD63582D-5D02-4E50-B2BF-B6AD20F257A6}"/>
            </a:ext>
          </a:extLst>
        </xdr:cNvPr>
        <xdr:cNvSpPr/>
      </xdr:nvSpPr>
      <xdr:spPr>
        <a:xfrm>
          <a:off x="8639175" y="6640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E9CF4695-BA71-4A53-BE01-346C98969B1F}"/>
            </a:ext>
          </a:extLst>
        </xdr:cNvPr>
        <xdr:cNvSpPr/>
      </xdr:nvSpPr>
      <xdr:spPr>
        <a:xfrm>
          <a:off x="7839075" y="66504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9723D38-65E0-4A72-8F0D-E71E749E7CDB}"/>
            </a:ext>
          </a:extLst>
        </xdr:cNvPr>
        <xdr:cNvSpPr/>
      </xdr:nvSpPr>
      <xdr:spPr>
        <a:xfrm>
          <a:off x="7029450" y="66465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99E598D5-2AA6-4DD8-BFB2-B9B803C2DDF7}"/>
            </a:ext>
          </a:extLst>
        </xdr:cNvPr>
        <xdr:cNvSpPr/>
      </xdr:nvSpPr>
      <xdr:spPr>
        <a:xfrm>
          <a:off x="6238875" y="6645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D528C9-E588-4F87-BB01-D8545C02E72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23B6ED0-A011-401A-96FA-3CD9D29DCF7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D6706F-1022-43D6-AA88-9509DE2DAED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607E87-5EBB-4EE2-B7F8-7A6A66B629D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E2BB9D4-28C2-481A-91EF-C818B0BBD17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76694</xdr:rowOff>
    </xdr:from>
    <xdr:to>
      <xdr:col>55</xdr:col>
      <xdr:colOff>50800</xdr:colOff>
      <xdr:row>41</xdr:row>
      <xdr:rowOff>6844</xdr:rowOff>
    </xdr:to>
    <xdr:sp macro="" textlink="">
      <xdr:nvSpPr>
        <xdr:cNvPr id="131" name="楕円 130">
          <a:extLst>
            <a:ext uri="{FF2B5EF4-FFF2-40B4-BE49-F238E27FC236}">
              <a16:creationId xmlns:a16="http://schemas.microsoft.com/office/drawing/2014/main" id="{AF184AAF-334B-41E4-B1C2-5F039DF64960}"/>
            </a:ext>
          </a:extLst>
        </xdr:cNvPr>
        <xdr:cNvSpPr/>
      </xdr:nvSpPr>
      <xdr:spPr>
        <a:xfrm>
          <a:off x="9401175" y="656321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99571</xdr:rowOff>
    </xdr:from>
    <xdr:ext cx="599010" cy="259045"/>
    <xdr:sp macro="" textlink="">
      <xdr:nvSpPr>
        <xdr:cNvPr id="132" name="【道路】&#10;一人当たり延長該当値テキスト">
          <a:extLst>
            <a:ext uri="{FF2B5EF4-FFF2-40B4-BE49-F238E27FC236}">
              <a16:creationId xmlns:a16="http://schemas.microsoft.com/office/drawing/2014/main" id="{E6FD7B7F-E684-4336-9403-C6E24E220E87}"/>
            </a:ext>
          </a:extLst>
        </xdr:cNvPr>
        <xdr:cNvSpPr txBox="1"/>
      </xdr:nvSpPr>
      <xdr:spPr>
        <a:xfrm>
          <a:off x="9467850" y="64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84044</xdr:rowOff>
    </xdr:from>
    <xdr:to>
      <xdr:col>50</xdr:col>
      <xdr:colOff>165100</xdr:colOff>
      <xdr:row>41</xdr:row>
      <xdr:rowOff>14194</xdr:rowOff>
    </xdr:to>
    <xdr:sp macro="" textlink="">
      <xdr:nvSpPr>
        <xdr:cNvPr id="133" name="楕円 132">
          <a:extLst>
            <a:ext uri="{FF2B5EF4-FFF2-40B4-BE49-F238E27FC236}">
              <a16:creationId xmlns:a16="http://schemas.microsoft.com/office/drawing/2014/main" id="{7B4EB77E-75FC-41B9-BF18-70991BB1BF74}"/>
            </a:ext>
          </a:extLst>
        </xdr:cNvPr>
        <xdr:cNvSpPr/>
      </xdr:nvSpPr>
      <xdr:spPr>
        <a:xfrm>
          <a:off x="8639175" y="657374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127494</xdr:rowOff>
    </xdr:from>
    <xdr:to>
      <xdr:col>55</xdr:col>
      <xdr:colOff>0</xdr:colOff>
      <xdr:row>40</xdr:row>
      <xdr:rowOff>134844</xdr:rowOff>
    </xdr:to>
    <xdr:cxnSp macro="">
      <xdr:nvCxnSpPr>
        <xdr:cNvPr id="134" name="直線コネクタ 133">
          <a:extLst>
            <a:ext uri="{FF2B5EF4-FFF2-40B4-BE49-F238E27FC236}">
              <a16:creationId xmlns:a16="http://schemas.microsoft.com/office/drawing/2014/main" id="{DA0D4969-AB21-4FE3-BE87-591EA9F780F8}"/>
            </a:ext>
          </a:extLst>
        </xdr:cNvPr>
        <xdr:cNvCxnSpPr/>
      </xdr:nvCxnSpPr>
      <xdr:spPr>
        <a:xfrm flipV="1">
          <a:off x="8686800" y="6610844"/>
          <a:ext cx="74295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89888</xdr:rowOff>
    </xdr:from>
    <xdr:to>
      <xdr:col>46</xdr:col>
      <xdr:colOff>38100</xdr:colOff>
      <xdr:row>41</xdr:row>
      <xdr:rowOff>20038</xdr:rowOff>
    </xdr:to>
    <xdr:sp macro="" textlink="">
      <xdr:nvSpPr>
        <xdr:cNvPr id="135" name="楕円 134">
          <a:extLst>
            <a:ext uri="{FF2B5EF4-FFF2-40B4-BE49-F238E27FC236}">
              <a16:creationId xmlns:a16="http://schemas.microsoft.com/office/drawing/2014/main" id="{346658C8-C353-4D56-B1D3-9F3B27AA8230}"/>
            </a:ext>
          </a:extLst>
        </xdr:cNvPr>
        <xdr:cNvSpPr/>
      </xdr:nvSpPr>
      <xdr:spPr>
        <a:xfrm>
          <a:off x="7839075" y="65732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134844</xdr:rowOff>
    </xdr:from>
    <xdr:to>
      <xdr:col>50</xdr:col>
      <xdr:colOff>114300</xdr:colOff>
      <xdr:row>40</xdr:row>
      <xdr:rowOff>140688</xdr:rowOff>
    </xdr:to>
    <xdr:cxnSp macro="">
      <xdr:nvCxnSpPr>
        <xdr:cNvPr id="136" name="直線コネクタ 135">
          <a:extLst>
            <a:ext uri="{FF2B5EF4-FFF2-40B4-BE49-F238E27FC236}">
              <a16:creationId xmlns:a16="http://schemas.microsoft.com/office/drawing/2014/main" id="{F5B7B6C1-2AFD-4BF9-AC1E-D192205BE398}"/>
            </a:ext>
          </a:extLst>
        </xdr:cNvPr>
        <xdr:cNvCxnSpPr/>
      </xdr:nvCxnSpPr>
      <xdr:spPr>
        <a:xfrm flipV="1">
          <a:off x="7886700" y="6621369"/>
          <a:ext cx="800100" cy="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95334</xdr:rowOff>
    </xdr:from>
    <xdr:to>
      <xdr:col>41</xdr:col>
      <xdr:colOff>101600</xdr:colOff>
      <xdr:row>41</xdr:row>
      <xdr:rowOff>25484</xdr:rowOff>
    </xdr:to>
    <xdr:sp macro="" textlink="">
      <xdr:nvSpPr>
        <xdr:cNvPr id="137" name="楕円 136">
          <a:extLst>
            <a:ext uri="{FF2B5EF4-FFF2-40B4-BE49-F238E27FC236}">
              <a16:creationId xmlns:a16="http://schemas.microsoft.com/office/drawing/2014/main" id="{3AE3BAA2-A8CC-4B20-8793-DEA704130A67}"/>
            </a:ext>
          </a:extLst>
        </xdr:cNvPr>
        <xdr:cNvSpPr/>
      </xdr:nvSpPr>
      <xdr:spPr>
        <a:xfrm>
          <a:off x="7029450" y="65818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140688</xdr:rowOff>
    </xdr:from>
    <xdr:to>
      <xdr:col>45</xdr:col>
      <xdr:colOff>177800</xdr:colOff>
      <xdr:row>40</xdr:row>
      <xdr:rowOff>146134</xdr:rowOff>
    </xdr:to>
    <xdr:cxnSp macro="">
      <xdr:nvCxnSpPr>
        <xdr:cNvPr id="138" name="直線コネクタ 137">
          <a:extLst>
            <a:ext uri="{FF2B5EF4-FFF2-40B4-BE49-F238E27FC236}">
              <a16:creationId xmlns:a16="http://schemas.microsoft.com/office/drawing/2014/main" id="{1CD87583-BDAA-4FCC-B729-C2865416BDBD}"/>
            </a:ext>
          </a:extLst>
        </xdr:cNvPr>
        <xdr:cNvCxnSpPr/>
      </xdr:nvCxnSpPr>
      <xdr:spPr>
        <a:xfrm flipV="1">
          <a:off x="7077075" y="663038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31847</xdr:rowOff>
    </xdr:from>
    <xdr:to>
      <xdr:col>36</xdr:col>
      <xdr:colOff>165100</xdr:colOff>
      <xdr:row>41</xdr:row>
      <xdr:rowOff>133447</xdr:rowOff>
    </xdr:to>
    <xdr:sp macro="" textlink="">
      <xdr:nvSpPr>
        <xdr:cNvPr id="139" name="楕円 138">
          <a:extLst>
            <a:ext uri="{FF2B5EF4-FFF2-40B4-BE49-F238E27FC236}">
              <a16:creationId xmlns:a16="http://schemas.microsoft.com/office/drawing/2014/main" id="{F3DC4506-4F63-433C-8EF0-2856955277F8}"/>
            </a:ext>
          </a:extLst>
        </xdr:cNvPr>
        <xdr:cNvSpPr/>
      </xdr:nvSpPr>
      <xdr:spPr>
        <a:xfrm>
          <a:off x="6238875" y="66771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146134</xdr:rowOff>
    </xdr:from>
    <xdr:to>
      <xdr:col>41</xdr:col>
      <xdr:colOff>50800</xdr:colOff>
      <xdr:row>41</xdr:row>
      <xdr:rowOff>82647</xdr:rowOff>
    </xdr:to>
    <xdr:cxnSp macro="">
      <xdr:nvCxnSpPr>
        <xdr:cNvPr id="140" name="直線コネクタ 139">
          <a:extLst>
            <a:ext uri="{FF2B5EF4-FFF2-40B4-BE49-F238E27FC236}">
              <a16:creationId xmlns:a16="http://schemas.microsoft.com/office/drawing/2014/main" id="{5B0E2F1E-B489-46E1-B244-651067B942F4}"/>
            </a:ext>
          </a:extLst>
        </xdr:cNvPr>
        <xdr:cNvCxnSpPr/>
      </xdr:nvCxnSpPr>
      <xdr:spPr>
        <a:xfrm flipV="1">
          <a:off x="6286500" y="6629484"/>
          <a:ext cx="790575" cy="10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7A95D8BC-6D2C-4BBF-9F2A-5EBDBE9AE803}"/>
            </a:ext>
          </a:extLst>
        </xdr:cNvPr>
        <xdr:cNvSpPr txBox="1"/>
      </xdr:nvSpPr>
      <xdr:spPr>
        <a:xfrm>
          <a:off x="8429136" y="67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E0ABB0BC-22A3-43EA-946B-399084228106}"/>
            </a:ext>
          </a:extLst>
        </xdr:cNvPr>
        <xdr:cNvSpPr txBox="1"/>
      </xdr:nvSpPr>
      <xdr:spPr>
        <a:xfrm>
          <a:off x="7648086" y="67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08417ED2-A06F-42C7-9D34-ABB7BF01EB09}"/>
            </a:ext>
          </a:extLst>
        </xdr:cNvPr>
        <xdr:cNvSpPr txBox="1"/>
      </xdr:nvSpPr>
      <xdr:spPr>
        <a:xfrm>
          <a:off x="6847986" y="67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B4A406C2-A2E1-4CC2-842D-E94037AF76EE}"/>
            </a:ext>
          </a:extLst>
        </xdr:cNvPr>
        <xdr:cNvSpPr txBox="1"/>
      </xdr:nvSpPr>
      <xdr:spPr>
        <a:xfrm>
          <a:off x="6038361" y="644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30721</xdr:rowOff>
    </xdr:from>
    <xdr:ext cx="599010" cy="259045"/>
    <xdr:sp macro="" textlink="">
      <xdr:nvSpPr>
        <xdr:cNvPr id="145" name="n_1mainValue【道路】&#10;一人当たり延長">
          <a:extLst>
            <a:ext uri="{FF2B5EF4-FFF2-40B4-BE49-F238E27FC236}">
              <a16:creationId xmlns:a16="http://schemas.microsoft.com/office/drawing/2014/main" id="{ED231B5F-A12C-4AAB-B9FA-FB242ABE12B6}"/>
            </a:ext>
          </a:extLst>
        </xdr:cNvPr>
        <xdr:cNvSpPr txBox="1"/>
      </xdr:nvSpPr>
      <xdr:spPr>
        <a:xfrm>
          <a:off x="8399994" y="635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36565</xdr:rowOff>
    </xdr:from>
    <xdr:ext cx="599010" cy="259045"/>
    <xdr:sp macro="" textlink="">
      <xdr:nvSpPr>
        <xdr:cNvPr id="146" name="n_2mainValue【道路】&#10;一人当たり延長">
          <a:extLst>
            <a:ext uri="{FF2B5EF4-FFF2-40B4-BE49-F238E27FC236}">
              <a16:creationId xmlns:a16="http://schemas.microsoft.com/office/drawing/2014/main" id="{FCA60333-FFA9-44E0-A2D7-71F2CE8631F8}"/>
            </a:ext>
          </a:extLst>
        </xdr:cNvPr>
        <xdr:cNvSpPr txBox="1"/>
      </xdr:nvSpPr>
      <xdr:spPr>
        <a:xfrm>
          <a:off x="7609419" y="636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42011</xdr:rowOff>
    </xdr:from>
    <xdr:ext cx="599010" cy="259045"/>
    <xdr:sp macro="" textlink="">
      <xdr:nvSpPr>
        <xdr:cNvPr id="147" name="n_3mainValue【道路】&#10;一人当たり延長">
          <a:extLst>
            <a:ext uri="{FF2B5EF4-FFF2-40B4-BE49-F238E27FC236}">
              <a16:creationId xmlns:a16="http://schemas.microsoft.com/office/drawing/2014/main" id="{D7398DA8-B044-4B89-A0D4-AF4E30B7C30F}"/>
            </a:ext>
          </a:extLst>
        </xdr:cNvPr>
        <xdr:cNvSpPr txBox="1"/>
      </xdr:nvSpPr>
      <xdr:spPr>
        <a:xfrm>
          <a:off x="6818844" y="636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124574</xdr:rowOff>
    </xdr:from>
    <xdr:ext cx="534377" cy="259045"/>
    <xdr:sp macro="" textlink="">
      <xdr:nvSpPr>
        <xdr:cNvPr id="148" name="n_4mainValue【道路】&#10;一人当たり延長">
          <a:extLst>
            <a:ext uri="{FF2B5EF4-FFF2-40B4-BE49-F238E27FC236}">
              <a16:creationId xmlns:a16="http://schemas.microsoft.com/office/drawing/2014/main" id="{E9165BFD-1497-4575-A60D-AB0EDADF3819}"/>
            </a:ext>
          </a:extLst>
        </xdr:cNvPr>
        <xdr:cNvSpPr txBox="1"/>
      </xdr:nvSpPr>
      <xdr:spPr>
        <a:xfrm>
          <a:off x="6038361" y="67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3AE41A3-EBFA-4B65-BF1A-B2C35BBF241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A04528F-4B6F-4F8E-B54B-A96BC2A9DC0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5973BB6-F1F8-40D1-9517-7C710DCF5F8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7D6EE54-8C1A-4676-B670-91D6A12B8F3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11377B6-23FB-449F-BF56-A3516105BCA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F852186-26A4-42B3-89A6-125FC618B8D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6BB1809-5BA4-429B-BF69-F30BB71D844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959FB62-4B84-4B60-9633-54E6E5EB1A9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3C86732-AE99-4D5B-AB81-058383FF12A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B6B8F60-6591-4F1E-A2A9-6AFBE36703C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79CF0AE-D706-4B92-B235-9CDB3C3A549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BE2F57E-130B-4A19-9E27-937D9E106A0C}"/>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B1DA068-D6B2-4077-801A-886879E778A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C0EDE23-D65E-4E47-B447-BD768E598C6C}"/>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67A225F-3A16-4843-9733-D70F47E1A548}"/>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C97EB15-3143-436A-A516-F0351B94A492}"/>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D1ADEAE-9099-4024-97FD-881CF7CEC961}"/>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F4887FE-CC0E-4932-8D58-125FF62E294A}"/>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3635477-A1E9-481A-8CD4-F4BE1307964E}"/>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9AB812A-811F-471B-B619-8AD8B8DCEC4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60E366B-BD13-4430-9DAC-9180D03F285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AE85D94-8F0B-4B29-A822-57CFF8AAE6D3}"/>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F725C4D-9005-4A23-8DF9-9CC2DC86C4D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E9F50F1-16CD-4A83-9F1B-3C2C9BC331D2}"/>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47D7A9B-E05C-4D48-87C3-4A7C4188687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9A21A3C2-7A46-4F97-A77A-05B31A35A493}"/>
            </a:ext>
          </a:extLst>
        </xdr:cNvPr>
        <xdr:cNvCxnSpPr/>
      </xdr:nvCxnSpPr>
      <xdr:spPr>
        <a:xfrm flipV="1">
          <a:off x="4180840" y="9078958"/>
          <a:ext cx="0" cy="136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D98345E9-37FF-43A4-8891-43075A10F0A4}"/>
            </a:ext>
          </a:extLst>
        </xdr:cNvPr>
        <xdr:cNvSpPr txBox="1"/>
      </xdr:nvSpPr>
      <xdr:spPr>
        <a:xfrm>
          <a:off x="42195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BFD3E261-267D-44D1-AE89-A4BE0C6192D4}"/>
            </a:ext>
          </a:extLst>
        </xdr:cNvPr>
        <xdr:cNvCxnSpPr/>
      </xdr:nvCxnSpPr>
      <xdr:spPr>
        <a:xfrm>
          <a:off x="4105275"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DD9999F-AC24-419F-A474-3B2183D7846F}"/>
            </a:ext>
          </a:extLst>
        </xdr:cNvPr>
        <xdr:cNvSpPr txBox="1"/>
      </xdr:nvSpPr>
      <xdr:spPr>
        <a:xfrm>
          <a:off x="4219575" y="8876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992834E-CF46-4842-B3C9-4A0987D76ECA}"/>
            </a:ext>
          </a:extLst>
        </xdr:cNvPr>
        <xdr:cNvCxnSpPr/>
      </xdr:nvCxnSpPr>
      <xdr:spPr>
        <a:xfrm>
          <a:off x="4105275" y="9078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0FD725F-719C-4888-BFB7-A86D4ACDE40B}"/>
            </a:ext>
          </a:extLst>
        </xdr:cNvPr>
        <xdr:cNvSpPr txBox="1"/>
      </xdr:nvSpPr>
      <xdr:spPr>
        <a:xfrm>
          <a:off x="4219575" y="9864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19D15F22-D91E-412A-A818-3B1BD99E5A43}"/>
            </a:ext>
          </a:extLst>
        </xdr:cNvPr>
        <xdr:cNvSpPr/>
      </xdr:nvSpPr>
      <xdr:spPr>
        <a:xfrm>
          <a:off x="4124325"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EC2B9F40-ED78-47FA-A4AE-0F9BB3076C18}"/>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EBD92C87-02EF-4823-91E5-06F410FE9C90}"/>
            </a:ext>
          </a:extLst>
        </xdr:cNvPr>
        <xdr:cNvSpPr/>
      </xdr:nvSpPr>
      <xdr:spPr>
        <a:xfrm>
          <a:off x="2571750" y="9850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733AFFEE-92BF-410C-AB93-215194555D20}"/>
            </a:ext>
          </a:extLst>
        </xdr:cNvPr>
        <xdr:cNvSpPr/>
      </xdr:nvSpPr>
      <xdr:spPr>
        <a:xfrm>
          <a:off x="1781175" y="98327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C275EF01-55A7-4C56-9237-1ECAD1A22EF4}"/>
            </a:ext>
          </a:extLst>
        </xdr:cNvPr>
        <xdr:cNvSpPr/>
      </xdr:nvSpPr>
      <xdr:spPr>
        <a:xfrm>
          <a:off x="9810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55026F0-D2A4-4750-8D97-1D72E178C7A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152DF5-9A9C-4228-B20D-31A227CA6E0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3E57B7-51A9-4610-A5E9-E2B39124DD7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F2DA897-CACF-49C8-911D-7547EA3C60C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19164C4-01CC-47B1-AE14-B659AE7B613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90" name="楕円 189">
          <a:extLst>
            <a:ext uri="{FF2B5EF4-FFF2-40B4-BE49-F238E27FC236}">
              <a16:creationId xmlns:a16="http://schemas.microsoft.com/office/drawing/2014/main" id="{3ED16A45-5A2F-4E47-805F-0FF662FB7E8B}"/>
            </a:ext>
          </a:extLst>
        </xdr:cNvPr>
        <xdr:cNvSpPr/>
      </xdr:nvSpPr>
      <xdr:spPr>
        <a:xfrm>
          <a:off x="4124325" y="96037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E55E18E-AC83-4514-B4C0-404E40721298}"/>
            </a:ext>
          </a:extLst>
        </xdr:cNvPr>
        <xdr:cNvSpPr txBox="1"/>
      </xdr:nvSpPr>
      <xdr:spPr>
        <a:xfrm>
          <a:off x="4219575"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92" name="楕円 191">
          <a:extLst>
            <a:ext uri="{FF2B5EF4-FFF2-40B4-BE49-F238E27FC236}">
              <a16:creationId xmlns:a16="http://schemas.microsoft.com/office/drawing/2014/main" id="{0F18E9E3-69A0-40FF-82CE-6E732D1629C7}"/>
            </a:ext>
          </a:extLst>
        </xdr:cNvPr>
        <xdr:cNvSpPr/>
      </xdr:nvSpPr>
      <xdr:spPr>
        <a:xfrm>
          <a:off x="3381375" y="95905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75112</xdr:rowOff>
    </xdr:from>
    <xdr:to>
      <xdr:col>24</xdr:col>
      <xdr:colOff>63500</xdr:colOff>
      <xdr:row>59</xdr:row>
      <xdr:rowOff>91440</xdr:rowOff>
    </xdr:to>
    <xdr:cxnSp macro="">
      <xdr:nvCxnSpPr>
        <xdr:cNvPr id="193" name="直線コネクタ 192">
          <a:extLst>
            <a:ext uri="{FF2B5EF4-FFF2-40B4-BE49-F238E27FC236}">
              <a16:creationId xmlns:a16="http://schemas.microsoft.com/office/drawing/2014/main" id="{B961DF71-CA4C-439F-A012-18B8E21FD2A2}"/>
            </a:ext>
          </a:extLst>
        </xdr:cNvPr>
        <xdr:cNvCxnSpPr/>
      </xdr:nvCxnSpPr>
      <xdr:spPr>
        <a:xfrm>
          <a:off x="3429000" y="9638212"/>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9616</xdr:rowOff>
    </xdr:from>
    <xdr:to>
      <xdr:col>15</xdr:col>
      <xdr:colOff>101600</xdr:colOff>
      <xdr:row>59</xdr:row>
      <xdr:rowOff>111216</xdr:rowOff>
    </xdr:to>
    <xdr:sp macro="" textlink="">
      <xdr:nvSpPr>
        <xdr:cNvPr id="194" name="楕円 193">
          <a:extLst>
            <a:ext uri="{FF2B5EF4-FFF2-40B4-BE49-F238E27FC236}">
              <a16:creationId xmlns:a16="http://schemas.microsoft.com/office/drawing/2014/main" id="{2930EE44-7213-4A4B-B6E4-A59C0F107F26}"/>
            </a:ext>
          </a:extLst>
        </xdr:cNvPr>
        <xdr:cNvSpPr/>
      </xdr:nvSpPr>
      <xdr:spPr>
        <a:xfrm>
          <a:off x="2571750" y="95695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60416</xdr:rowOff>
    </xdr:from>
    <xdr:to>
      <xdr:col>19</xdr:col>
      <xdr:colOff>177800</xdr:colOff>
      <xdr:row>59</xdr:row>
      <xdr:rowOff>75112</xdr:rowOff>
    </xdr:to>
    <xdr:cxnSp macro="">
      <xdr:nvCxnSpPr>
        <xdr:cNvPr id="195" name="直線コネクタ 194">
          <a:extLst>
            <a:ext uri="{FF2B5EF4-FFF2-40B4-BE49-F238E27FC236}">
              <a16:creationId xmlns:a16="http://schemas.microsoft.com/office/drawing/2014/main" id="{A8B16FEF-5957-4D0F-89C6-D126918F374D}"/>
            </a:ext>
          </a:extLst>
        </xdr:cNvPr>
        <xdr:cNvCxnSpPr/>
      </xdr:nvCxnSpPr>
      <xdr:spPr>
        <a:xfrm>
          <a:off x="2619375" y="9626691"/>
          <a:ext cx="80962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96" name="楕円 195">
          <a:extLst>
            <a:ext uri="{FF2B5EF4-FFF2-40B4-BE49-F238E27FC236}">
              <a16:creationId xmlns:a16="http://schemas.microsoft.com/office/drawing/2014/main" id="{150BC65D-D11C-4AD2-AB31-0F0C92D06378}"/>
            </a:ext>
          </a:extLst>
        </xdr:cNvPr>
        <xdr:cNvSpPr/>
      </xdr:nvSpPr>
      <xdr:spPr>
        <a:xfrm>
          <a:off x="1781175" y="9564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59</xdr:row>
      <xdr:rowOff>60416</xdr:rowOff>
    </xdr:to>
    <xdr:cxnSp macro="">
      <xdr:nvCxnSpPr>
        <xdr:cNvPr id="197" name="直線コネクタ 196">
          <a:extLst>
            <a:ext uri="{FF2B5EF4-FFF2-40B4-BE49-F238E27FC236}">
              <a16:creationId xmlns:a16="http://schemas.microsoft.com/office/drawing/2014/main" id="{8B277BC7-6F14-4E08-BCAC-E0A1986F8F59}"/>
            </a:ext>
          </a:extLst>
        </xdr:cNvPr>
        <xdr:cNvCxnSpPr/>
      </xdr:nvCxnSpPr>
      <xdr:spPr>
        <a:xfrm>
          <a:off x="1828800" y="9611995"/>
          <a:ext cx="7905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123916</xdr:rowOff>
    </xdr:from>
    <xdr:to>
      <xdr:col>6</xdr:col>
      <xdr:colOff>38100</xdr:colOff>
      <xdr:row>59</xdr:row>
      <xdr:rowOff>54066</xdr:rowOff>
    </xdr:to>
    <xdr:sp macro="" textlink="">
      <xdr:nvSpPr>
        <xdr:cNvPr id="198" name="楕円 197">
          <a:extLst>
            <a:ext uri="{FF2B5EF4-FFF2-40B4-BE49-F238E27FC236}">
              <a16:creationId xmlns:a16="http://schemas.microsoft.com/office/drawing/2014/main" id="{7484CA36-4421-477C-AE9B-F9739FD2AE64}"/>
            </a:ext>
          </a:extLst>
        </xdr:cNvPr>
        <xdr:cNvSpPr/>
      </xdr:nvSpPr>
      <xdr:spPr>
        <a:xfrm>
          <a:off x="981075" y="95219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3266</xdr:rowOff>
    </xdr:from>
    <xdr:to>
      <xdr:col>10</xdr:col>
      <xdr:colOff>114300</xdr:colOff>
      <xdr:row>59</xdr:row>
      <xdr:rowOff>45720</xdr:rowOff>
    </xdr:to>
    <xdr:cxnSp macro="">
      <xdr:nvCxnSpPr>
        <xdr:cNvPr id="199" name="直線コネクタ 198">
          <a:extLst>
            <a:ext uri="{FF2B5EF4-FFF2-40B4-BE49-F238E27FC236}">
              <a16:creationId xmlns:a16="http://schemas.microsoft.com/office/drawing/2014/main" id="{EAA2DB22-7C94-4A8F-A239-0D0C0518A6BE}"/>
            </a:ext>
          </a:extLst>
        </xdr:cNvPr>
        <xdr:cNvCxnSpPr/>
      </xdr:nvCxnSpPr>
      <xdr:spPr>
        <a:xfrm>
          <a:off x="1028700" y="9569541"/>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D12D3067-CDE8-48CE-972F-16602D3B5688}"/>
            </a:ext>
          </a:extLst>
        </xdr:cNvPr>
        <xdr:cNvSpPr txBox="1"/>
      </xdr:nvSpPr>
      <xdr:spPr>
        <a:xfrm>
          <a:off x="3239144" y="995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F614DB9A-22E8-4A8F-9457-D5A46504C6A8}"/>
            </a:ext>
          </a:extLst>
        </xdr:cNvPr>
        <xdr:cNvSpPr txBox="1"/>
      </xdr:nvSpPr>
      <xdr:spPr>
        <a:xfrm>
          <a:off x="2439044"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EFA05A4-060A-4444-B72F-F91CEBD8FAB9}"/>
            </a:ext>
          </a:extLst>
        </xdr:cNvPr>
        <xdr:cNvSpPr txBox="1"/>
      </xdr:nvSpPr>
      <xdr:spPr>
        <a:xfrm>
          <a:off x="16484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5D291B6-2E90-4789-8D86-F6387B12B13D}"/>
            </a:ext>
          </a:extLst>
        </xdr:cNvPr>
        <xdr:cNvSpPr txBox="1"/>
      </xdr:nvSpPr>
      <xdr:spPr>
        <a:xfrm>
          <a:off x="8483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142439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CDBB357-E46B-46D4-9369-B05BF4F4A0C6}"/>
            </a:ext>
          </a:extLst>
        </xdr:cNvPr>
        <xdr:cNvSpPr txBox="1"/>
      </xdr:nvSpPr>
      <xdr:spPr>
        <a:xfrm>
          <a:off x="3239144" y="9384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127743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B3C1078-7F6E-4167-82D4-B8AB908254F7}"/>
            </a:ext>
          </a:extLst>
        </xdr:cNvPr>
        <xdr:cNvSpPr txBox="1"/>
      </xdr:nvSpPr>
      <xdr:spPr>
        <a:xfrm>
          <a:off x="2439044" y="936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25DB230-A554-46FB-85B9-CBAABAE4B458}"/>
            </a:ext>
          </a:extLst>
        </xdr:cNvPr>
        <xdr:cNvSpPr txBox="1"/>
      </xdr:nvSpPr>
      <xdr:spPr>
        <a:xfrm>
          <a:off x="16484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70593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28BDDAA-7BD8-481B-8235-78C459F9817E}"/>
            </a:ext>
          </a:extLst>
        </xdr:cNvPr>
        <xdr:cNvSpPr txBox="1"/>
      </xdr:nvSpPr>
      <xdr:spPr>
        <a:xfrm>
          <a:off x="848369" y="930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B0C6766-BE28-4BED-B4D7-40B374A43A1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DFF04BE-9A7B-4853-B6E2-06B4AE05700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989F5AA-BD63-4C6B-8C2D-09B0583A62A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52DDF32-EC7D-4658-9E6C-C754E9B64502}"/>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4C1642D-458F-4425-96C2-FE59F983C80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9E10E79-8FA4-44EB-914D-A79E4507C7F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550FA59-0BA6-435A-B7AB-3548082FB92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FDFA7B1-951F-44C7-9F03-F1B62FA1042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F8399AF-7BB6-4A02-8192-BCE429746AF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FD8F0D0-E294-4F3F-A98A-F0DA90F9F9B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03D5618-3853-4B4A-BA1A-153D71D5D19A}"/>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22F9382E-2B8B-45DD-AF0A-63ED9D2624B9}"/>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5A88204-3050-43E9-ADEC-4D78C701DB82}"/>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DDCF1FC-A12C-49FD-8986-30DFA2252F46}"/>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035608C-8E29-4596-83CD-45B439E83E16}"/>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DB979CF-6CE5-4433-A0E6-ECD89B064B06}"/>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650A377-41F0-4D96-8E25-71D9254662C8}"/>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04782E8-FF75-4D8E-97E8-A9A4902E410D}"/>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B8743F9-BC33-4D52-BF08-5EBCD61F5BA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3AB9C0B-ED2B-45C4-B709-6F256BD56202}"/>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30755C8-47CE-490E-A352-2D562BE9550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1F3A6F50-4A10-43A7-ADC9-553ED2FC13AC}"/>
            </a:ext>
          </a:extLst>
        </xdr:cNvPr>
        <xdr:cNvCxnSpPr/>
      </xdr:nvCxnSpPr>
      <xdr:spPr>
        <a:xfrm flipV="1">
          <a:off x="9429115" y="8964768"/>
          <a:ext cx="0" cy="140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701DC62-2042-44BD-8979-DF151AF55758}"/>
            </a:ext>
          </a:extLst>
        </xdr:cNvPr>
        <xdr:cNvSpPr txBox="1"/>
      </xdr:nvSpPr>
      <xdr:spPr>
        <a:xfrm>
          <a:off x="9467850" y="1037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EE864A10-2D9D-4D95-AE9D-F2939360F463}"/>
            </a:ext>
          </a:extLst>
        </xdr:cNvPr>
        <xdr:cNvCxnSpPr/>
      </xdr:nvCxnSpPr>
      <xdr:spPr>
        <a:xfrm>
          <a:off x="9363075" y="103711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8D0AF09-8119-4F53-879B-0495A44A9FDB}"/>
            </a:ext>
          </a:extLst>
        </xdr:cNvPr>
        <xdr:cNvSpPr txBox="1"/>
      </xdr:nvSpPr>
      <xdr:spPr>
        <a:xfrm>
          <a:off x="9467850" y="8752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F4421934-7AC3-49C8-BCF3-09CA39EB01C5}"/>
            </a:ext>
          </a:extLst>
        </xdr:cNvPr>
        <xdr:cNvCxnSpPr/>
      </xdr:nvCxnSpPr>
      <xdr:spPr>
        <a:xfrm>
          <a:off x="9363075" y="89647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87670C6-7459-490B-872B-A33FC66DABF0}"/>
            </a:ext>
          </a:extLst>
        </xdr:cNvPr>
        <xdr:cNvSpPr txBox="1"/>
      </xdr:nvSpPr>
      <xdr:spPr>
        <a:xfrm>
          <a:off x="9467850" y="10050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6ED27BB2-4BFA-4427-80AF-AF1A43454BB8}"/>
            </a:ext>
          </a:extLst>
        </xdr:cNvPr>
        <xdr:cNvSpPr/>
      </xdr:nvSpPr>
      <xdr:spPr>
        <a:xfrm>
          <a:off x="9401175" y="1005614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A5BC5FB9-151C-40EC-847F-ECD0C7D79209}"/>
            </a:ext>
          </a:extLst>
        </xdr:cNvPr>
        <xdr:cNvSpPr/>
      </xdr:nvSpPr>
      <xdr:spPr>
        <a:xfrm>
          <a:off x="8639175" y="100671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73597B4-C821-4C51-BADE-0659B018406A}"/>
            </a:ext>
          </a:extLst>
        </xdr:cNvPr>
        <xdr:cNvSpPr/>
      </xdr:nvSpPr>
      <xdr:spPr>
        <a:xfrm>
          <a:off x="7839075" y="100757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A2E23845-CE22-45A0-8FD1-4E38AC755D5E}"/>
            </a:ext>
          </a:extLst>
        </xdr:cNvPr>
        <xdr:cNvSpPr/>
      </xdr:nvSpPr>
      <xdr:spPr>
        <a:xfrm>
          <a:off x="7029450" y="10087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CD5613B4-49E7-4EB3-B684-B5FE6F50FA9D}"/>
            </a:ext>
          </a:extLst>
        </xdr:cNvPr>
        <xdr:cNvSpPr/>
      </xdr:nvSpPr>
      <xdr:spPr>
        <a:xfrm>
          <a:off x="6238875" y="10060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022D78-954B-46BD-B125-4D180E39AF3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8DEA7FA-E81B-489C-9EA5-00774BE0B0C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D00817-A9B2-4E69-AD5C-FE4A04C3D2F0}"/>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418BE0-A6EA-49D1-8E1F-237A93803D3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A19D463-E028-468F-968D-A38DBA097B1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115731</xdr:rowOff>
    </xdr:from>
    <xdr:to>
      <xdr:col>55</xdr:col>
      <xdr:colOff>50800</xdr:colOff>
      <xdr:row>62</xdr:row>
      <xdr:rowOff>45881</xdr:rowOff>
    </xdr:to>
    <xdr:sp macro="" textlink="">
      <xdr:nvSpPr>
        <xdr:cNvPr id="245" name="楕円 244">
          <a:extLst>
            <a:ext uri="{FF2B5EF4-FFF2-40B4-BE49-F238E27FC236}">
              <a16:creationId xmlns:a16="http://schemas.microsoft.com/office/drawing/2014/main" id="{027A8AA4-EA3C-4ABE-87A7-4471C07C6E8A}"/>
            </a:ext>
          </a:extLst>
        </xdr:cNvPr>
        <xdr:cNvSpPr/>
      </xdr:nvSpPr>
      <xdr:spPr>
        <a:xfrm>
          <a:off x="9401175" y="100026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138608</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7769A37-43E5-4CF4-8337-1418A384C5FB}"/>
            </a:ext>
          </a:extLst>
        </xdr:cNvPr>
        <xdr:cNvSpPr txBox="1"/>
      </xdr:nvSpPr>
      <xdr:spPr>
        <a:xfrm>
          <a:off x="9467850" y="986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125816</xdr:rowOff>
    </xdr:from>
    <xdr:to>
      <xdr:col>50</xdr:col>
      <xdr:colOff>165100</xdr:colOff>
      <xdr:row>62</xdr:row>
      <xdr:rowOff>55966</xdr:rowOff>
    </xdr:to>
    <xdr:sp macro="" textlink="">
      <xdr:nvSpPr>
        <xdr:cNvPr id="247" name="楕円 246">
          <a:extLst>
            <a:ext uri="{FF2B5EF4-FFF2-40B4-BE49-F238E27FC236}">
              <a16:creationId xmlns:a16="http://schemas.microsoft.com/office/drawing/2014/main" id="{FEA6E20D-840E-403E-8D42-F8DDD2127525}"/>
            </a:ext>
          </a:extLst>
        </xdr:cNvPr>
        <xdr:cNvSpPr/>
      </xdr:nvSpPr>
      <xdr:spPr>
        <a:xfrm>
          <a:off x="8639175" y="100095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166531</xdr:rowOff>
    </xdr:from>
    <xdr:to>
      <xdr:col>55</xdr:col>
      <xdr:colOff>0</xdr:colOff>
      <xdr:row>62</xdr:row>
      <xdr:rowOff>5166</xdr:rowOff>
    </xdr:to>
    <xdr:cxnSp macro="">
      <xdr:nvCxnSpPr>
        <xdr:cNvPr id="248" name="直線コネクタ 247">
          <a:extLst>
            <a:ext uri="{FF2B5EF4-FFF2-40B4-BE49-F238E27FC236}">
              <a16:creationId xmlns:a16="http://schemas.microsoft.com/office/drawing/2014/main" id="{630E11F5-95E1-49B4-BA1B-4A91184208B3}"/>
            </a:ext>
          </a:extLst>
        </xdr:cNvPr>
        <xdr:cNvCxnSpPr/>
      </xdr:nvCxnSpPr>
      <xdr:spPr>
        <a:xfrm flipV="1">
          <a:off x="8686800" y="10050306"/>
          <a:ext cx="74295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134388</xdr:rowOff>
    </xdr:from>
    <xdr:to>
      <xdr:col>46</xdr:col>
      <xdr:colOff>38100</xdr:colOff>
      <xdr:row>62</xdr:row>
      <xdr:rowOff>64538</xdr:rowOff>
    </xdr:to>
    <xdr:sp macro="" textlink="">
      <xdr:nvSpPr>
        <xdr:cNvPr id="249" name="楕円 248">
          <a:extLst>
            <a:ext uri="{FF2B5EF4-FFF2-40B4-BE49-F238E27FC236}">
              <a16:creationId xmlns:a16="http://schemas.microsoft.com/office/drawing/2014/main" id="{482BB700-C587-4771-B684-2CFE33205A1E}"/>
            </a:ext>
          </a:extLst>
        </xdr:cNvPr>
        <xdr:cNvSpPr/>
      </xdr:nvSpPr>
      <xdr:spPr>
        <a:xfrm>
          <a:off x="7839075" y="100213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5166</xdr:rowOff>
    </xdr:from>
    <xdr:to>
      <xdr:col>50</xdr:col>
      <xdr:colOff>114300</xdr:colOff>
      <xdr:row>62</xdr:row>
      <xdr:rowOff>13738</xdr:rowOff>
    </xdr:to>
    <xdr:cxnSp macro="">
      <xdr:nvCxnSpPr>
        <xdr:cNvPr id="250" name="直線コネクタ 249">
          <a:extLst>
            <a:ext uri="{FF2B5EF4-FFF2-40B4-BE49-F238E27FC236}">
              <a16:creationId xmlns:a16="http://schemas.microsoft.com/office/drawing/2014/main" id="{851C9F22-7585-4EF3-B86D-58EF11F7F7AF}"/>
            </a:ext>
          </a:extLst>
        </xdr:cNvPr>
        <xdr:cNvCxnSpPr/>
      </xdr:nvCxnSpPr>
      <xdr:spPr>
        <a:xfrm flipV="1">
          <a:off x="7886700" y="10057216"/>
          <a:ext cx="8001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141634</xdr:rowOff>
    </xdr:from>
    <xdr:to>
      <xdr:col>41</xdr:col>
      <xdr:colOff>101600</xdr:colOff>
      <xdr:row>62</xdr:row>
      <xdr:rowOff>71784</xdr:rowOff>
    </xdr:to>
    <xdr:sp macro="" textlink="">
      <xdr:nvSpPr>
        <xdr:cNvPr id="251" name="楕円 250">
          <a:extLst>
            <a:ext uri="{FF2B5EF4-FFF2-40B4-BE49-F238E27FC236}">
              <a16:creationId xmlns:a16="http://schemas.microsoft.com/office/drawing/2014/main" id="{2673E8F2-6DFC-4E50-A0A6-941AE05A4DC7}"/>
            </a:ext>
          </a:extLst>
        </xdr:cNvPr>
        <xdr:cNvSpPr/>
      </xdr:nvSpPr>
      <xdr:spPr>
        <a:xfrm>
          <a:off x="7029450" y="100317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13738</xdr:rowOff>
    </xdr:from>
    <xdr:to>
      <xdr:col>45</xdr:col>
      <xdr:colOff>177800</xdr:colOff>
      <xdr:row>62</xdr:row>
      <xdr:rowOff>20984</xdr:rowOff>
    </xdr:to>
    <xdr:cxnSp macro="">
      <xdr:nvCxnSpPr>
        <xdr:cNvPr id="252" name="直線コネクタ 251">
          <a:extLst>
            <a:ext uri="{FF2B5EF4-FFF2-40B4-BE49-F238E27FC236}">
              <a16:creationId xmlns:a16="http://schemas.microsoft.com/office/drawing/2014/main" id="{0BAB4096-9767-4983-A446-A22E1CA4EF57}"/>
            </a:ext>
          </a:extLst>
        </xdr:cNvPr>
        <xdr:cNvCxnSpPr/>
      </xdr:nvCxnSpPr>
      <xdr:spPr>
        <a:xfrm flipV="1">
          <a:off x="7077075" y="10059438"/>
          <a:ext cx="809625"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154426</xdr:rowOff>
    </xdr:from>
    <xdr:to>
      <xdr:col>36</xdr:col>
      <xdr:colOff>165100</xdr:colOff>
      <xdr:row>62</xdr:row>
      <xdr:rowOff>84576</xdr:rowOff>
    </xdr:to>
    <xdr:sp macro="" textlink="">
      <xdr:nvSpPr>
        <xdr:cNvPr id="253" name="楕円 252">
          <a:extLst>
            <a:ext uri="{FF2B5EF4-FFF2-40B4-BE49-F238E27FC236}">
              <a16:creationId xmlns:a16="http://schemas.microsoft.com/office/drawing/2014/main" id="{1FA82960-5304-4504-8FC0-4DA000B5DAD3}"/>
            </a:ext>
          </a:extLst>
        </xdr:cNvPr>
        <xdr:cNvSpPr/>
      </xdr:nvSpPr>
      <xdr:spPr>
        <a:xfrm>
          <a:off x="6238875" y="100413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20984</xdr:rowOff>
    </xdr:from>
    <xdr:to>
      <xdr:col>41</xdr:col>
      <xdr:colOff>50800</xdr:colOff>
      <xdr:row>62</xdr:row>
      <xdr:rowOff>33776</xdr:rowOff>
    </xdr:to>
    <xdr:cxnSp macro="">
      <xdr:nvCxnSpPr>
        <xdr:cNvPr id="254" name="直線コネクタ 253">
          <a:extLst>
            <a:ext uri="{FF2B5EF4-FFF2-40B4-BE49-F238E27FC236}">
              <a16:creationId xmlns:a16="http://schemas.microsoft.com/office/drawing/2014/main" id="{2D6E35FA-CB42-4875-A5DF-ADB1949E36E7}"/>
            </a:ext>
          </a:extLst>
        </xdr:cNvPr>
        <xdr:cNvCxnSpPr/>
      </xdr:nvCxnSpPr>
      <xdr:spPr>
        <a:xfrm flipV="1">
          <a:off x="6286500" y="10069859"/>
          <a:ext cx="790575"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04E8EF7-0611-4917-9EE9-FCFB01349331}"/>
            </a:ext>
          </a:extLst>
        </xdr:cNvPr>
        <xdr:cNvSpPr txBox="1"/>
      </xdr:nvSpPr>
      <xdr:spPr>
        <a:xfrm>
          <a:off x="8370280" y="10156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CC430B63-AFA6-4269-8FAA-3D829028E49B}"/>
            </a:ext>
          </a:extLst>
        </xdr:cNvPr>
        <xdr:cNvSpPr txBox="1"/>
      </xdr:nvSpPr>
      <xdr:spPr>
        <a:xfrm>
          <a:off x="7570180" y="10174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F88B5C1-F9C6-4145-8714-AE46894BDA9B}"/>
            </a:ext>
          </a:extLst>
        </xdr:cNvPr>
        <xdr:cNvSpPr txBox="1"/>
      </xdr:nvSpPr>
      <xdr:spPr>
        <a:xfrm>
          <a:off x="6770080" y="10179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B32032F-9700-46C3-A018-0A61EB98D949}"/>
            </a:ext>
          </a:extLst>
        </xdr:cNvPr>
        <xdr:cNvSpPr txBox="1"/>
      </xdr:nvSpPr>
      <xdr:spPr>
        <a:xfrm>
          <a:off x="5979505" y="1015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72493</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87E178AC-8CB8-426E-B0B6-1B017FA79625}"/>
            </a:ext>
          </a:extLst>
        </xdr:cNvPr>
        <xdr:cNvSpPr txBox="1"/>
      </xdr:nvSpPr>
      <xdr:spPr>
        <a:xfrm>
          <a:off x="8370280" y="9794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81065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B2D5D2C-0115-4E7B-B470-E5D6DE400F5C}"/>
            </a:ext>
          </a:extLst>
        </xdr:cNvPr>
        <xdr:cNvSpPr txBox="1"/>
      </xdr:nvSpPr>
      <xdr:spPr>
        <a:xfrm>
          <a:off x="7570180" y="98092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88311</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824752DF-101E-4263-8784-D7F738E6BEE6}"/>
            </a:ext>
          </a:extLst>
        </xdr:cNvPr>
        <xdr:cNvSpPr txBox="1"/>
      </xdr:nvSpPr>
      <xdr:spPr>
        <a:xfrm>
          <a:off x="6770080" y="9810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101103</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46B7D55E-1D7A-4D91-961C-4C4CA14602D9}"/>
            </a:ext>
          </a:extLst>
        </xdr:cNvPr>
        <xdr:cNvSpPr txBox="1"/>
      </xdr:nvSpPr>
      <xdr:spPr>
        <a:xfrm>
          <a:off x="5979505" y="98293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49C2861-4761-4335-93DD-F74A3C647BA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DE3E385-2E71-46CA-A8B9-75E0EDA1D12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36E1277-6FC4-4A40-BC22-4E6CFC0BCFA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DA84A4A-C48A-4DD9-AEA5-C284170211F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8DA4339-AFD3-4DAC-B378-9A860772178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EE442DF-92CC-4F88-A855-CD06510FF83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18FD5AF-880C-4258-88FD-ED95096CF72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9AAF610-8947-4A6C-BDD7-ADC7ECA3582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C89DE3C-E9AA-44D1-9DBD-43DFCBDBD42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AEF5F38-31CB-4C41-9E6F-E27ECFD243D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33E7879-82C6-4090-80E8-97B8AA55F7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B0F59F8-4C11-47F0-AF7A-F32F8CC4320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9D95497-DFAA-473D-B81B-404FCA19BE37}"/>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F22CECB-E701-4215-89BF-377DE44D7BBC}"/>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416DAACC-941C-4756-85AB-35FBA078CA7E}"/>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99628D5-7817-44DA-8804-BED83A9B66DC}"/>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50E762B-B37F-4EF5-A043-D11E5F2C7F87}"/>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AB785D07-FC70-46D7-BE3F-D43FA8282DA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1CC2365-2EAD-4885-A4AF-EB0766B8977A}"/>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26A3FE2C-745E-48E2-91F3-A906075DF812}"/>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84A1B6C-F0C5-420E-AD3D-DB49EEC1EE8A}"/>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5EBA2D0-3563-4144-A7B8-81F43CCD6248}"/>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C8855CC-243A-4B88-AD7C-71F645EF7DFA}"/>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BC7A4F0-C64C-4405-A2AA-AC16664877B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17CD1A6-B4EC-4CFA-AEBD-B0863549036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968CAF9A-848A-46D0-8490-E607F4F6DDB9}"/>
            </a:ext>
          </a:extLst>
        </xdr:cNvPr>
        <xdr:cNvCxnSpPr/>
      </xdr:nvCxnSpPr>
      <xdr:spPr>
        <a:xfrm flipV="1">
          <a:off x="4180840" y="12592594"/>
          <a:ext cx="0" cy="149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E5A9F0C-1AE3-474C-A459-6E5BEBF2D327}"/>
            </a:ext>
          </a:extLst>
        </xdr:cNvPr>
        <xdr:cNvSpPr txBox="1"/>
      </xdr:nvSpPr>
      <xdr:spPr>
        <a:xfrm>
          <a:off x="4219575" y="1409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D0B355B6-0210-4CCF-980F-B4A317C898C1}"/>
            </a:ext>
          </a:extLst>
        </xdr:cNvPr>
        <xdr:cNvCxnSpPr/>
      </xdr:nvCxnSpPr>
      <xdr:spPr>
        <a:xfrm>
          <a:off x="4105275" y="140891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B679B57C-4F7E-44A6-8A65-8C1CC739A098}"/>
            </a:ext>
          </a:extLst>
        </xdr:cNvPr>
        <xdr:cNvSpPr txBox="1"/>
      </xdr:nvSpPr>
      <xdr:spPr>
        <a:xfrm>
          <a:off x="4219575" y="12380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0CA536FC-F2B3-443F-A953-E9D3C7686EE4}"/>
            </a:ext>
          </a:extLst>
        </xdr:cNvPr>
        <xdr:cNvCxnSpPr/>
      </xdr:nvCxnSpPr>
      <xdr:spPr>
        <a:xfrm>
          <a:off x="41052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95988B3-F148-41BE-A06F-E53AC93B734C}"/>
            </a:ext>
          </a:extLst>
        </xdr:cNvPr>
        <xdr:cNvSpPr txBox="1"/>
      </xdr:nvSpPr>
      <xdr:spPr>
        <a:xfrm>
          <a:off x="4219575" y="13313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6440A001-4459-49D1-9004-92A52745346D}"/>
            </a:ext>
          </a:extLst>
        </xdr:cNvPr>
        <xdr:cNvSpPr/>
      </xdr:nvSpPr>
      <xdr:spPr>
        <a:xfrm>
          <a:off x="4124325" y="134496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3A8EF698-A00B-40DB-B746-A6F49A53F75A}"/>
            </a:ext>
          </a:extLst>
        </xdr:cNvPr>
        <xdr:cNvSpPr/>
      </xdr:nvSpPr>
      <xdr:spPr>
        <a:xfrm>
          <a:off x="33813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2B1F3358-3375-4D60-8C33-7F68CF4B381D}"/>
            </a:ext>
          </a:extLst>
        </xdr:cNvPr>
        <xdr:cNvSpPr/>
      </xdr:nvSpPr>
      <xdr:spPr>
        <a:xfrm>
          <a:off x="25717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BA0F941D-6014-499D-BE0C-85970704FEE7}"/>
            </a:ext>
          </a:extLst>
        </xdr:cNvPr>
        <xdr:cNvSpPr/>
      </xdr:nvSpPr>
      <xdr:spPr>
        <a:xfrm>
          <a:off x="1781175" y="134412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6FA7D78C-9A97-4CA6-8432-3B2CD30EC5D5}"/>
            </a:ext>
          </a:extLst>
        </xdr:cNvPr>
        <xdr:cNvSpPr/>
      </xdr:nvSpPr>
      <xdr:spPr>
        <a:xfrm>
          <a:off x="981075" y="134135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5E1DF8-42C5-4303-8FDB-4BA548D968E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A03C55-89BF-4FF7-B59C-60506E8D007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5508384-9902-4921-96ED-A71D4BD676E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3FEE123-FF37-44E3-8431-9C93BC38083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ED637BE-20A7-4D3B-8335-7927637C5BD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4" name="楕円 303">
          <a:extLst>
            <a:ext uri="{FF2B5EF4-FFF2-40B4-BE49-F238E27FC236}">
              <a16:creationId xmlns:a16="http://schemas.microsoft.com/office/drawing/2014/main" id="{AB0455C1-3E93-4CB0-8EFA-36FBAED12615}"/>
            </a:ext>
          </a:extLst>
        </xdr:cNvPr>
        <xdr:cNvSpPr/>
      </xdr:nvSpPr>
      <xdr:spPr>
        <a:xfrm>
          <a:off x="4124325" y="13747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D35C902-DC7D-43E3-9C47-CDFBB35812AA}"/>
            </a:ext>
          </a:extLst>
        </xdr:cNvPr>
        <xdr:cNvSpPr txBox="1"/>
      </xdr:nvSpPr>
      <xdr:spPr>
        <a:xfrm>
          <a:off x="4219575" y="1372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98334</xdr:rowOff>
    </xdr:from>
    <xdr:to>
      <xdr:col>20</xdr:col>
      <xdr:colOff>38100</xdr:colOff>
      <xdr:row>85</xdr:row>
      <xdr:rowOff>28484</xdr:rowOff>
    </xdr:to>
    <xdr:sp macro="" textlink="">
      <xdr:nvSpPr>
        <xdr:cNvPr id="306" name="楕円 305">
          <a:extLst>
            <a:ext uri="{FF2B5EF4-FFF2-40B4-BE49-F238E27FC236}">
              <a16:creationId xmlns:a16="http://schemas.microsoft.com/office/drawing/2014/main" id="{DE4CB716-039B-4053-A084-2251D4FB4595}"/>
            </a:ext>
          </a:extLst>
        </xdr:cNvPr>
        <xdr:cNvSpPr/>
      </xdr:nvSpPr>
      <xdr:spPr>
        <a:xfrm>
          <a:off x="3381375" y="137095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149134</xdr:rowOff>
    </xdr:from>
    <xdr:to>
      <xdr:col>24</xdr:col>
      <xdr:colOff>63500</xdr:colOff>
      <xdr:row>85</xdr:row>
      <xdr:rowOff>15239</xdr:rowOff>
    </xdr:to>
    <xdr:cxnSp macro="">
      <xdr:nvCxnSpPr>
        <xdr:cNvPr id="307" name="直線コネクタ 306">
          <a:extLst>
            <a:ext uri="{FF2B5EF4-FFF2-40B4-BE49-F238E27FC236}">
              <a16:creationId xmlns:a16="http://schemas.microsoft.com/office/drawing/2014/main" id="{73FC21F2-A7E5-47F9-B6AB-8ED0C2F50B95}"/>
            </a:ext>
          </a:extLst>
        </xdr:cNvPr>
        <xdr:cNvCxnSpPr/>
      </xdr:nvCxnSpPr>
      <xdr:spPr>
        <a:xfrm>
          <a:off x="3429000" y="13757184"/>
          <a:ext cx="752475"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75474</xdr:rowOff>
    </xdr:from>
    <xdr:to>
      <xdr:col>15</xdr:col>
      <xdr:colOff>101600</xdr:colOff>
      <xdr:row>85</xdr:row>
      <xdr:rowOff>5624</xdr:rowOff>
    </xdr:to>
    <xdr:sp macro="" textlink="">
      <xdr:nvSpPr>
        <xdr:cNvPr id="308" name="楕円 307">
          <a:extLst>
            <a:ext uri="{FF2B5EF4-FFF2-40B4-BE49-F238E27FC236}">
              <a16:creationId xmlns:a16="http://schemas.microsoft.com/office/drawing/2014/main" id="{DC583D9B-5EB5-4D53-9302-53420DFE7105}"/>
            </a:ext>
          </a:extLst>
        </xdr:cNvPr>
        <xdr:cNvSpPr/>
      </xdr:nvSpPr>
      <xdr:spPr>
        <a:xfrm>
          <a:off x="2571750" y="136866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84</xdr:row>
      <xdr:rowOff>149134</xdr:rowOff>
    </xdr:to>
    <xdr:cxnSp macro="">
      <xdr:nvCxnSpPr>
        <xdr:cNvPr id="309" name="直線コネクタ 308">
          <a:extLst>
            <a:ext uri="{FF2B5EF4-FFF2-40B4-BE49-F238E27FC236}">
              <a16:creationId xmlns:a16="http://schemas.microsoft.com/office/drawing/2014/main" id="{7FF795DE-E196-401B-A051-8277B739F32B}"/>
            </a:ext>
          </a:extLst>
        </xdr:cNvPr>
        <xdr:cNvCxnSpPr/>
      </xdr:nvCxnSpPr>
      <xdr:spPr>
        <a:xfrm>
          <a:off x="2619375" y="13734324"/>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47716</xdr:rowOff>
    </xdr:from>
    <xdr:to>
      <xdr:col>10</xdr:col>
      <xdr:colOff>165100</xdr:colOff>
      <xdr:row>84</xdr:row>
      <xdr:rowOff>149316</xdr:rowOff>
    </xdr:to>
    <xdr:sp macro="" textlink="">
      <xdr:nvSpPr>
        <xdr:cNvPr id="310" name="楕円 309">
          <a:extLst>
            <a:ext uri="{FF2B5EF4-FFF2-40B4-BE49-F238E27FC236}">
              <a16:creationId xmlns:a16="http://schemas.microsoft.com/office/drawing/2014/main" id="{E54C7F2E-D0A1-4A86-84AB-431EA72C02D7}"/>
            </a:ext>
          </a:extLst>
        </xdr:cNvPr>
        <xdr:cNvSpPr/>
      </xdr:nvSpPr>
      <xdr:spPr>
        <a:xfrm>
          <a:off x="1781175" y="136557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98516</xdr:rowOff>
    </xdr:from>
    <xdr:to>
      <xdr:col>15</xdr:col>
      <xdr:colOff>50800</xdr:colOff>
      <xdr:row>84</xdr:row>
      <xdr:rowOff>126274</xdr:rowOff>
    </xdr:to>
    <xdr:cxnSp macro="">
      <xdr:nvCxnSpPr>
        <xdr:cNvPr id="311" name="直線コネクタ 310">
          <a:extLst>
            <a:ext uri="{FF2B5EF4-FFF2-40B4-BE49-F238E27FC236}">
              <a16:creationId xmlns:a16="http://schemas.microsoft.com/office/drawing/2014/main" id="{27540F7A-CFB1-481F-8221-6C1F77E2C89B}"/>
            </a:ext>
          </a:extLst>
        </xdr:cNvPr>
        <xdr:cNvCxnSpPr/>
      </xdr:nvCxnSpPr>
      <xdr:spPr>
        <a:xfrm>
          <a:off x="1828800" y="13712916"/>
          <a:ext cx="79057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19957</xdr:rowOff>
    </xdr:from>
    <xdr:to>
      <xdr:col>6</xdr:col>
      <xdr:colOff>38100</xdr:colOff>
      <xdr:row>84</xdr:row>
      <xdr:rowOff>121557</xdr:rowOff>
    </xdr:to>
    <xdr:sp macro="" textlink="">
      <xdr:nvSpPr>
        <xdr:cNvPr id="312" name="楕円 311">
          <a:extLst>
            <a:ext uri="{FF2B5EF4-FFF2-40B4-BE49-F238E27FC236}">
              <a16:creationId xmlns:a16="http://schemas.microsoft.com/office/drawing/2014/main" id="{DB8DBC13-EEE1-4346-9B09-563AF6F196C6}"/>
            </a:ext>
          </a:extLst>
        </xdr:cNvPr>
        <xdr:cNvSpPr/>
      </xdr:nvSpPr>
      <xdr:spPr>
        <a:xfrm>
          <a:off x="981075" y="136311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70757</xdr:rowOff>
    </xdr:from>
    <xdr:to>
      <xdr:col>10</xdr:col>
      <xdr:colOff>114300</xdr:colOff>
      <xdr:row>84</xdr:row>
      <xdr:rowOff>98516</xdr:rowOff>
    </xdr:to>
    <xdr:cxnSp macro="">
      <xdr:nvCxnSpPr>
        <xdr:cNvPr id="313" name="直線コネクタ 312">
          <a:extLst>
            <a:ext uri="{FF2B5EF4-FFF2-40B4-BE49-F238E27FC236}">
              <a16:creationId xmlns:a16="http://schemas.microsoft.com/office/drawing/2014/main" id="{D2A38572-759F-4BF0-BD97-65CAF106A37A}"/>
            </a:ext>
          </a:extLst>
        </xdr:cNvPr>
        <xdr:cNvCxnSpPr/>
      </xdr:nvCxnSpPr>
      <xdr:spPr>
        <a:xfrm>
          <a:off x="1028700" y="13678807"/>
          <a:ext cx="800100" cy="3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E3EFEFA9-2F1E-41D4-AB1A-7C0798E76177}"/>
            </a:ext>
          </a:extLst>
        </xdr:cNvPr>
        <xdr:cNvSpPr txBox="1"/>
      </xdr:nvSpPr>
      <xdr:spPr>
        <a:xfrm>
          <a:off x="3239144"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743864AF-B179-4B27-9E0D-5E840459BBD8}"/>
            </a:ext>
          </a:extLst>
        </xdr:cNvPr>
        <xdr:cNvSpPr txBox="1"/>
      </xdr:nvSpPr>
      <xdr:spPr>
        <a:xfrm>
          <a:off x="24390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E06586EC-F57D-466E-B25A-FF1B608A636C}"/>
            </a:ext>
          </a:extLst>
        </xdr:cNvPr>
        <xdr:cNvSpPr txBox="1"/>
      </xdr:nvSpPr>
      <xdr:spPr>
        <a:xfrm>
          <a:off x="1648469" y="13229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CDE6E9A6-7B25-4518-9D4B-A17AEEAC1527}"/>
            </a:ext>
          </a:extLst>
        </xdr:cNvPr>
        <xdr:cNvSpPr txBox="1"/>
      </xdr:nvSpPr>
      <xdr:spPr>
        <a:xfrm>
          <a:off x="848369"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19611</xdr:rowOff>
    </xdr:from>
    <xdr:ext cx="405111" cy="259045"/>
    <xdr:sp macro="" textlink="">
      <xdr:nvSpPr>
        <xdr:cNvPr id="318" name="n_1mainValue【公営住宅】&#10;有形固定資産減価償却率">
          <a:extLst>
            <a:ext uri="{FF2B5EF4-FFF2-40B4-BE49-F238E27FC236}">
              <a16:creationId xmlns:a16="http://schemas.microsoft.com/office/drawing/2014/main" id="{6CEB2BD3-87D8-4407-A32B-44A970622A5F}"/>
            </a:ext>
          </a:extLst>
        </xdr:cNvPr>
        <xdr:cNvSpPr txBox="1"/>
      </xdr:nvSpPr>
      <xdr:spPr>
        <a:xfrm>
          <a:off x="32391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168201</xdr:rowOff>
    </xdr:from>
    <xdr:ext cx="405111" cy="259045"/>
    <xdr:sp macro="" textlink="">
      <xdr:nvSpPr>
        <xdr:cNvPr id="319" name="n_2mainValue【公営住宅】&#10;有形固定資産減価償却率">
          <a:extLst>
            <a:ext uri="{FF2B5EF4-FFF2-40B4-BE49-F238E27FC236}">
              <a16:creationId xmlns:a16="http://schemas.microsoft.com/office/drawing/2014/main" id="{B879E347-DAFE-422C-9602-68227BB1B5E3}"/>
            </a:ext>
          </a:extLst>
        </xdr:cNvPr>
        <xdr:cNvSpPr txBox="1"/>
      </xdr:nvSpPr>
      <xdr:spPr>
        <a:xfrm>
          <a:off x="2439044" y="1377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140443</xdr:rowOff>
    </xdr:from>
    <xdr:ext cx="405111" cy="259045"/>
    <xdr:sp macro="" textlink="">
      <xdr:nvSpPr>
        <xdr:cNvPr id="320" name="n_3mainValue【公営住宅】&#10;有形固定資産減価償却率">
          <a:extLst>
            <a:ext uri="{FF2B5EF4-FFF2-40B4-BE49-F238E27FC236}">
              <a16:creationId xmlns:a16="http://schemas.microsoft.com/office/drawing/2014/main" id="{1474F2F1-4339-44E9-B6B0-370472E03E9A}"/>
            </a:ext>
          </a:extLst>
        </xdr:cNvPr>
        <xdr:cNvSpPr txBox="1"/>
      </xdr:nvSpPr>
      <xdr:spPr>
        <a:xfrm>
          <a:off x="1648469" y="13754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112684</xdr:rowOff>
    </xdr:from>
    <xdr:ext cx="405111" cy="259045"/>
    <xdr:sp macro="" textlink="">
      <xdr:nvSpPr>
        <xdr:cNvPr id="321" name="n_4mainValue【公営住宅】&#10;有形固定資産減価償却率">
          <a:extLst>
            <a:ext uri="{FF2B5EF4-FFF2-40B4-BE49-F238E27FC236}">
              <a16:creationId xmlns:a16="http://schemas.microsoft.com/office/drawing/2014/main" id="{EBA6B76A-8746-4630-9668-DA114E327E0C}"/>
            </a:ext>
          </a:extLst>
        </xdr:cNvPr>
        <xdr:cNvSpPr txBox="1"/>
      </xdr:nvSpPr>
      <xdr:spPr>
        <a:xfrm>
          <a:off x="848369" y="137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563E76A-B7F5-4D9A-9B18-36EB34CF335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C2F0B97-919A-4606-9623-1EA6BDB41FA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2670586-1003-45E8-8D75-2BE8E12E51F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2378560-1CF5-49B0-9E43-6587491F129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5DF1CFF-6DCA-44A7-A636-543A8950121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C7114DD-58EA-42B2-9647-58F1FEAE5D5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D25DD83-2210-4B4E-8530-15831358CEE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C04B3F5-DED2-4150-B125-932982936B4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979990D-F27A-495F-9E89-885C7D76BFA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F5E06AE-2833-442A-95DE-410DC1D9E16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F9E2360-D71E-4AE7-A907-132CEAE30827}"/>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4A5F13A-BA4B-4852-B157-5212933394E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B35E1C5F-3C20-493D-98A7-DF8DD6D90065}"/>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CD7A3499-1D1D-4E7D-B80A-E2E716332418}"/>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9FDD406-5F08-4527-81F5-9CAAC924E725}"/>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8F7B84A5-D840-4ADB-B813-A714EBA1152B}"/>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74B5425-255A-4FB6-87F2-41925436E4CA}"/>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258996E-231F-4FC5-AD10-1D798736320B}"/>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36E2FE0-BEF7-41FF-A74F-C5B7FF925504}"/>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2BCFA764-A293-4338-89F0-68B0457BD8BF}"/>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D53199F0-E22C-4463-ADC8-C41211909486}"/>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2F4FA7DB-E384-4EB3-BAD1-E7D5FDB5FF97}"/>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8C9FAFE-B321-4305-9391-642DC1FF6D2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774903D3-2014-492E-A178-33F7EA91A447}"/>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55FC533-6E67-4DEA-BF91-FED5FF15170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F893053B-3E73-4668-9875-3F80F0CC8BDE}"/>
            </a:ext>
          </a:extLst>
        </xdr:cNvPr>
        <xdr:cNvCxnSpPr/>
      </xdr:nvCxnSpPr>
      <xdr:spPr>
        <a:xfrm flipV="1">
          <a:off x="9429115" y="12680496"/>
          <a:ext cx="0" cy="1404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7CA724B8-50AC-47BC-89EE-1098389F93DC}"/>
            </a:ext>
          </a:extLst>
        </xdr:cNvPr>
        <xdr:cNvSpPr txBox="1"/>
      </xdr:nvSpPr>
      <xdr:spPr>
        <a:xfrm>
          <a:off x="9467850" y="1408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426A3D87-384B-45C5-A660-B3967F9DBB1B}"/>
            </a:ext>
          </a:extLst>
        </xdr:cNvPr>
        <xdr:cNvCxnSpPr/>
      </xdr:nvCxnSpPr>
      <xdr:spPr>
        <a:xfrm>
          <a:off x="9363075" y="140850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4156A5BE-9A97-491C-85AF-BA2384BE77E9}"/>
            </a:ext>
          </a:extLst>
        </xdr:cNvPr>
        <xdr:cNvSpPr txBox="1"/>
      </xdr:nvSpPr>
      <xdr:spPr>
        <a:xfrm>
          <a:off x="9467850" y="124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85DD81CB-829C-423E-BDC7-91C4FB92BE5D}"/>
            </a:ext>
          </a:extLst>
        </xdr:cNvPr>
        <xdr:cNvCxnSpPr/>
      </xdr:nvCxnSpPr>
      <xdr:spPr>
        <a:xfrm>
          <a:off x="9363075" y="126804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CEFE8D19-A4DB-40A4-81BE-D4C1F40D985D}"/>
            </a:ext>
          </a:extLst>
        </xdr:cNvPr>
        <xdr:cNvSpPr txBox="1"/>
      </xdr:nvSpPr>
      <xdr:spPr>
        <a:xfrm>
          <a:off x="9467850" y="1341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A260BB8-D00A-4D82-9C42-37EA987DD7D4}"/>
            </a:ext>
          </a:extLst>
        </xdr:cNvPr>
        <xdr:cNvSpPr/>
      </xdr:nvSpPr>
      <xdr:spPr>
        <a:xfrm>
          <a:off x="9401175" y="135557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27D0677-A328-4B53-BE23-0157F3D1C7A8}"/>
            </a:ext>
          </a:extLst>
        </xdr:cNvPr>
        <xdr:cNvSpPr/>
      </xdr:nvSpPr>
      <xdr:spPr>
        <a:xfrm>
          <a:off x="8639175" y="1357356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B42C2700-FF8B-4D6D-930F-0223CA0F8C8D}"/>
            </a:ext>
          </a:extLst>
        </xdr:cNvPr>
        <xdr:cNvSpPr/>
      </xdr:nvSpPr>
      <xdr:spPr>
        <a:xfrm>
          <a:off x="7839075" y="135901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D65523D5-AAF4-46B7-9160-245687051007}"/>
            </a:ext>
          </a:extLst>
        </xdr:cNvPr>
        <xdr:cNvSpPr/>
      </xdr:nvSpPr>
      <xdr:spPr>
        <a:xfrm>
          <a:off x="7029450" y="135555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05D2BC1F-3328-4BDB-B02F-EC13B921CE1D}"/>
            </a:ext>
          </a:extLst>
        </xdr:cNvPr>
        <xdr:cNvSpPr/>
      </xdr:nvSpPr>
      <xdr:spPr>
        <a:xfrm>
          <a:off x="6238875" y="13560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EE59C04-994C-4F7B-8B53-0837E28DE72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8B589E0-10E0-48B8-8780-847C3AD8733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2A23FF-2962-435C-85E1-7A3F9D87A2F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4B35819-8281-499D-BDC1-74BF65C7996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25CFEDA-8829-4FAB-847B-08F2715516C1}"/>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798</xdr:rowOff>
    </xdr:from>
    <xdr:to>
      <xdr:col>55</xdr:col>
      <xdr:colOff>50800</xdr:colOff>
      <xdr:row>84</xdr:row>
      <xdr:rowOff>102398</xdr:rowOff>
    </xdr:to>
    <xdr:sp macro="" textlink="">
      <xdr:nvSpPr>
        <xdr:cNvPr id="363" name="楕円 362">
          <a:extLst>
            <a:ext uri="{FF2B5EF4-FFF2-40B4-BE49-F238E27FC236}">
              <a16:creationId xmlns:a16="http://schemas.microsoft.com/office/drawing/2014/main" id="{A0242A36-B9E3-4AFE-AE58-FF142F523CC0}"/>
            </a:ext>
          </a:extLst>
        </xdr:cNvPr>
        <xdr:cNvSpPr/>
      </xdr:nvSpPr>
      <xdr:spPr>
        <a:xfrm>
          <a:off x="9401175" y="1361202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150675</xdr:rowOff>
    </xdr:from>
    <xdr:ext cx="469744" cy="259045"/>
    <xdr:sp macro="" textlink="">
      <xdr:nvSpPr>
        <xdr:cNvPr id="364" name="【公営住宅】&#10;一人当たり面積該当値テキスト">
          <a:extLst>
            <a:ext uri="{FF2B5EF4-FFF2-40B4-BE49-F238E27FC236}">
              <a16:creationId xmlns:a16="http://schemas.microsoft.com/office/drawing/2014/main" id="{D72F4782-1389-446F-915C-1F6915C70CD5}"/>
            </a:ext>
          </a:extLst>
        </xdr:cNvPr>
        <xdr:cNvSpPr txBox="1"/>
      </xdr:nvSpPr>
      <xdr:spPr>
        <a:xfrm>
          <a:off x="9467850" y="135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14078</xdr:rowOff>
    </xdr:from>
    <xdr:to>
      <xdr:col>50</xdr:col>
      <xdr:colOff>165100</xdr:colOff>
      <xdr:row>84</xdr:row>
      <xdr:rowOff>115678</xdr:rowOff>
    </xdr:to>
    <xdr:sp macro="" textlink="">
      <xdr:nvSpPr>
        <xdr:cNvPr id="365" name="楕円 364">
          <a:extLst>
            <a:ext uri="{FF2B5EF4-FFF2-40B4-BE49-F238E27FC236}">
              <a16:creationId xmlns:a16="http://schemas.microsoft.com/office/drawing/2014/main" id="{6748B916-4886-4252-91E4-0FBE8EDBD516}"/>
            </a:ext>
          </a:extLst>
        </xdr:cNvPr>
        <xdr:cNvSpPr/>
      </xdr:nvSpPr>
      <xdr:spPr>
        <a:xfrm>
          <a:off x="8639175" y="136221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51598</xdr:rowOff>
    </xdr:from>
    <xdr:to>
      <xdr:col>55</xdr:col>
      <xdr:colOff>0</xdr:colOff>
      <xdr:row>84</xdr:row>
      <xdr:rowOff>64878</xdr:rowOff>
    </xdr:to>
    <xdr:cxnSp macro="">
      <xdr:nvCxnSpPr>
        <xdr:cNvPr id="366" name="直線コネクタ 365">
          <a:extLst>
            <a:ext uri="{FF2B5EF4-FFF2-40B4-BE49-F238E27FC236}">
              <a16:creationId xmlns:a16="http://schemas.microsoft.com/office/drawing/2014/main" id="{1BC54693-414E-4A56-88E5-14175B6E67CE}"/>
            </a:ext>
          </a:extLst>
        </xdr:cNvPr>
        <xdr:cNvCxnSpPr/>
      </xdr:nvCxnSpPr>
      <xdr:spPr>
        <a:xfrm flipV="1">
          <a:off x="8686800" y="13659648"/>
          <a:ext cx="742950" cy="1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67" name="楕円 366">
          <a:extLst>
            <a:ext uri="{FF2B5EF4-FFF2-40B4-BE49-F238E27FC236}">
              <a16:creationId xmlns:a16="http://schemas.microsoft.com/office/drawing/2014/main" id="{AEBDD279-7E02-40D2-BD49-CA67056494A6}"/>
            </a:ext>
          </a:extLst>
        </xdr:cNvPr>
        <xdr:cNvSpPr/>
      </xdr:nvSpPr>
      <xdr:spPr>
        <a:xfrm>
          <a:off x="7839075" y="13629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64878</xdr:rowOff>
    </xdr:from>
    <xdr:to>
      <xdr:col>50</xdr:col>
      <xdr:colOff>114300</xdr:colOff>
      <xdr:row>84</xdr:row>
      <xdr:rowOff>68580</xdr:rowOff>
    </xdr:to>
    <xdr:cxnSp macro="">
      <xdr:nvCxnSpPr>
        <xdr:cNvPr id="368" name="直線コネクタ 367">
          <a:extLst>
            <a:ext uri="{FF2B5EF4-FFF2-40B4-BE49-F238E27FC236}">
              <a16:creationId xmlns:a16="http://schemas.microsoft.com/office/drawing/2014/main" id="{6B99F500-24E7-4CF5-9048-8076FB8E7261}"/>
            </a:ext>
          </a:extLst>
        </xdr:cNvPr>
        <xdr:cNvCxnSpPr/>
      </xdr:nvCxnSpPr>
      <xdr:spPr>
        <a:xfrm flipV="1">
          <a:off x="7886700" y="1367927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27577</xdr:rowOff>
    </xdr:from>
    <xdr:to>
      <xdr:col>41</xdr:col>
      <xdr:colOff>101600</xdr:colOff>
      <xdr:row>84</xdr:row>
      <xdr:rowOff>129177</xdr:rowOff>
    </xdr:to>
    <xdr:sp macro="" textlink="">
      <xdr:nvSpPr>
        <xdr:cNvPr id="369" name="楕円 368">
          <a:extLst>
            <a:ext uri="{FF2B5EF4-FFF2-40B4-BE49-F238E27FC236}">
              <a16:creationId xmlns:a16="http://schemas.microsoft.com/office/drawing/2014/main" id="{5DA59961-A9C0-426B-B4BB-134B9754E01B}"/>
            </a:ext>
          </a:extLst>
        </xdr:cNvPr>
        <xdr:cNvSpPr/>
      </xdr:nvSpPr>
      <xdr:spPr>
        <a:xfrm>
          <a:off x="7029450" y="136419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68580</xdr:rowOff>
    </xdr:from>
    <xdr:to>
      <xdr:col>45</xdr:col>
      <xdr:colOff>177800</xdr:colOff>
      <xdr:row>84</xdr:row>
      <xdr:rowOff>78377</xdr:rowOff>
    </xdr:to>
    <xdr:cxnSp macro="">
      <xdr:nvCxnSpPr>
        <xdr:cNvPr id="370" name="直線コネクタ 369">
          <a:extLst>
            <a:ext uri="{FF2B5EF4-FFF2-40B4-BE49-F238E27FC236}">
              <a16:creationId xmlns:a16="http://schemas.microsoft.com/office/drawing/2014/main" id="{0DA915FE-5720-4145-B4D6-EBE0DA1C843D}"/>
            </a:ext>
          </a:extLst>
        </xdr:cNvPr>
        <xdr:cNvCxnSpPr/>
      </xdr:nvCxnSpPr>
      <xdr:spPr>
        <a:xfrm flipV="1">
          <a:off x="7077075" y="13676630"/>
          <a:ext cx="80962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33782</xdr:rowOff>
    </xdr:from>
    <xdr:to>
      <xdr:col>36</xdr:col>
      <xdr:colOff>165100</xdr:colOff>
      <xdr:row>84</xdr:row>
      <xdr:rowOff>135382</xdr:rowOff>
    </xdr:to>
    <xdr:sp macro="" textlink="">
      <xdr:nvSpPr>
        <xdr:cNvPr id="371" name="楕円 370">
          <a:extLst>
            <a:ext uri="{FF2B5EF4-FFF2-40B4-BE49-F238E27FC236}">
              <a16:creationId xmlns:a16="http://schemas.microsoft.com/office/drawing/2014/main" id="{F71C15EE-4D41-494D-B1FD-E804C5AC045D}"/>
            </a:ext>
          </a:extLst>
        </xdr:cNvPr>
        <xdr:cNvSpPr/>
      </xdr:nvSpPr>
      <xdr:spPr>
        <a:xfrm>
          <a:off x="6238875" y="136418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78377</xdr:rowOff>
    </xdr:from>
    <xdr:to>
      <xdr:col>41</xdr:col>
      <xdr:colOff>50800</xdr:colOff>
      <xdr:row>84</xdr:row>
      <xdr:rowOff>84582</xdr:rowOff>
    </xdr:to>
    <xdr:cxnSp macro="">
      <xdr:nvCxnSpPr>
        <xdr:cNvPr id="372" name="直線コネクタ 371">
          <a:extLst>
            <a:ext uri="{FF2B5EF4-FFF2-40B4-BE49-F238E27FC236}">
              <a16:creationId xmlns:a16="http://schemas.microsoft.com/office/drawing/2014/main" id="{CED1A43A-9F41-4974-85F9-2932F2D75FA9}"/>
            </a:ext>
          </a:extLst>
        </xdr:cNvPr>
        <xdr:cNvCxnSpPr/>
      </xdr:nvCxnSpPr>
      <xdr:spPr>
        <a:xfrm flipV="1">
          <a:off x="6286500" y="13689602"/>
          <a:ext cx="790575" cy="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FCA9E76-AF16-4E07-865A-E6E6699A31A2}"/>
            </a:ext>
          </a:extLst>
        </xdr:cNvPr>
        <xdr:cNvSpPr txBox="1"/>
      </xdr:nvSpPr>
      <xdr:spPr>
        <a:xfrm>
          <a:off x="8458277" y="133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CC7A7592-FE37-40ED-819C-73EA9EBBAB5E}"/>
            </a:ext>
          </a:extLst>
        </xdr:cNvPr>
        <xdr:cNvSpPr txBox="1"/>
      </xdr:nvSpPr>
      <xdr:spPr>
        <a:xfrm>
          <a:off x="7677227" y="1337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B62CE762-D66D-4E29-B438-CD1046F73158}"/>
            </a:ext>
          </a:extLst>
        </xdr:cNvPr>
        <xdr:cNvSpPr txBox="1"/>
      </xdr:nvSpPr>
      <xdr:spPr>
        <a:xfrm>
          <a:off x="6867602" y="1334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74F3E572-0C0C-489C-88DD-BD1E6A7D7C15}"/>
            </a:ext>
          </a:extLst>
        </xdr:cNvPr>
        <xdr:cNvSpPr txBox="1"/>
      </xdr:nvSpPr>
      <xdr:spPr>
        <a:xfrm>
          <a:off x="6067502" y="1334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106805</xdr:rowOff>
    </xdr:from>
    <xdr:ext cx="469744" cy="259045"/>
    <xdr:sp macro="" textlink="">
      <xdr:nvSpPr>
        <xdr:cNvPr id="377" name="n_1mainValue【公営住宅】&#10;一人当たり面積">
          <a:extLst>
            <a:ext uri="{FF2B5EF4-FFF2-40B4-BE49-F238E27FC236}">
              <a16:creationId xmlns:a16="http://schemas.microsoft.com/office/drawing/2014/main" id="{896BB5F0-911B-4AC1-9FD7-4061A052E227}"/>
            </a:ext>
          </a:extLst>
        </xdr:cNvPr>
        <xdr:cNvSpPr txBox="1"/>
      </xdr:nvSpPr>
      <xdr:spPr>
        <a:xfrm>
          <a:off x="8458277" y="137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110507</xdr:rowOff>
    </xdr:from>
    <xdr:ext cx="469744" cy="259045"/>
    <xdr:sp macro="" textlink="">
      <xdr:nvSpPr>
        <xdr:cNvPr id="378" name="n_2mainValue【公営住宅】&#10;一人当たり面積">
          <a:extLst>
            <a:ext uri="{FF2B5EF4-FFF2-40B4-BE49-F238E27FC236}">
              <a16:creationId xmlns:a16="http://schemas.microsoft.com/office/drawing/2014/main" id="{12DECEC1-FA55-40F4-8B8F-A1157B35405B}"/>
            </a:ext>
          </a:extLst>
        </xdr:cNvPr>
        <xdr:cNvSpPr txBox="1"/>
      </xdr:nvSpPr>
      <xdr:spPr>
        <a:xfrm>
          <a:off x="7677227" y="1371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120304</xdr:rowOff>
    </xdr:from>
    <xdr:ext cx="469744" cy="259045"/>
    <xdr:sp macro="" textlink="">
      <xdr:nvSpPr>
        <xdr:cNvPr id="379" name="n_3mainValue【公営住宅】&#10;一人当たり面積">
          <a:extLst>
            <a:ext uri="{FF2B5EF4-FFF2-40B4-BE49-F238E27FC236}">
              <a16:creationId xmlns:a16="http://schemas.microsoft.com/office/drawing/2014/main" id="{43DF6D91-0BB0-4DD6-B3EF-CA0993777DE0}"/>
            </a:ext>
          </a:extLst>
        </xdr:cNvPr>
        <xdr:cNvSpPr txBox="1"/>
      </xdr:nvSpPr>
      <xdr:spPr>
        <a:xfrm>
          <a:off x="6867602" y="1373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126509</xdr:rowOff>
    </xdr:from>
    <xdr:ext cx="469744" cy="259045"/>
    <xdr:sp macro="" textlink="">
      <xdr:nvSpPr>
        <xdr:cNvPr id="380" name="n_4mainValue【公営住宅】&#10;一人当たり面積">
          <a:extLst>
            <a:ext uri="{FF2B5EF4-FFF2-40B4-BE49-F238E27FC236}">
              <a16:creationId xmlns:a16="http://schemas.microsoft.com/office/drawing/2014/main" id="{911C765E-FE3B-47AD-9FC1-FCD5AA34F848}"/>
            </a:ext>
          </a:extLst>
        </xdr:cNvPr>
        <xdr:cNvSpPr txBox="1"/>
      </xdr:nvSpPr>
      <xdr:spPr>
        <a:xfrm>
          <a:off x="6067502"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2D9C000-C627-4184-9907-747848264A2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17CC9F3-062D-4069-8631-3C9BCF01C2F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7F41AD5-8754-4D1D-AB4F-C01529B22C8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E8F7627-A5DE-424E-86B7-8EDC3FEE1BE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A598A04-CECB-4DEB-A56A-9CD9A56AA73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0CCC885-AFE3-409F-9F02-CF7B324DECD3}"/>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A201B55-DF8E-49F3-9AEB-17AB150E55C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E0F2040-6AED-4D9A-95EE-053247840E1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EBBA5E3-5708-4A85-9104-CC13EB0A65B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C62C19D-7B41-40E7-94E7-0829D144460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BE21AB4-B786-457E-AC9D-40744740092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2CF968D-583B-47E7-B365-BAB67C5360B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D915F4D-7BA1-45D1-BD79-613C09EE9A7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52AF6F9-2094-4343-8EC1-05A7F5DA01C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2B563DB-BB7E-423D-BBE2-AC38A7F2E6C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C5A6BBF-C8ED-4223-890A-777337ABBCE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BF13A5B-E0DD-41F9-B809-63939496712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D106D6E-15F0-44A3-BD52-173132D3F2E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17D8B17-2196-4210-A095-74BF52F645B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FEEE176-5277-4D8B-82A5-90D96ED2B3D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8F6FBAB-204F-400E-BBF9-46FF94A1B9C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AEAB4F2-417B-422A-ADD5-BFDC9FAD57E7}"/>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6F861B0-739B-4F31-94D2-19B5FEA391F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C009536-3BA2-4CBD-920F-8262A7CE86C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63B7465-1739-47AC-BFF3-A0E69459CE2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BC1B78CB-13E6-4858-92C0-FC7E61216BB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D88FBE3-E59D-41F3-B197-973689594F4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F0DC2F7E-F3E0-4FB3-8AD5-5AC4B03B8448}"/>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13C759DB-C366-413D-9F0F-86451554265C}"/>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C5597BAD-3C1F-49DC-A18A-8E1FBAF41DDA}"/>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F187C70C-5AE3-4A42-83B6-9DED9290724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6A73C5E1-89D8-47A7-8A31-0208ADE4CC4B}"/>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E69E3AFB-CBB2-4476-9B7C-B21CEB527B17}"/>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444AEE1-4B6A-433B-9F6C-AD7C39A613B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D06987E-A88E-4CEE-A0FA-9747C5707886}"/>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CE431348-5888-4E9B-95DF-3E08B72F7172}"/>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D685F5E7-5212-4CF8-BBE4-D98C566E9ADE}"/>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7D6B2757-EA55-48CD-8FA8-DA3930CDB086}"/>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3F48A2A9-BF5A-46CF-BCDB-1F6AE27FB1F6}"/>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88FA96F6-ECF1-4A44-8FE8-ED069040574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1233495-B438-40C3-966D-3A36B59EF97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12DDAA6D-8B03-4454-BBA0-5E7C736F8A11}"/>
            </a:ext>
          </a:extLst>
        </xdr:cNvPr>
        <xdr:cNvCxnSpPr/>
      </xdr:nvCxnSpPr>
      <xdr:spPr>
        <a:xfrm flipV="1">
          <a:off x="14696439" y="5496106"/>
          <a:ext cx="0" cy="140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E18F786-E5AF-4132-98CD-5E600FFABEF3}"/>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584BDF7D-30BB-4D1E-BC61-D65E6761CADD}"/>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658D592-32AF-4A0F-8910-B0EBB9A0CFD8}"/>
            </a:ext>
          </a:extLst>
        </xdr:cNvPr>
        <xdr:cNvSpPr txBox="1"/>
      </xdr:nvSpPr>
      <xdr:spPr>
        <a:xfrm>
          <a:off x="14735175" y="5274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23C7C2B7-E965-4A4F-8F6A-7D928092D315}"/>
            </a:ext>
          </a:extLst>
        </xdr:cNvPr>
        <xdr:cNvCxnSpPr/>
      </xdr:nvCxnSpPr>
      <xdr:spPr>
        <a:xfrm>
          <a:off x="14611350" y="5496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519DE426-18B7-4821-8C14-2C13F198227D}"/>
            </a:ext>
          </a:extLst>
        </xdr:cNvPr>
        <xdr:cNvSpPr txBox="1"/>
      </xdr:nvSpPr>
      <xdr:spPr>
        <a:xfrm>
          <a:off x="14735175" y="5998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40AA3315-5219-40F6-9C31-E1E26041CA96}"/>
            </a:ext>
          </a:extLst>
        </xdr:cNvPr>
        <xdr:cNvSpPr/>
      </xdr:nvSpPr>
      <xdr:spPr>
        <a:xfrm>
          <a:off x="14649450" y="6143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2CAD2495-6367-4F8C-9EB0-7B6672EF722B}"/>
            </a:ext>
          </a:extLst>
        </xdr:cNvPr>
        <xdr:cNvSpPr/>
      </xdr:nvSpPr>
      <xdr:spPr>
        <a:xfrm>
          <a:off x="13887450" y="614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33B701F3-A7DD-49C4-BA23-C477105F997E}"/>
            </a:ext>
          </a:extLst>
        </xdr:cNvPr>
        <xdr:cNvSpPr/>
      </xdr:nvSpPr>
      <xdr:spPr>
        <a:xfrm>
          <a:off x="13096875" y="61272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9E6CFAB0-84B8-42E9-8DAD-9E7400240C02}"/>
            </a:ext>
          </a:extLst>
        </xdr:cNvPr>
        <xdr:cNvSpPr/>
      </xdr:nvSpPr>
      <xdr:spPr>
        <a:xfrm>
          <a:off x="12296775" y="6104436"/>
          <a:ext cx="8572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E88BB9AF-7960-4B58-898F-6D648A4803FD}"/>
            </a:ext>
          </a:extLst>
        </xdr:cNvPr>
        <xdr:cNvSpPr/>
      </xdr:nvSpPr>
      <xdr:spPr>
        <a:xfrm>
          <a:off x="11487150" y="6145258"/>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2BDA90F-47C8-4F31-9451-6C459E3AB42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595997C-D1E8-4866-9BCD-FF1D24227D2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92DAEDB-AEC5-4ABE-8D71-B322BE6FD3E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8F9837F-725B-4D30-A49B-AD1F26473DF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F55B01F6-C731-4798-90FC-0FBC63E7AFB9}"/>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93980</xdr:rowOff>
    </xdr:from>
    <xdr:to>
      <xdr:col>85</xdr:col>
      <xdr:colOff>177800</xdr:colOff>
      <xdr:row>42</xdr:row>
      <xdr:rowOff>24130</xdr:rowOff>
    </xdr:to>
    <xdr:sp macro="" textlink="">
      <xdr:nvSpPr>
        <xdr:cNvPr id="438" name="楕円 437">
          <a:extLst>
            <a:ext uri="{FF2B5EF4-FFF2-40B4-BE49-F238E27FC236}">
              <a16:creationId xmlns:a16="http://schemas.microsoft.com/office/drawing/2014/main" id="{A7A072AD-AE48-41D7-8AFF-15EFD16964A3}"/>
            </a:ext>
          </a:extLst>
        </xdr:cNvPr>
        <xdr:cNvSpPr/>
      </xdr:nvSpPr>
      <xdr:spPr>
        <a:xfrm>
          <a:off x="14649450" y="6742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8907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2D269CB-16EE-4763-B4A1-4D29303D6D0B}"/>
            </a:ext>
          </a:extLst>
        </xdr:cNvPr>
        <xdr:cNvSpPr txBox="1"/>
      </xdr:nvSpPr>
      <xdr:spPr>
        <a:xfrm>
          <a:off x="14735175" y="666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89081</xdr:rowOff>
    </xdr:from>
    <xdr:to>
      <xdr:col>81</xdr:col>
      <xdr:colOff>101600</xdr:colOff>
      <xdr:row>42</xdr:row>
      <xdr:rowOff>19231</xdr:rowOff>
    </xdr:to>
    <xdr:sp macro="" textlink="">
      <xdr:nvSpPr>
        <xdr:cNvPr id="440" name="楕円 439">
          <a:extLst>
            <a:ext uri="{FF2B5EF4-FFF2-40B4-BE49-F238E27FC236}">
              <a16:creationId xmlns:a16="http://schemas.microsoft.com/office/drawing/2014/main" id="{A0E6A38A-2DAD-4F05-87B7-14F39C32E272}"/>
            </a:ext>
          </a:extLst>
        </xdr:cNvPr>
        <xdr:cNvSpPr/>
      </xdr:nvSpPr>
      <xdr:spPr>
        <a:xfrm>
          <a:off x="13887450" y="67343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139881</xdr:rowOff>
    </xdr:from>
    <xdr:to>
      <xdr:col>85</xdr:col>
      <xdr:colOff>127000</xdr:colOff>
      <xdr:row>41</xdr:row>
      <xdr:rowOff>144780</xdr:rowOff>
    </xdr:to>
    <xdr:cxnSp macro="">
      <xdr:nvCxnSpPr>
        <xdr:cNvPr id="441" name="直線コネクタ 440">
          <a:extLst>
            <a:ext uri="{FF2B5EF4-FFF2-40B4-BE49-F238E27FC236}">
              <a16:creationId xmlns:a16="http://schemas.microsoft.com/office/drawing/2014/main" id="{FD25BAF2-2B45-4A52-9048-B5B5FB0B55DE}"/>
            </a:ext>
          </a:extLst>
        </xdr:cNvPr>
        <xdr:cNvCxnSpPr/>
      </xdr:nvCxnSpPr>
      <xdr:spPr>
        <a:xfrm>
          <a:off x="13935075" y="679150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442" name="楕円 441">
          <a:extLst>
            <a:ext uri="{FF2B5EF4-FFF2-40B4-BE49-F238E27FC236}">
              <a16:creationId xmlns:a16="http://schemas.microsoft.com/office/drawing/2014/main" id="{CECE4F92-5B1C-4577-A5B6-F959022E8963}"/>
            </a:ext>
          </a:extLst>
        </xdr:cNvPr>
        <xdr:cNvSpPr/>
      </xdr:nvSpPr>
      <xdr:spPr>
        <a:xfrm>
          <a:off x="13096875" y="67341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139881</xdr:rowOff>
    </xdr:to>
    <xdr:cxnSp macro="">
      <xdr:nvCxnSpPr>
        <xdr:cNvPr id="443" name="直線コネクタ 442">
          <a:extLst>
            <a:ext uri="{FF2B5EF4-FFF2-40B4-BE49-F238E27FC236}">
              <a16:creationId xmlns:a16="http://schemas.microsoft.com/office/drawing/2014/main" id="{7FB7D04C-B40D-4050-9BD9-66F8D81B7141}"/>
            </a:ext>
          </a:extLst>
        </xdr:cNvPr>
        <xdr:cNvCxnSpPr/>
      </xdr:nvCxnSpPr>
      <xdr:spPr>
        <a:xfrm>
          <a:off x="13144500" y="6781800"/>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56424</xdr:rowOff>
    </xdr:from>
    <xdr:to>
      <xdr:col>72</xdr:col>
      <xdr:colOff>38100</xdr:colOff>
      <xdr:row>41</xdr:row>
      <xdr:rowOff>158024</xdr:rowOff>
    </xdr:to>
    <xdr:sp macro="" textlink="">
      <xdr:nvSpPr>
        <xdr:cNvPr id="444" name="楕円 443">
          <a:extLst>
            <a:ext uri="{FF2B5EF4-FFF2-40B4-BE49-F238E27FC236}">
              <a16:creationId xmlns:a16="http://schemas.microsoft.com/office/drawing/2014/main" id="{BBF2D88F-1B51-4BE7-B58D-FE3574A24E01}"/>
            </a:ext>
          </a:extLst>
        </xdr:cNvPr>
        <xdr:cNvSpPr/>
      </xdr:nvSpPr>
      <xdr:spPr>
        <a:xfrm>
          <a:off x="12296775" y="67048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107224</xdr:rowOff>
    </xdr:from>
    <xdr:to>
      <xdr:col>76</xdr:col>
      <xdr:colOff>114300</xdr:colOff>
      <xdr:row>41</xdr:row>
      <xdr:rowOff>133350</xdr:rowOff>
    </xdr:to>
    <xdr:cxnSp macro="">
      <xdr:nvCxnSpPr>
        <xdr:cNvPr id="445" name="直線コネクタ 444">
          <a:extLst>
            <a:ext uri="{FF2B5EF4-FFF2-40B4-BE49-F238E27FC236}">
              <a16:creationId xmlns:a16="http://schemas.microsoft.com/office/drawing/2014/main" id="{81B8B8BB-E7D3-443E-B52B-9B0B4D28881C}"/>
            </a:ext>
          </a:extLst>
        </xdr:cNvPr>
        <xdr:cNvCxnSpPr/>
      </xdr:nvCxnSpPr>
      <xdr:spPr>
        <a:xfrm>
          <a:off x="12344400" y="6752499"/>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38463</xdr:rowOff>
    </xdr:from>
    <xdr:to>
      <xdr:col>67</xdr:col>
      <xdr:colOff>101600</xdr:colOff>
      <xdr:row>41</xdr:row>
      <xdr:rowOff>140063</xdr:rowOff>
    </xdr:to>
    <xdr:sp macro="" textlink="">
      <xdr:nvSpPr>
        <xdr:cNvPr id="446" name="楕円 445">
          <a:extLst>
            <a:ext uri="{FF2B5EF4-FFF2-40B4-BE49-F238E27FC236}">
              <a16:creationId xmlns:a16="http://schemas.microsoft.com/office/drawing/2014/main" id="{0EBAF035-684F-4F1F-9EAD-1C2340B3B4D4}"/>
            </a:ext>
          </a:extLst>
        </xdr:cNvPr>
        <xdr:cNvSpPr/>
      </xdr:nvSpPr>
      <xdr:spPr>
        <a:xfrm>
          <a:off x="11487150" y="66869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89263</xdr:rowOff>
    </xdr:from>
    <xdr:to>
      <xdr:col>71</xdr:col>
      <xdr:colOff>177800</xdr:colOff>
      <xdr:row>41</xdr:row>
      <xdr:rowOff>107224</xdr:rowOff>
    </xdr:to>
    <xdr:cxnSp macro="">
      <xdr:nvCxnSpPr>
        <xdr:cNvPr id="447" name="直線コネクタ 446">
          <a:extLst>
            <a:ext uri="{FF2B5EF4-FFF2-40B4-BE49-F238E27FC236}">
              <a16:creationId xmlns:a16="http://schemas.microsoft.com/office/drawing/2014/main" id="{D52F0F31-1DC5-4D07-9CBE-E014D223EB76}"/>
            </a:ext>
          </a:extLst>
        </xdr:cNvPr>
        <xdr:cNvCxnSpPr/>
      </xdr:nvCxnSpPr>
      <xdr:spPr>
        <a:xfrm>
          <a:off x="11534775" y="6734538"/>
          <a:ext cx="8096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ED9122F3-F0FB-48E2-9ACB-8221A1807087}"/>
            </a:ext>
          </a:extLst>
        </xdr:cNvPr>
        <xdr:cNvSpPr txBox="1"/>
      </xdr:nvSpPr>
      <xdr:spPr>
        <a:xfrm>
          <a:off x="13745219" y="592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5F0683FE-10AA-45D5-92DE-7FB5CA499396}"/>
            </a:ext>
          </a:extLst>
        </xdr:cNvPr>
        <xdr:cNvSpPr txBox="1"/>
      </xdr:nvSpPr>
      <xdr:spPr>
        <a:xfrm>
          <a:off x="12964169" y="590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EFA47B2-D08E-4B22-B4B9-4B30FD90225B}"/>
            </a:ext>
          </a:extLst>
        </xdr:cNvPr>
        <xdr:cNvSpPr txBox="1"/>
      </xdr:nvSpPr>
      <xdr:spPr>
        <a:xfrm>
          <a:off x="12164069" y="58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4EDEC68-0802-498A-99B8-5ACD25F2863F}"/>
            </a:ext>
          </a:extLst>
        </xdr:cNvPr>
        <xdr:cNvSpPr txBox="1"/>
      </xdr:nvSpPr>
      <xdr:spPr>
        <a:xfrm>
          <a:off x="11354444" y="592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10358</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6ED92095-1B43-48CD-BD39-942A7B9BB822}"/>
            </a:ext>
          </a:extLst>
        </xdr:cNvPr>
        <xdr:cNvSpPr txBox="1"/>
      </xdr:nvSpPr>
      <xdr:spPr>
        <a:xfrm>
          <a:off x="13745219" y="6817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EDF3954-EB5A-4D80-991D-A9175E2809FA}"/>
            </a:ext>
          </a:extLst>
        </xdr:cNvPr>
        <xdr:cNvSpPr txBox="1"/>
      </xdr:nvSpPr>
      <xdr:spPr>
        <a:xfrm>
          <a:off x="12964169"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149151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309ED4E6-9B55-457D-B96A-3CE0E9E6AED3}"/>
            </a:ext>
          </a:extLst>
        </xdr:cNvPr>
        <xdr:cNvSpPr txBox="1"/>
      </xdr:nvSpPr>
      <xdr:spPr>
        <a:xfrm>
          <a:off x="12164069" y="6794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131190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B8B81B20-893C-4FB4-A546-DCAF1A373D24}"/>
            </a:ext>
          </a:extLst>
        </xdr:cNvPr>
        <xdr:cNvSpPr txBox="1"/>
      </xdr:nvSpPr>
      <xdr:spPr>
        <a:xfrm>
          <a:off x="11354444"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97FDCAD-9DFB-41E9-91B3-2BE43DD581F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F0098E7C-3609-465F-8730-A6CDD441298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952FB849-B984-402F-926E-603BB71CAA5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621640CF-165C-41D2-9BCA-480322E5BA9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B8D5473-98BA-4E90-B17D-D3C91CC711B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84F48617-ED28-4EC6-8B2F-8FCBE1EBB93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B8EAFC63-3CCD-4D7C-AD8D-5069CDB6F8B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BB716D7F-C838-4110-A1CF-6BD961DA632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D459FC05-26C6-43D2-8F97-B4B1F060616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5799B19C-EE2E-4DAC-BB55-397ECCDF1CF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A9FC36B6-912C-41BF-8F7D-6AA4F556EC3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D237640-753D-4DB0-B4CF-28D012E9EC57}"/>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745B79F-667D-413D-AD28-E225ABAB3268}"/>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A2612C55-9283-4998-8B3B-B9928F6DA99C}"/>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860FEF84-8973-4903-89D1-DD82DE671A53}"/>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81D6A271-74CA-4E29-97CE-DD77DF4187E9}"/>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B2C480BA-DE9A-469F-9B60-8E96BC92C9CD}"/>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CAE5A0A3-4613-4E4F-B180-76F0EB6B7AB5}"/>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ECCD8CB-304C-4401-A61F-537A3118991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30FC9D0C-FD52-44BB-B73A-3ECDB7917DD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43BF9A6-57C7-4EDC-8D15-9BAE9324614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6D28FEDF-207E-4236-8916-7932EE6AF06B}"/>
            </a:ext>
          </a:extLst>
        </xdr:cNvPr>
        <xdr:cNvCxnSpPr/>
      </xdr:nvCxnSpPr>
      <xdr:spPr>
        <a:xfrm flipV="1">
          <a:off x="19954239" y="5371186"/>
          <a:ext cx="0" cy="136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E717CA3-E4A7-4421-B9E1-C7DD682B1B44}"/>
            </a:ext>
          </a:extLst>
        </xdr:cNvPr>
        <xdr:cNvSpPr txBox="1"/>
      </xdr:nvSpPr>
      <xdr:spPr>
        <a:xfrm>
          <a:off x="19992975" y="67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24D1D2FC-A050-4C9B-B016-135D5945CBF9}"/>
            </a:ext>
          </a:extLst>
        </xdr:cNvPr>
        <xdr:cNvCxnSpPr/>
      </xdr:nvCxnSpPr>
      <xdr:spPr>
        <a:xfrm>
          <a:off x="19878675" y="67338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3DFD899C-382E-48A2-8670-1DA2D3995D17}"/>
            </a:ext>
          </a:extLst>
        </xdr:cNvPr>
        <xdr:cNvSpPr txBox="1"/>
      </xdr:nvSpPr>
      <xdr:spPr>
        <a:xfrm>
          <a:off x="19992975" y="5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7615A355-4CF8-449F-A62F-557388811C4E}"/>
            </a:ext>
          </a:extLst>
        </xdr:cNvPr>
        <xdr:cNvCxnSpPr/>
      </xdr:nvCxnSpPr>
      <xdr:spPr>
        <a:xfrm>
          <a:off x="19878675" y="5371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892BC1B-6FFB-4B48-A122-6D686932961D}"/>
            </a:ext>
          </a:extLst>
        </xdr:cNvPr>
        <xdr:cNvSpPr txBox="1"/>
      </xdr:nvSpPr>
      <xdr:spPr>
        <a:xfrm>
          <a:off x="19992975" y="630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FA6A92C4-D653-4080-9008-419191D05C25}"/>
            </a:ext>
          </a:extLst>
        </xdr:cNvPr>
        <xdr:cNvSpPr/>
      </xdr:nvSpPr>
      <xdr:spPr>
        <a:xfrm>
          <a:off x="19897725" y="63275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9EB9BE31-7E97-48EF-8A1E-0AC4D2AEF7E8}"/>
            </a:ext>
          </a:extLst>
        </xdr:cNvPr>
        <xdr:cNvSpPr/>
      </xdr:nvSpPr>
      <xdr:spPr>
        <a:xfrm>
          <a:off x="19154775" y="6342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8F77A0E0-506D-47CB-863A-6EF8A55E9063}"/>
            </a:ext>
          </a:extLst>
        </xdr:cNvPr>
        <xdr:cNvSpPr/>
      </xdr:nvSpPr>
      <xdr:spPr>
        <a:xfrm>
          <a:off x="18345150" y="6351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AC17BA8C-3714-4B25-A694-6AB927AE585E}"/>
            </a:ext>
          </a:extLst>
        </xdr:cNvPr>
        <xdr:cNvSpPr/>
      </xdr:nvSpPr>
      <xdr:spPr>
        <a:xfrm>
          <a:off x="17554575" y="63691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C63F421A-D220-4B3B-8744-23CBF942839D}"/>
            </a:ext>
          </a:extLst>
        </xdr:cNvPr>
        <xdr:cNvSpPr/>
      </xdr:nvSpPr>
      <xdr:spPr>
        <a:xfrm>
          <a:off x="16754475" y="63692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D3CAB1D-7866-4BE4-ADA9-95C186C7F6C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012FB85-C295-4868-811C-B6FD82D7E869}"/>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69E92D2-514A-4172-96E9-3FB37010E66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4641B60-9F0A-42DE-A4A7-223CFB58D4F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480AD44-26AB-463A-9D0C-1FACAA5796E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79349</xdr:rowOff>
    </xdr:from>
    <xdr:to>
      <xdr:col>116</xdr:col>
      <xdr:colOff>114300</xdr:colOff>
      <xdr:row>39</xdr:row>
      <xdr:rowOff>9499</xdr:rowOff>
    </xdr:to>
    <xdr:sp macro="" textlink="">
      <xdr:nvSpPr>
        <xdr:cNvPr id="493" name="楕円 492">
          <a:extLst>
            <a:ext uri="{FF2B5EF4-FFF2-40B4-BE49-F238E27FC236}">
              <a16:creationId xmlns:a16="http://schemas.microsoft.com/office/drawing/2014/main" id="{8545EF9A-85EE-45C1-893B-D7B62E45AD40}"/>
            </a:ext>
          </a:extLst>
        </xdr:cNvPr>
        <xdr:cNvSpPr/>
      </xdr:nvSpPr>
      <xdr:spPr>
        <a:xfrm>
          <a:off x="19897725" y="62420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102226</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F133D84D-EC7F-42D7-9C20-A51AB9D28DCF}"/>
            </a:ext>
          </a:extLst>
        </xdr:cNvPr>
        <xdr:cNvSpPr txBox="1"/>
      </xdr:nvSpPr>
      <xdr:spPr>
        <a:xfrm>
          <a:off x="19992975" y="61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95" name="楕円 494">
          <a:extLst>
            <a:ext uri="{FF2B5EF4-FFF2-40B4-BE49-F238E27FC236}">
              <a16:creationId xmlns:a16="http://schemas.microsoft.com/office/drawing/2014/main" id="{09F1C2CB-80A2-4A43-B808-CE2687945340}"/>
            </a:ext>
          </a:extLst>
        </xdr:cNvPr>
        <xdr:cNvSpPr/>
      </xdr:nvSpPr>
      <xdr:spPr>
        <a:xfrm>
          <a:off x="19154775" y="6256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130149</xdr:rowOff>
    </xdr:from>
    <xdr:to>
      <xdr:col>116</xdr:col>
      <xdr:colOff>63500</xdr:colOff>
      <xdr:row>38</xdr:row>
      <xdr:rowOff>144780</xdr:rowOff>
    </xdr:to>
    <xdr:cxnSp macro="">
      <xdr:nvCxnSpPr>
        <xdr:cNvPr id="496" name="直線コネクタ 495">
          <a:extLst>
            <a:ext uri="{FF2B5EF4-FFF2-40B4-BE49-F238E27FC236}">
              <a16:creationId xmlns:a16="http://schemas.microsoft.com/office/drawing/2014/main" id="{9D8ACB96-B05A-4B94-88B9-EBE62D23E508}"/>
            </a:ext>
          </a:extLst>
        </xdr:cNvPr>
        <xdr:cNvCxnSpPr/>
      </xdr:nvCxnSpPr>
      <xdr:spPr>
        <a:xfrm flipV="1">
          <a:off x="19202400" y="6289649"/>
          <a:ext cx="752475"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106782</xdr:rowOff>
    </xdr:from>
    <xdr:to>
      <xdr:col>107</xdr:col>
      <xdr:colOff>101600</xdr:colOff>
      <xdr:row>39</xdr:row>
      <xdr:rowOff>36932</xdr:rowOff>
    </xdr:to>
    <xdr:sp macro="" textlink="">
      <xdr:nvSpPr>
        <xdr:cNvPr id="497" name="楕円 496">
          <a:extLst>
            <a:ext uri="{FF2B5EF4-FFF2-40B4-BE49-F238E27FC236}">
              <a16:creationId xmlns:a16="http://schemas.microsoft.com/office/drawing/2014/main" id="{72B69216-D108-4A5D-90CD-5DC1E195932B}"/>
            </a:ext>
          </a:extLst>
        </xdr:cNvPr>
        <xdr:cNvSpPr/>
      </xdr:nvSpPr>
      <xdr:spPr>
        <a:xfrm>
          <a:off x="18345150" y="62662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157582</xdr:rowOff>
    </xdr:to>
    <xdr:cxnSp macro="">
      <xdr:nvCxnSpPr>
        <xdr:cNvPr id="498" name="直線コネクタ 497">
          <a:extLst>
            <a:ext uri="{FF2B5EF4-FFF2-40B4-BE49-F238E27FC236}">
              <a16:creationId xmlns:a16="http://schemas.microsoft.com/office/drawing/2014/main" id="{B4DE84A8-BFD5-41A7-986C-CBEF6E94B3F5}"/>
            </a:ext>
          </a:extLst>
        </xdr:cNvPr>
        <xdr:cNvCxnSpPr/>
      </xdr:nvCxnSpPr>
      <xdr:spPr>
        <a:xfrm flipV="1">
          <a:off x="18392775" y="6304280"/>
          <a:ext cx="809625"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132385</xdr:rowOff>
    </xdr:from>
    <xdr:to>
      <xdr:col>102</xdr:col>
      <xdr:colOff>165100</xdr:colOff>
      <xdr:row>39</xdr:row>
      <xdr:rowOff>62535</xdr:rowOff>
    </xdr:to>
    <xdr:sp macro="" textlink="">
      <xdr:nvSpPr>
        <xdr:cNvPr id="499" name="楕円 498">
          <a:extLst>
            <a:ext uri="{FF2B5EF4-FFF2-40B4-BE49-F238E27FC236}">
              <a16:creationId xmlns:a16="http://schemas.microsoft.com/office/drawing/2014/main" id="{C03B1883-7337-446F-A7B7-557BCF79E2FD}"/>
            </a:ext>
          </a:extLst>
        </xdr:cNvPr>
        <xdr:cNvSpPr/>
      </xdr:nvSpPr>
      <xdr:spPr>
        <a:xfrm>
          <a:off x="17554575" y="6295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157582</xdr:rowOff>
    </xdr:from>
    <xdr:to>
      <xdr:col>107</xdr:col>
      <xdr:colOff>50800</xdr:colOff>
      <xdr:row>39</xdr:row>
      <xdr:rowOff>11735</xdr:rowOff>
    </xdr:to>
    <xdr:cxnSp macro="">
      <xdr:nvCxnSpPr>
        <xdr:cNvPr id="500" name="直線コネクタ 499">
          <a:extLst>
            <a:ext uri="{FF2B5EF4-FFF2-40B4-BE49-F238E27FC236}">
              <a16:creationId xmlns:a16="http://schemas.microsoft.com/office/drawing/2014/main" id="{CA82A65A-E1F0-46E4-ABB0-96BC94ACF39E}"/>
            </a:ext>
          </a:extLst>
        </xdr:cNvPr>
        <xdr:cNvCxnSpPr/>
      </xdr:nvCxnSpPr>
      <xdr:spPr>
        <a:xfrm flipV="1">
          <a:off x="17602200" y="6323432"/>
          <a:ext cx="790575"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138785</xdr:rowOff>
    </xdr:from>
    <xdr:to>
      <xdr:col>98</xdr:col>
      <xdr:colOff>38100</xdr:colOff>
      <xdr:row>39</xdr:row>
      <xdr:rowOff>68935</xdr:rowOff>
    </xdr:to>
    <xdr:sp macro="" textlink="">
      <xdr:nvSpPr>
        <xdr:cNvPr id="501" name="楕円 500">
          <a:extLst>
            <a:ext uri="{FF2B5EF4-FFF2-40B4-BE49-F238E27FC236}">
              <a16:creationId xmlns:a16="http://schemas.microsoft.com/office/drawing/2014/main" id="{2C08EB4C-763A-41BA-88F5-9DD40A1B43AD}"/>
            </a:ext>
          </a:extLst>
        </xdr:cNvPr>
        <xdr:cNvSpPr/>
      </xdr:nvSpPr>
      <xdr:spPr>
        <a:xfrm>
          <a:off x="16754475" y="630463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11735</xdr:rowOff>
    </xdr:from>
    <xdr:to>
      <xdr:col>102</xdr:col>
      <xdr:colOff>114300</xdr:colOff>
      <xdr:row>39</xdr:row>
      <xdr:rowOff>18135</xdr:rowOff>
    </xdr:to>
    <xdr:cxnSp macro="">
      <xdr:nvCxnSpPr>
        <xdr:cNvPr id="502" name="直線コネクタ 501">
          <a:extLst>
            <a:ext uri="{FF2B5EF4-FFF2-40B4-BE49-F238E27FC236}">
              <a16:creationId xmlns:a16="http://schemas.microsoft.com/office/drawing/2014/main" id="{0BFC28E8-203F-40F0-B3ED-D30C4E98A5D2}"/>
            </a:ext>
          </a:extLst>
        </xdr:cNvPr>
        <xdr:cNvCxnSpPr/>
      </xdr:nvCxnSpPr>
      <xdr:spPr>
        <a:xfrm flipV="1">
          <a:off x="16802100" y="6333160"/>
          <a:ext cx="8001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3058DE9-70D9-4D28-AFFA-15A74C7DF727}"/>
            </a:ext>
          </a:extLst>
        </xdr:cNvPr>
        <xdr:cNvSpPr txBox="1"/>
      </xdr:nvSpPr>
      <xdr:spPr>
        <a:xfrm>
          <a:off x="18983402" y="64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125BFDA-1222-43FE-B8D9-51EB4B90D1E0}"/>
            </a:ext>
          </a:extLst>
        </xdr:cNvPr>
        <xdr:cNvSpPr txBox="1"/>
      </xdr:nvSpPr>
      <xdr:spPr>
        <a:xfrm>
          <a:off x="18183302" y="64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342462A-0F4A-4FBE-B5D4-19B1899994D1}"/>
            </a:ext>
          </a:extLst>
        </xdr:cNvPr>
        <xdr:cNvSpPr txBox="1"/>
      </xdr:nvSpPr>
      <xdr:spPr>
        <a:xfrm>
          <a:off x="173832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3AF74F6-7C61-45BF-AE88-683CF49B356A}"/>
            </a:ext>
          </a:extLst>
        </xdr:cNvPr>
        <xdr:cNvSpPr txBox="1"/>
      </xdr:nvSpPr>
      <xdr:spPr>
        <a:xfrm>
          <a:off x="16592627" y="64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2869591-AAF9-4B50-A793-A75E64F294C0}"/>
            </a:ext>
          </a:extLst>
        </xdr:cNvPr>
        <xdr:cNvSpPr txBox="1"/>
      </xdr:nvSpPr>
      <xdr:spPr>
        <a:xfrm>
          <a:off x="18983402"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53458</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2CAD3B26-74A1-4131-B15D-0A08B41F91A9}"/>
            </a:ext>
          </a:extLst>
        </xdr:cNvPr>
        <xdr:cNvSpPr txBox="1"/>
      </xdr:nvSpPr>
      <xdr:spPr>
        <a:xfrm>
          <a:off x="18183302" y="60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79062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60843DBE-CD36-4D4F-B62E-F3FBD5745872}"/>
            </a:ext>
          </a:extLst>
        </xdr:cNvPr>
        <xdr:cNvSpPr txBox="1"/>
      </xdr:nvSpPr>
      <xdr:spPr>
        <a:xfrm>
          <a:off x="17383202" y="60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85463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2299D412-D996-4FD2-A914-ABD8AEFDBEB0}"/>
            </a:ext>
          </a:extLst>
        </xdr:cNvPr>
        <xdr:cNvSpPr txBox="1"/>
      </xdr:nvSpPr>
      <xdr:spPr>
        <a:xfrm>
          <a:off x="16592627" y="60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623C1B17-2C06-45E2-AA4B-37BBBF51900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39B3173A-1633-44DE-BE94-DA4EB4E84C6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8E10047-FA63-4937-81B9-7A196979A53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F9DCC69-AE85-4A60-8151-1675B7D2094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556C048-E1BE-49CC-B949-52F912A20FE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F4EDC6C1-0D04-4F77-9D02-A70FEF1A332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7E66E0FE-DB59-4472-BCED-E420141E432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94D4196A-327F-4C01-92C5-34B1BDF0C9C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9B5CF47-7E83-43F7-963E-FE8FCDA50EC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7053996D-31A6-4253-BD89-5376C3E1422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81E67D1-3484-4A75-8811-82E312C593D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8CFA141A-CECE-4DAD-BF75-991D435B1D5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59BF1FD2-ED69-493C-AA53-CE44DAC6FC78}"/>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9BC6C06C-C306-478D-869B-006F73DB975F}"/>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6A1236ED-7B6F-4147-8755-999CF93F7D17}"/>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9AB79FA-DA7D-4CEE-A2CF-AC8D3329741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DDACA02-53DF-4035-AF3D-F782B68AD277}"/>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B4292154-D02D-468E-8A4E-B7CB52D374A9}"/>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D67CA00-3C00-411C-9172-F85C5DC2E617}"/>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2661862E-BA2D-4B6C-B27B-3DF523C10EC0}"/>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720DB705-6902-49EB-8882-F89BF6A0183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4C431AE-E8AF-4B8A-BE38-B0085C119513}"/>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4A2E0F35-FA82-41F0-A804-40B28954BECE}"/>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9644F7F5-84B3-466D-92E4-0AA06D48AE0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48D97981-6EC6-438B-95B8-06929B99443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F95173F4-B7FB-4399-ADE9-875251569275}"/>
            </a:ext>
          </a:extLst>
        </xdr:cNvPr>
        <xdr:cNvCxnSpPr/>
      </xdr:nvCxnSpPr>
      <xdr:spPr>
        <a:xfrm flipV="1">
          <a:off x="14696439" y="9142730"/>
          <a:ext cx="0" cy="129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5E045795-3BBB-4AB6-A6CA-888EE841EA25}"/>
            </a:ext>
          </a:extLst>
        </xdr:cNvPr>
        <xdr:cNvSpPr txBox="1"/>
      </xdr:nvSpPr>
      <xdr:spPr>
        <a:xfrm>
          <a:off x="14735175" y="1043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A328E7D9-15BE-43B2-9EC1-28E0E01DEFAA}"/>
            </a:ext>
          </a:extLst>
        </xdr:cNvPr>
        <xdr:cNvCxnSpPr/>
      </xdr:nvCxnSpPr>
      <xdr:spPr>
        <a:xfrm>
          <a:off x="14611350" y="10441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A802460B-DB35-492F-81EB-8D3CBCAF8133}"/>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25557BAB-4F2C-4D5D-9EA6-8A395B274916}"/>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EC5D00A-2BED-47AC-BE0A-E9B7C1EFA9A7}"/>
            </a:ext>
          </a:extLst>
        </xdr:cNvPr>
        <xdr:cNvSpPr txBox="1"/>
      </xdr:nvSpPr>
      <xdr:spPr>
        <a:xfrm>
          <a:off x="14735175"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3FC0B73E-EA9C-4BEF-9EF9-A7D6A295099B}"/>
            </a:ext>
          </a:extLst>
        </xdr:cNvPr>
        <xdr:cNvSpPr/>
      </xdr:nvSpPr>
      <xdr:spPr>
        <a:xfrm>
          <a:off x="14649450" y="989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57525307-A8B7-4592-AE46-9BE1CAA3C0D0}"/>
            </a:ext>
          </a:extLst>
        </xdr:cNvPr>
        <xdr:cNvSpPr/>
      </xdr:nvSpPr>
      <xdr:spPr>
        <a:xfrm>
          <a:off x="13887450" y="98884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7E511BD2-D1CC-4710-A9FA-13CA6D16D891}"/>
            </a:ext>
          </a:extLst>
        </xdr:cNvPr>
        <xdr:cNvSpPr/>
      </xdr:nvSpPr>
      <xdr:spPr>
        <a:xfrm>
          <a:off x="13096875" y="98865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DEBA4618-A0B1-4067-89C1-914499AC4B3D}"/>
            </a:ext>
          </a:extLst>
        </xdr:cNvPr>
        <xdr:cNvSpPr/>
      </xdr:nvSpPr>
      <xdr:spPr>
        <a:xfrm>
          <a:off x="12296775" y="98700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1CB74C55-1DF1-4732-98C1-B05B328F558B}"/>
            </a:ext>
          </a:extLst>
        </xdr:cNvPr>
        <xdr:cNvSpPr/>
      </xdr:nvSpPr>
      <xdr:spPr>
        <a:xfrm>
          <a:off x="11487150" y="98276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A597F19-9BAB-4EB4-BE1C-FF5B36D39D9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DD3FED4-510B-42B7-B3A5-DD7C9C90000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323287A-5490-4E9C-B11A-2D53C8D7CAA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BF1D7D2-E2AE-4AA2-B5C7-0A26D708666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4FF7F74-5A85-4666-A96E-C54C2D948D0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552" name="楕円 551">
          <a:extLst>
            <a:ext uri="{FF2B5EF4-FFF2-40B4-BE49-F238E27FC236}">
              <a16:creationId xmlns:a16="http://schemas.microsoft.com/office/drawing/2014/main" id="{68DE253E-D16C-486F-A71D-E6C2F0C869B0}"/>
            </a:ext>
          </a:extLst>
        </xdr:cNvPr>
        <xdr:cNvSpPr/>
      </xdr:nvSpPr>
      <xdr:spPr>
        <a:xfrm>
          <a:off x="14649450" y="97640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61884</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F8C20AA3-A608-4F87-A76D-994268122172}"/>
            </a:ext>
          </a:extLst>
        </xdr:cNvPr>
        <xdr:cNvSpPr txBox="1"/>
      </xdr:nvSpPr>
      <xdr:spPr>
        <a:xfrm>
          <a:off x="14735175" y="96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554" name="楕円 553">
          <a:extLst>
            <a:ext uri="{FF2B5EF4-FFF2-40B4-BE49-F238E27FC236}">
              <a16:creationId xmlns:a16="http://schemas.microsoft.com/office/drawing/2014/main" id="{6BE99A7F-9FC9-4DBC-9CB2-4420D734A6DA}"/>
            </a:ext>
          </a:extLst>
        </xdr:cNvPr>
        <xdr:cNvSpPr/>
      </xdr:nvSpPr>
      <xdr:spPr>
        <a:xfrm>
          <a:off x="13887450"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89807</xdr:rowOff>
    </xdr:from>
    <xdr:to>
      <xdr:col>85</xdr:col>
      <xdr:colOff>127000</xdr:colOff>
      <xdr:row>61</xdr:row>
      <xdr:rowOff>73478</xdr:rowOff>
    </xdr:to>
    <xdr:cxnSp macro="">
      <xdr:nvCxnSpPr>
        <xdr:cNvPr id="555" name="直線コネクタ 554">
          <a:extLst>
            <a:ext uri="{FF2B5EF4-FFF2-40B4-BE49-F238E27FC236}">
              <a16:creationId xmlns:a16="http://schemas.microsoft.com/office/drawing/2014/main" id="{6D9D1EBD-7649-4695-9CC8-B1167E95E5BD}"/>
            </a:ext>
          </a:extLst>
        </xdr:cNvPr>
        <xdr:cNvCxnSpPr/>
      </xdr:nvCxnSpPr>
      <xdr:spPr>
        <a:xfrm flipV="1">
          <a:off x="13935075" y="9811657"/>
          <a:ext cx="762000" cy="1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56" name="楕円 555">
          <a:extLst>
            <a:ext uri="{FF2B5EF4-FFF2-40B4-BE49-F238E27FC236}">
              <a16:creationId xmlns:a16="http://schemas.microsoft.com/office/drawing/2014/main" id="{6B77B223-8D07-40AA-A7B3-6CAD61AE5870}"/>
            </a:ext>
          </a:extLst>
        </xdr:cNvPr>
        <xdr:cNvSpPr/>
      </xdr:nvSpPr>
      <xdr:spPr>
        <a:xfrm>
          <a:off x="13096875" y="98898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73478</xdr:rowOff>
    </xdr:to>
    <xdr:cxnSp macro="">
      <xdr:nvCxnSpPr>
        <xdr:cNvPr id="557" name="直線コネクタ 556">
          <a:extLst>
            <a:ext uri="{FF2B5EF4-FFF2-40B4-BE49-F238E27FC236}">
              <a16:creationId xmlns:a16="http://schemas.microsoft.com/office/drawing/2014/main" id="{56E151D9-CD56-4CA5-9B84-354145FDA716}"/>
            </a:ext>
          </a:extLst>
        </xdr:cNvPr>
        <xdr:cNvCxnSpPr/>
      </xdr:nvCxnSpPr>
      <xdr:spPr>
        <a:xfrm>
          <a:off x="13144500" y="9937478"/>
          <a:ext cx="79057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140244</xdr:rowOff>
    </xdr:from>
    <xdr:to>
      <xdr:col>72</xdr:col>
      <xdr:colOff>38100</xdr:colOff>
      <xdr:row>61</xdr:row>
      <xdr:rowOff>70394</xdr:rowOff>
    </xdr:to>
    <xdr:sp macro="" textlink="">
      <xdr:nvSpPr>
        <xdr:cNvPr id="558" name="楕円 557">
          <a:extLst>
            <a:ext uri="{FF2B5EF4-FFF2-40B4-BE49-F238E27FC236}">
              <a16:creationId xmlns:a16="http://schemas.microsoft.com/office/drawing/2014/main" id="{2A871FCB-9E69-4004-ACB4-0720D8F49D14}"/>
            </a:ext>
          </a:extLst>
        </xdr:cNvPr>
        <xdr:cNvSpPr/>
      </xdr:nvSpPr>
      <xdr:spPr>
        <a:xfrm>
          <a:off x="12296775" y="98684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19594</xdr:rowOff>
    </xdr:from>
    <xdr:to>
      <xdr:col>76</xdr:col>
      <xdr:colOff>114300</xdr:colOff>
      <xdr:row>61</xdr:row>
      <xdr:rowOff>47353</xdr:rowOff>
    </xdr:to>
    <xdr:cxnSp macro="">
      <xdr:nvCxnSpPr>
        <xdr:cNvPr id="559" name="直線コネクタ 558">
          <a:extLst>
            <a:ext uri="{FF2B5EF4-FFF2-40B4-BE49-F238E27FC236}">
              <a16:creationId xmlns:a16="http://schemas.microsoft.com/office/drawing/2014/main" id="{21010AF4-05E4-4706-A875-616344E92E28}"/>
            </a:ext>
          </a:extLst>
        </xdr:cNvPr>
        <xdr:cNvCxnSpPr/>
      </xdr:nvCxnSpPr>
      <xdr:spPr>
        <a:xfrm>
          <a:off x="12344400" y="9906544"/>
          <a:ext cx="800100"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60" name="楕円 559">
          <a:extLst>
            <a:ext uri="{FF2B5EF4-FFF2-40B4-BE49-F238E27FC236}">
              <a16:creationId xmlns:a16="http://schemas.microsoft.com/office/drawing/2014/main" id="{06252BE1-7709-49C5-B7CC-0F723D6DA827}"/>
            </a:ext>
          </a:extLst>
        </xdr:cNvPr>
        <xdr:cNvSpPr/>
      </xdr:nvSpPr>
      <xdr:spPr>
        <a:xfrm>
          <a:off x="11487150" y="9879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19594</xdr:rowOff>
    </xdr:from>
    <xdr:to>
      <xdr:col>71</xdr:col>
      <xdr:colOff>177800</xdr:colOff>
      <xdr:row>61</xdr:row>
      <xdr:rowOff>34290</xdr:rowOff>
    </xdr:to>
    <xdr:cxnSp macro="">
      <xdr:nvCxnSpPr>
        <xdr:cNvPr id="561" name="直線コネクタ 560">
          <a:extLst>
            <a:ext uri="{FF2B5EF4-FFF2-40B4-BE49-F238E27FC236}">
              <a16:creationId xmlns:a16="http://schemas.microsoft.com/office/drawing/2014/main" id="{D71A4783-B125-4C64-9769-405897EC0DCE}"/>
            </a:ext>
          </a:extLst>
        </xdr:cNvPr>
        <xdr:cNvCxnSpPr/>
      </xdr:nvCxnSpPr>
      <xdr:spPr>
        <a:xfrm flipV="1">
          <a:off x="11534775" y="9906544"/>
          <a:ext cx="80962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A45DDE46-7293-45C2-93B9-5519EF74F6BE}"/>
            </a:ext>
          </a:extLst>
        </xdr:cNvPr>
        <xdr:cNvSpPr txBox="1"/>
      </xdr:nvSpPr>
      <xdr:spPr>
        <a:xfrm>
          <a:off x="13745219" y="968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BC0CB8E7-9F65-4953-A7E8-0BB1E304D553}"/>
            </a:ext>
          </a:extLst>
        </xdr:cNvPr>
        <xdr:cNvSpPr txBox="1"/>
      </xdr:nvSpPr>
      <xdr:spPr>
        <a:xfrm>
          <a:off x="12964169"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B206013C-2E79-4190-9DF0-E2CF1185F665}"/>
            </a:ext>
          </a:extLst>
        </xdr:cNvPr>
        <xdr:cNvSpPr txBox="1"/>
      </xdr:nvSpPr>
      <xdr:spPr>
        <a:xfrm>
          <a:off x="12164069" y="99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C72948BA-1F78-4D28-A58F-03084CA66D04}"/>
            </a:ext>
          </a:extLst>
        </xdr:cNvPr>
        <xdr:cNvSpPr txBox="1"/>
      </xdr:nvSpPr>
      <xdr:spPr>
        <a:xfrm>
          <a:off x="11354444" y="96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566" name="n_1mainValue【学校施設】&#10;有形固定資産減価償却率">
          <a:extLst>
            <a:ext uri="{FF2B5EF4-FFF2-40B4-BE49-F238E27FC236}">
              <a16:creationId xmlns:a16="http://schemas.microsoft.com/office/drawing/2014/main" id="{2DF25B5C-FAE5-4C91-A186-291AA42D4EEE}"/>
            </a:ext>
          </a:extLst>
        </xdr:cNvPr>
        <xdr:cNvSpPr txBox="1"/>
      </xdr:nvSpPr>
      <xdr:spPr>
        <a:xfrm>
          <a:off x="13745219" y="1000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567" name="n_2mainValue【学校施設】&#10;有形固定資産減価償却率">
          <a:extLst>
            <a:ext uri="{FF2B5EF4-FFF2-40B4-BE49-F238E27FC236}">
              <a16:creationId xmlns:a16="http://schemas.microsoft.com/office/drawing/2014/main" id="{B12B304B-AB00-4E3B-BE8A-38A62C7DC5CD}"/>
            </a:ext>
          </a:extLst>
        </xdr:cNvPr>
        <xdr:cNvSpPr txBox="1"/>
      </xdr:nvSpPr>
      <xdr:spPr>
        <a:xfrm>
          <a:off x="12964169"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86921</xdr:rowOff>
    </xdr:from>
    <xdr:ext cx="405111" cy="259045"/>
    <xdr:sp macro="" textlink="">
      <xdr:nvSpPr>
        <xdr:cNvPr id="568" name="n_3mainValue【学校施設】&#10;有形固定資産減価償却率">
          <a:extLst>
            <a:ext uri="{FF2B5EF4-FFF2-40B4-BE49-F238E27FC236}">
              <a16:creationId xmlns:a16="http://schemas.microsoft.com/office/drawing/2014/main" id="{C9B868F9-44A1-4210-811D-E4900700113A}"/>
            </a:ext>
          </a:extLst>
        </xdr:cNvPr>
        <xdr:cNvSpPr txBox="1"/>
      </xdr:nvSpPr>
      <xdr:spPr>
        <a:xfrm>
          <a:off x="12164069"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69" name="n_4mainValue【学校施設】&#10;有形固定資産減価償却率">
          <a:extLst>
            <a:ext uri="{FF2B5EF4-FFF2-40B4-BE49-F238E27FC236}">
              <a16:creationId xmlns:a16="http://schemas.microsoft.com/office/drawing/2014/main" id="{52AB6844-EE75-40C2-8662-049A06CCEFEF}"/>
            </a:ext>
          </a:extLst>
        </xdr:cNvPr>
        <xdr:cNvSpPr txBox="1"/>
      </xdr:nvSpPr>
      <xdr:spPr>
        <a:xfrm>
          <a:off x="113544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E24A3058-8E15-468C-BAEF-EE0C070077B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59F17ECE-3872-4701-8189-D3EC9738795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9F0380A1-B97D-4396-9DA2-7FB22E6DC6B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8B7D39FA-A832-485D-B208-96F661075AF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F384DA67-6741-46EA-8584-481970CDF44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36C16D0C-DB6E-4228-9404-4AAA6503B2B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030142A-9150-4CF0-A4DC-7799E0DA01C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7E1D2C9A-04C9-441E-ADC3-93A1C051B8C6}"/>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619B1BD-4769-4B8C-A0BC-5B1D3427081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95DF2E1-110C-4782-BB3F-E625EBAC1EF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4111A841-7135-4A2F-88D7-F53AC0A2E55B}"/>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EC6B7F9-4E7A-48AA-A088-A4882B95932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88A55351-B32E-48CD-8418-7BE4066228DC}"/>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38237F23-FE0C-42E1-9677-135123D6D751}"/>
            </a:ext>
          </a:extLst>
        </xdr:cNvPr>
        <xdr:cNvSpPr txBox="1"/>
      </xdr:nvSpPr>
      <xdr:spPr>
        <a:xfrm>
          <a:off x="15985051" y="980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A13B787-D49C-4FEE-8292-663FF6A98799}"/>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81266B26-DDC4-45A5-B183-61E53952044F}"/>
            </a:ext>
          </a:extLst>
        </xdr:cNvPr>
        <xdr:cNvSpPr txBox="1"/>
      </xdr:nvSpPr>
      <xdr:spPr>
        <a:xfrm>
          <a:off x="15985051" y="937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90EC8588-AB9F-4A93-BA84-12214F33B421}"/>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976101B9-8F4F-4433-8145-2E7A0C5E07EC}"/>
            </a:ext>
          </a:extLst>
        </xdr:cNvPr>
        <xdr:cNvSpPr txBox="1"/>
      </xdr:nvSpPr>
      <xdr:spPr>
        <a:xfrm>
          <a:off x="15985051" y="894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699726D-A7B4-475F-AFD1-B223F001EB8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CA21A197-6A3B-49ED-A1A3-73A3A2282530}"/>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7283DF-2234-4CCB-9FC3-4C27B23F7DC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67562501-AF9C-4061-9B53-4C50EB05285D}"/>
            </a:ext>
          </a:extLst>
        </xdr:cNvPr>
        <xdr:cNvCxnSpPr/>
      </xdr:nvCxnSpPr>
      <xdr:spPr>
        <a:xfrm flipV="1">
          <a:off x="19954239" y="9160327"/>
          <a:ext cx="0" cy="117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0B39CE98-209F-40B3-A0C6-EA9B76211306}"/>
            </a:ext>
          </a:extLst>
        </xdr:cNvPr>
        <xdr:cNvSpPr txBox="1"/>
      </xdr:nvSpPr>
      <xdr:spPr>
        <a:xfrm>
          <a:off x="19992975" y="1033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7CB1EE61-AC95-4886-AB04-3CDEDBCE08EF}"/>
            </a:ext>
          </a:extLst>
        </xdr:cNvPr>
        <xdr:cNvCxnSpPr/>
      </xdr:nvCxnSpPr>
      <xdr:spPr>
        <a:xfrm>
          <a:off x="19878675" y="103335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DB536AE0-3012-4149-849D-07FA9781E4DE}"/>
            </a:ext>
          </a:extLst>
        </xdr:cNvPr>
        <xdr:cNvSpPr txBox="1"/>
      </xdr:nvSpPr>
      <xdr:spPr>
        <a:xfrm>
          <a:off x="19992975" y="89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A9E47D3D-A841-431D-9D7B-FBB23C06852F}"/>
            </a:ext>
          </a:extLst>
        </xdr:cNvPr>
        <xdr:cNvCxnSpPr/>
      </xdr:nvCxnSpPr>
      <xdr:spPr>
        <a:xfrm>
          <a:off x="19878675" y="916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5337885F-E250-493A-8469-C69741D2B3FF}"/>
            </a:ext>
          </a:extLst>
        </xdr:cNvPr>
        <xdr:cNvSpPr txBox="1"/>
      </xdr:nvSpPr>
      <xdr:spPr>
        <a:xfrm>
          <a:off x="19992975" y="10115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1F33CF84-B1A3-4B75-B4E7-99717C0D5069}"/>
            </a:ext>
          </a:extLst>
        </xdr:cNvPr>
        <xdr:cNvSpPr/>
      </xdr:nvSpPr>
      <xdr:spPr>
        <a:xfrm>
          <a:off x="19897725" y="101374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9DB7F5A9-E881-47FA-B5A8-A120E8CD7FBE}"/>
            </a:ext>
          </a:extLst>
        </xdr:cNvPr>
        <xdr:cNvSpPr/>
      </xdr:nvSpPr>
      <xdr:spPr>
        <a:xfrm>
          <a:off x="19154775" y="10135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73ACC02-E80A-4D74-8CC3-4BB9060E1EE7}"/>
            </a:ext>
          </a:extLst>
        </xdr:cNvPr>
        <xdr:cNvSpPr/>
      </xdr:nvSpPr>
      <xdr:spPr>
        <a:xfrm>
          <a:off x="18345150" y="101457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249FBCDE-ED9A-4479-8469-E15119FAEB0D}"/>
            </a:ext>
          </a:extLst>
        </xdr:cNvPr>
        <xdr:cNvSpPr/>
      </xdr:nvSpPr>
      <xdr:spPr>
        <a:xfrm>
          <a:off x="17554575" y="10155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032CFEB8-DE5F-40BF-BF5A-6F6246B47E05}"/>
            </a:ext>
          </a:extLst>
        </xdr:cNvPr>
        <xdr:cNvSpPr/>
      </xdr:nvSpPr>
      <xdr:spPr>
        <a:xfrm>
          <a:off x="16754475" y="101528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DE01ED8-857E-41A6-8B44-579147A0CD6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BFC360C-8EA9-4D55-B62F-83B6C9A56D7A}"/>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64A02E8-7CF8-4817-8A3D-9C9EEC12F28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FD4494C-62AE-472E-878B-908B97FDB30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3485F3D-7D21-4588-804E-D79043C65C5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2875</xdr:rowOff>
    </xdr:from>
    <xdr:to>
      <xdr:col>116</xdr:col>
      <xdr:colOff>114300</xdr:colOff>
      <xdr:row>62</xdr:row>
      <xdr:rowOff>104475</xdr:rowOff>
    </xdr:to>
    <xdr:sp macro="" textlink="">
      <xdr:nvSpPr>
        <xdr:cNvPr id="607" name="楕円 606">
          <a:extLst>
            <a:ext uri="{FF2B5EF4-FFF2-40B4-BE49-F238E27FC236}">
              <a16:creationId xmlns:a16="http://schemas.microsoft.com/office/drawing/2014/main" id="{D106FE20-16DC-49F8-852C-F3F8AB244AAD}"/>
            </a:ext>
          </a:extLst>
        </xdr:cNvPr>
        <xdr:cNvSpPr/>
      </xdr:nvSpPr>
      <xdr:spPr>
        <a:xfrm>
          <a:off x="19897725" y="10051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25752</xdr:rowOff>
    </xdr:from>
    <xdr:ext cx="469744" cy="259045"/>
    <xdr:sp macro="" textlink="">
      <xdr:nvSpPr>
        <xdr:cNvPr id="608" name="【学校施設】&#10;一人当たり面積該当値テキスト">
          <a:extLst>
            <a:ext uri="{FF2B5EF4-FFF2-40B4-BE49-F238E27FC236}">
              <a16:creationId xmlns:a16="http://schemas.microsoft.com/office/drawing/2014/main" id="{B068EBD8-81F3-45E8-9FC2-554706BBE6B5}"/>
            </a:ext>
          </a:extLst>
        </xdr:cNvPr>
        <xdr:cNvSpPr txBox="1"/>
      </xdr:nvSpPr>
      <xdr:spPr>
        <a:xfrm>
          <a:off x="19992975" y="991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36342</xdr:rowOff>
    </xdr:from>
    <xdr:to>
      <xdr:col>112</xdr:col>
      <xdr:colOff>38100</xdr:colOff>
      <xdr:row>62</xdr:row>
      <xdr:rowOff>137942</xdr:rowOff>
    </xdr:to>
    <xdr:sp macro="" textlink="">
      <xdr:nvSpPr>
        <xdr:cNvPr id="609" name="楕円 608">
          <a:extLst>
            <a:ext uri="{FF2B5EF4-FFF2-40B4-BE49-F238E27FC236}">
              <a16:creationId xmlns:a16="http://schemas.microsoft.com/office/drawing/2014/main" id="{D5B0689F-294D-4A87-A658-B3DE41415777}"/>
            </a:ext>
          </a:extLst>
        </xdr:cNvPr>
        <xdr:cNvSpPr/>
      </xdr:nvSpPr>
      <xdr:spPr>
        <a:xfrm>
          <a:off x="19154775" y="100852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53675</xdr:rowOff>
    </xdr:from>
    <xdr:to>
      <xdr:col>116</xdr:col>
      <xdr:colOff>63500</xdr:colOff>
      <xdr:row>62</xdr:row>
      <xdr:rowOff>87142</xdr:rowOff>
    </xdr:to>
    <xdr:cxnSp macro="">
      <xdr:nvCxnSpPr>
        <xdr:cNvPr id="610" name="直線コネクタ 609">
          <a:extLst>
            <a:ext uri="{FF2B5EF4-FFF2-40B4-BE49-F238E27FC236}">
              <a16:creationId xmlns:a16="http://schemas.microsoft.com/office/drawing/2014/main" id="{73349098-2F70-40C0-A5C4-AE96B40BFCD2}"/>
            </a:ext>
          </a:extLst>
        </xdr:cNvPr>
        <xdr:cNvCxnSpPr/>
      </xdr:nvCxnSpPr>
      <xdr:spPr>
        <a:xfrm flipV="1">
          <a:off x="19202400" y="10099375"/>
          <a:ext cx="752475" cy="3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42835</xdr:rowOff>
    </xdr:from>
    <xdr:to>
      <xdr:col>107</xdr:col>
      <xdr:colOff>101600</xdr:colOff>
      <xdr:row>62</xdr:row>
      <xdr:rowOff>144435</xdr:rowOff>
    </xdr:to>
    <xdr:sp macro="" textlink="">
      <xdr:nvSpPr>
        <xdr:cNvPr id="611" name="楕円 610">
          <a:extLst>
            <a:ext uri="{FF2B5EF4-FFF2-40B4-BE49-F238E27FC236}">
              <a16:creationId xmlns:a16="http://schemas.microsoft.com/office/drawing/2014/main" id="{12C93A45-CB91-468D-9DB3-B3116BD87DA9}"/>
            </a:ext>
          </a:extLst>
        </xdr:cNvPr>
        <xdr:cNvSpPr/>
      </xdr:nvSpPr>
      <xdr:spPr>
        <a:xfrm>
          <a:off x="18345150" y="10094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87142</xdr:rowOff>
    </xdr:from>
    <xdr:to>
      <xdr:col>111</xdr:col>
      <xdr:colOff>177800</xdr:colOff>
      <xdr:row>62</xdr:row>
      <xdr:rowOff>93635</xdr:rowOff>
    </xdr:to>
    <xdr:cxnSp macro="">
      <xdr:nvCxnSpPr>
        <xdr:cNvPr id="612" name="直線コネクタ 611">
          <a:extLst>
            <a:ext uri="{FF2B5EF4-FFF2-40B4-BE49-F238E27FC236}">
              <a16:creationId xmlns:a16="http://schemas.microsoft.com/office/drawing/2014/main" id="{6B9E920D-EBBC-4000-ADA8-F404AD9BED62}"/>
            </a:ext>
          </a:extLst>
        </xdr:cNvPr>
        <xdr:cNvCxnSpPr/>
      </xdr:nvCxnSpPr>
      <xdr:spPr>
        <a:xfrm flipV="1">
          <a:off x="18392775" y="10132842"/>
          <a:ext cx="809625" cy="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48321</xdr:rowOff>
    </xdr:from>
    <xdr:to>
      <xdr:col>102</xdr:col>
      <xdr:colOff>165100</xdr:colOff>
      <xdr:row>62</xdr:row>
      <xdr:rowOff>149921</xdr:rowOff>
    </xdr:to>
    <xdr:sp macro="" textlink="">
      <xdr:nvSpPr>
        <xdr:cNvPr id="613" name="楕円 612">
          <a:extLst>
            <a:ext uri="{FF2B5EF4-FFF2-40B4-BE49-F238E27FC236}">
              <a16:creationId xmlns:a16="http://schemas.microsoft.com/office/drawing/2014/main" id="{1D48A72B-2EF5-4764-877E-720FA2B85CE4}"/>
            </a:ext>
          </a:extLst>
        </xdr:cNvPr>
        <xdr:cNvSpPr/>
      </xdr:nvSpPr>
      <xdr:spPr>
        <a:xfrm>
          <a:off x="17554575" y="100940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93635</xdr:rowOff>
    </xdr:from>
    <xdr:to>
      <xdr:col>107</xdr:col>
      <xdr:colOff>50800</xdr:colOff>
      <xdr:row>62</xdr:row>
      <xdr:rowOff>99121</xdr:rowOff>
    </xdr:to>
    <xdr:cxnSp macro="">
      <xdr:nvCxnSpPr>
        <xdr:cNvPr id="614" name="直線コネクタ 613">
          <a:extLst>
            <a:ext uri="{FF2B5EF4-FFF2-40B4-BE49-F238E27FC236}">
              <a16:creationId xmlns:a16="http://schemas.microsoft.com/office/drawing/2014/main" id="{897A64A7-605D-4CF3-BFA1-BD2353692B09}"/>
            </a:ext>
          </a:extLst>
        </xdr:cNvPr>
        <xdr:cNvCxnSpPr/>
      </xdr:nvCxnSpPr>
      <xdr:spPr>
        <a:xfrm flipV="1">
          <a:off x="17602200" y="10142510"/>
          <a:ext cx="790575"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51841</xdr:rowOff>
    </xdr:from>
    <xdr:to>
      <xdr:col>98</xdr:col>
      <xdr:colOff>38100</xdr:colOff>
      <xdr:row>62</xdr:row>
      <xdr:rowOff>153441</xdr:rowOff>
    </xdr:to>
    <xdr:sp macro="" textlink="">
      <xdr:nvSpPr>
        <xdr:cNvPr id="615" name="楕円 614">
          <a:extLst>
            <a:ext uri="{FF2B5EF4-FFF2-40B4-BE49-F238E27FC236}">
              <a16:creationId xmlns:a16="http://schemas.microsoft.com/office/drawing/2014/main" id="{F2B6C4E7-F58C-49CD-846E-572BE6408B8A}"/>
            </a:ext>
          </a:extLst>
        </xdr:cNvPr>
        <xdr:cNvSpPr/>
      </xdr:nvSpPr>
      <xdr:spPr>
        <a:xfrm>
          <a:off x="16754475" y="100975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99121</xdr:rowOff>
    </xdr:from>
    <xdr:to>
      <xdr:col>102</xdr:col>
      <xdr:colOff>114300</xdr:colOff>
      <xdr:row>62</xdr:row>
      <xdr:rowOff>102641</xdr:rowOff>
    </xdr:to>
    <xdr:cxnSp macro="">
      <xdr:nvCxnSpPr>
        <xdr:cNvPr id="616" name="直線コネクタ 615">
          <a:extLst>
            <a:ext uri="{FF2B5EF4-FFF2-40B4-BE49-F238E27FC236}">
              <a16:creationId xmlns:a16="http://schemas.microsoft.com/office/drawing/2014/main" id="{9E90AA44-A4F0-4E3F-A532-8F26BD466E7B}"/>
            </a:ext>
          </a:extLst>
        </xdr:cNvPr>
        <xdr:cNvCxnSpPr/>
      </xdr:nvCxnSpPr>
      <xdr:spPr>
        <a:xfrm flipV="1">
          <a:off x="16802100" y="10151171"/>
          <a:ext cx="8001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B2B138E9-FC36-4CA8-B842-2A673A5DB53B}"/>
            </a:ext>
          </a:extLst>
        </xdr:cNvPr>
        <xdr:cNvSpPr txBox="1"/>
      </xdr:nvSpPr>
      <xdr:spPr>
        <a:xfrm>
          <a:off x="18983402" y="102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EEB2EDFE-7EF4-4934-8CC6-E458FAB2A17A}"/>
            </a:ext>
          </a:extLst>
        </xdr:cNvPr>
        <xdr:cNvSpPr txBox="1"/>
      </xdr:nvSpPr>
      <xdr:spPr>
        <a:xfrm>
          <a:off x="18183302" y="102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00DFBD2D-4639-4E81-AD54-3E6AFAA7322B}"/>
            </a:ext>
          </a:extLst>
        </xdr:cNvPr>
        <xdr:cNvSpPr txBox="1"/>
      </xdr:nvSpPr>
      <xdr:spPr>
        <a:xfrm>
          <a:off x="17383202" y="102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3AE9215C-CBA1-46FA-BFAC-FD523593E5E1}"/>
            </a:ext>
          </a:extLst>
        </xdr:cNvPr>
        <xdr:cNvSpPr txBox="1"/>
      </xdr:nvSpPr>
      <xdr:spPr>
        <a:xfrm>
          <a:off x="16592627" y="1024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154469</xdr:rowOff>
    </xdr:from>
    <xdr:ext cx="469744" cy="259045"/>
    <xdr:sp macro="" textlink="">
      <xdr:nvSpPr>
        <xdr:cNvPr id="621" name="n_1mainValue【学校施設】&#10;一人当たり面積">
          <a:extLst>
            <a:ext uri="{FF2B5EF4-FFF2-40B4-BE49-F238E27FC236}">
              <a16:creationId xmlns:a16="http://schemas.microsoft.com/office/drawing/2014/main" id="{0AFAE674-D3A5-4118-BF69-508AA657E3F1}"/>
            </a:ext>
          </a:extLst>
        </xdr:cNvPr>
        <xdr:cNvSpPr txBox="1"/>
      </xdr:nvSpPr>
      <xdr:spPr>
        <a:xfrm>
          <a:off x="18983402" y="987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160962</xdr:rowOff>
    </xdr:from>
    <xdr:ext cx="469744" cy="259045"/>
    <xdr:sp macro="" textlink="">
      <xdr:nvSpPr>
        <xdr:cNvPr id="622" name="n_2mainValue【学校施設】&#10;一人当たり面積">
          <a:extLst>
            <a:ext uri="{FF2B5EF4-FFF2-40B4-BE49-F238E27FC236}">
              <a16:creationId xmlns:a16="http://schemas.microsoft.com/office/drawing/2014/main" id="{313603F6-31D1-454E-BA46-6DE37C51F950}"/>
            </a:ext>
          </a:extLst>
        </xdr:cNvPr>
        <xdr:cNvSpPr txBox="1"/>
      </xdr:nvSpPr>
      <xdr:spPr>
        <a:xfrm>
          <a:off x="18183302" y="98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166448</xdr:rowOff>
    </xdr:from>
    <xdr:ext cx="469744" cy="259045"/>
    <xdr:sp macro="" textlink="">
      <xdr:nvSpPr>
        <xdr:cNvPr id="623" name="n_3mainValue【学校施設】&#10;一人当たり面積">
          <a:extLst>
            <a:ext uri="{FF2B5EF4-FFF2-40B4-BE49-F238E27FC236}">
              <a16:creationId xmlns:a16="http://schemas.microsoft.com/office/drawing/2014/main" id="{783C19EC-55AA-4A2F-8CB5-93CF2D1028D7}"/>
            </a:ext>
          </a:extLst>
        </xdr:cNvPr>
        <xdr:cNvSpPr txBox="1"/>
      </xdr:nvSpPr>
      <xdr:spPr>
        <a:xfrm>
          <a:off x="17383202" y="98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169968</xdr:rowOff>
    </xdr:from>
    <xdr:ext cx="469744" cy="259045"/>
    <xdr:sp macro="" textlink="">
      <xdr:nvSpPr>
        <xdr:cNvPr id="624" name="n_4mainValue【学校施設】&#10;一人当たり面積">
          <a:extLst>
            <a:ext uri="{FF2B5EF4-FFF2-40B4-BE49-F238E27FC236}">
              <a16:creationId xmlns:a16="http://schemas.microsoft.com/office/drawing/2014/main" id="{EDA0ED7E-9722-4479-8186-9A68AFC53151}"/>
            </a:ext>
          </a:extLst>
        </xdr:cNvPr>
        <xdr:cNvSpPr txBox="1"/>
      </xdr:nvSpPr>
      <xdr:spPr>
        <a:xfrm>
          <a:off x="16592627" y="98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FA1DC4D-CF8C-48A3-B97E-09F8D688D27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CB3E6DA-DA67-4CAF-8ACB-5ABAE697665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4E1310C-23AF-43D6-B5DB-5CC4A317483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206BFEC-8708-451A-A1C9-CBFC7EE08C6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778474F-327D-4660-ABB8-55450317C33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1213D34-3287-4CF7-B90F-80C426E1739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73AA928-C3A0-42E5-9C58-7BB37C7A4BC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63931D2-F3AC-4DC9-9492-A3D2541F9230}"/>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161CA4C7-17F1-47CC-BB08-5EFC5F1CCA2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79D89FF6-BD69-4632-8797-8207B1FE704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B1999ED-68F2-4BC7-87F3-1B9B015B7BD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B0915835-D15F-4648-87AF-F0A93194B32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79CE7A89-5748-466E-966A-90286E5AB4A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480C213C-90EA-4EBB-8F49-19DA5BBBEF4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AF24CCB5-4561-4F6B-83C4-B0FB6D3556E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BFBD09A1-D75D-4361-92D0-C506B633E77A}"/>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7CF83FED-8375-4422-B529-B3EF3733AE2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DFD1DA2-308A-4398-BE9B-07CACB52BFC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23AE221-F190-4CF0-BD9E-D642B178963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D316C81E-2F0B-412D-AE11-DB1F83C2862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5656A960-0C3F-44EE-BFAA-4D46DA65121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FCDDD244-C1D3-4281-8D3B-2B1D904C60D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EEE819F-A96F-45AA-85B3-0EC5EC46E2E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DB275E42-5C65-4484-A25F-84756175180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B2B91B99-2855-4CE5-AB21-31CE2F90487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9FA11560-8AA6-4D44-A863-6C9BACE2797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2D50E5B5-C3C3-417B-8157-1A9FBAB0918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79B7BBA4-84A1-4CC7-A26B-C29170A940F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AF63A541-9224-4D82-BBCC-E2017197BC7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545F85ED-6054-42FA-96B1-10A7CB431A0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E2CB8F50-A9D2-4908-957C-9444AFF6BBAF}"/>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97696C57-57CA-4197-9969-B05ED92F6609}"/>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4E2832BE-9414-4E39-AE27-DCCAC8269EA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AD00F465-1206-4D6A-A8BF-885B408A7D0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AFF56D40-2C20-4FC1-A8F7-896550C8E597}"/>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A3F7654-B6E7-4797-974F-3CCC0D6A4748}"/>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5FD41200-9FFC-4ABA-86D4-D6971EB17B9A}"/>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10AFCE5B-60F7-44BA-A17A-CA96CEF04ACF}"/>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3D2358D3-B6DC-4532-AD59-70C74FF249E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61E6097-A95B-4898-8CFA-545FEAEA039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6B1A8DA-C480-4CB4-8525-0AC1CADA38E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D9559DC2-4F04-4DD4-A809-3F934127A690}"/>
            </a:ext>
          </a:extLst>
        </xdr:cNvPr>
        <xdr:cNvCxnSpPr/>
      </xdr:nvCxnSpPr>
      <xdr:spPr>
        <a:xfrm flipV="1">
          <a:off x="14696439" y="16337914"/>
          <a:ext cx="0" cy="152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675226B6-3AED-48A3-856D-A52BAAD4C378}"/>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8CE016E5-FF96-40A3-8065-9F9091998760}"/>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79506608-A40A-49BD-916F-A6A6AFE46192}"/>
            </a:ext>
          </a:extLst>
        </xdr:cNvPr>
        <xdr:cNvSpPr txBox="1"/>
      </xdr:nvSpPr>
      <xdr:spPr>
        <a:xfrm>
          <a:off x="14735175" y="16116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81B20C78-2962-4557-9529-8E6271EEF03E}"/>
            </a:ext>
          </a:extLst>
        </xdr:cNvPr>
        <xdr:cNvCxnSpPr/>
      </xdr:nvCxnSpPr>
      <xdr:spPr>
        <a:xfrm>
          <a:off x="14611350"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98E60419-283C-430C-9834-187F7026668B}"/>
            </a:ext>
          </a:extLst>
        </xdr:cNvPr>
        <xdr:cNvSpPr txBox="1"/>
      </xdr:nvSpPr>
      <xdr:spPr>
        <a:xfrm>
          <a:off x="14735175" y="17113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587641C4-1957-4BA5-817F-048F764D39DF}"/>
            </a:ext>
          </a:extLst>
        </xdr:cNvPr>
        <xdr:cNvSpPr/>
      </xdr:nvSpPr>
      <xdr:spPr>
        <a:xfrm>
          <a:off x="14649450" y="17268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D2AD9C9C-814F-4B11-A099-6D661625AAF2}"/>
            </a:ext>
          </a:extLst>
        </xdr:cNvPr>
        <xdr:cNvSpPr/>
      </xdr:nvSpPr>
      <xdr:spPr>
        <a:xfrm>
          <a:off x="138874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90FF90D8-57DF-4390-9281-F54528FDD528}"/>
            </a:ext>
          </a:extLst>
        </xdr:cNvPr>
        <xdr:cNvSpPr/>
      </xdr:nvSpPr>
      <xdr:spPr>
        <a:xfrm>
          <a:off x="13096875" y="172096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F2346F48-9F0B-4F19-867B-7E8B0E01D555}"/>
            </a:ext>
          </a:extLst>
        </xdr:cNvPr>
        <xdr:cNvSpPr/>
      </xdr:nvSpPr>
      <xdr:spPr>
        <a:xfrm>
          <a:off x="12296775" y="172373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C8BFCAA6-070A-4D15-A4BD-FF91C49D4B7D}"/>
            </a:ext>
          </a:extLst>
        </xdr:cNvPr>
        <xdr:cNvSpPr/>
      </xdr:nvSpPr>
      <xdr:spPr>
        <a:xfrm>
          <a:off x="11487150" y="17258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B05EA3A-65E9-49BD-A646-7245F489F18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E026051-07E8-45D8-992F-1DC5A927D0C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ED3721-703D-420A-8676-B8DA03F7E8D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67942CD-31F7-49D0-9922-BCD4C77A9CC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EA1C3EB-E102-45E0-A90C-6CD6F463065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144599</xdr:rowOff>
    </xdr:from>
    <xdr:to>
      <xdr:col>85</xdr:col>
      <xdr:colOff>177800</xdr:colOff>
      <xdr:row>108</xdr:row>
      <xdr:rowOff>74749</xdr:rowOff>
    </xdr:to>
    <xdr:sp macro="" textlink="">
      <xdr:nvSpPr>
        <xdr:cNvPr id="682" name="楕円 681">
          <a:extLst>
            <a:ext uri="{FF2B5EF4-FFF2-40B4-BE49-F238E27FC236}">
              <a16:creationId xmlns:a16="http://schemas.microsoft.com/office/drawing/2014/main" id="{C2AE75FD-29BB-4055-8547-6F69449B5852}"/>
            </a:ext>
          </a:extLst>
        </xdr:cNvPr>
        <xdr:cNvSpPr/>
      </xdr:nvSpPr>
      <xdr:spPr>
        <a:xfrm>
          <a:off x="14649450" y="176293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123026</xdr:rowOff>
    </xdr:from>
    <xdr:ext cx="405111" cy="259045"/>
    <xdr:sp macro="" textlink="">
      <xdr:nvSpPr>
        <xdr:cNvPr id="683" name="【公民館】&#10;有形固定資産減価償却率該当値テキスト">
          <a:extLst>
            <a:ext uri="{FF2B5EF4-FFF2-40B4-BE49-F238E27FC236}">
              <a16:creationId xmlns:a16="http://schemas.microsoft.com/office/drawing/2014/main" id="{9ACCC8C0-2BEB-47B1-A5C6-EE4DDFB737AE}"/>
            </a:ext>
          </a:extLst>
        </xdr:cNvPr>
        <xdr:cNvSpPr txBox="1"/>
      </xdr:nvSpPr>
      <xdr:spPr>
        <a:xfrm>
          <a:off x="14735175" y="1761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684" name="楕円 683">
          <a:extLst>
            <a:ext uri="{FF2B5EF4-FFF2-40B4-BE49-F238E27FC236}">
              <a16:creationId xmlns:a16="http://schemas.microsoft.com/office/drawing/2014/main" id="{5D4D66F1-684B-4C91-85D2-4BD4DEDC8065}"/>
            </a:ext>
          </a:extLst>
        </xdr:cNvPr>
        <xdr:cNvSpPr/>
      </xdr:nvSpPr>
      <xdr:spPr>
        <a:xfrm>
          <a:off x="13887450" y="176210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23949</xdr:rowOff>
    </xdr:to>
    <xdr:cxnSp macro="">
      <xdr:nvCxnSpPr>
        <xdr:cNvPr id="685" name="直線コネクタ 684">
          <a:extLst>
            <a:ext uri="{FF2B5EF4-FFF2-40B4-BE49-F238E27FC236}">
              <a16:creationId xmlns:a16="http://schemas.microsoft.com/office/drawing/2014/main" id="{3379335B-8D03-483B-9C14-A1E6EBD51801}"/>
            </a:ext>
          </a:extLst>
        </xdr:cNvPr>
        <xdr:cNvCxnSpPr/>
      </xdr:nvCxnSpPr>
      <xdr:spPr>
        <a:xfrm>
          <a:off x="13935075" y="17668694"/>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120106</xdr:rowOff>
    </xdr:from>
    <xdr:to>
      <xdr:col>76</xdr:col>
      <xdr:colOff>165100</xdr:colOff>
      <xdr:row>108</xdr:row>
      <xdr:rowOff>50256</xdr:rowOff>
    </xdr:to>
    <xdr:sp macro="" textlink="">
      <xdr:nvSpPr>
        <xdr:cNvPr id="686" name="楕円 685">
          <a:extLst>
            <a:ext uri="{FF2B5EF4-FFF2-40B4-BE49-F238E27FC236}">
              <a16:creationId xmlns:a16="http://schemas.microsoft.com/office/drawing/2014/main" id="{E9F46EF0-9F29-4886-A029-FF8075185E1B}"/>
            </a:ext>
          </a:extLst>
        </xdr:cNvPr>
        <xdr:cNvSpPr/>
      </xdr:nvSpPr>
      <xdr:spPr>
        <a:xfrm>
          <a:off x="13096875" y="176111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12519</xdr:rowOff>
    </xdr:to>
    <xdr:cxnSp macro="">
      <xdr:nvCxnSpPr>
        <xdr:cNvPr id="687" name="直線コネクタ 686">
          <a:extLst>
            <a:ext uri="{FF2B5EF4-FFF2-40B4-BE49-F238E27FC236}">
              <a16:creationId xmlns:a16="http://schemas.microsoft.com/office/drawing/2014/main" id="{811F1F0B-E61E-4726-AB3E-C729152DCECA}"/>
            </a:ext>
          </a:extLst>
        </xdr:cNvPr>
        <xdr:cNvCxnSpPr/>
      </xdr:nvCxnSpPr>
      <xdr:spPr>
        <a:xfrm>
          <a:off x="13144500" y="17658806"/>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51526</xdr:rowOff>
    </xdr:from>
    <xdr:to>
      <xdr:col>72</xdr:col>
      <xdr:colOff>38100</xdr:colOff>
      <xdr:row>107</xdr:row>
      <xdr:rowOff>153126</xdr:rowOff>
    </xdr:to>
    <xdr:sp macro="" textlink="">
      <xdr:nvSpPr>
        <xdr:cNvPr id="688" name="楕円 687">
          <a:extLst>
            <a:ext uri="{FF2B5EF4-FFF2-40B4-BE49-F238E27FC236}">
              <a16:creationId xmlns:a16="http://schemas.microsoft.com/office/drawing/2014/main" id="{CFDD315C-2883-490F-9D8F-42D2A1827627}"/>
            </a:ext>
          </a:extLst>
        </xdr:cNvPr>
        <xdr:cNvSpPr/>
      </xdr:nvSpPr>
      <xdr:spPr>
        <a:xfrm>
          <a:off x="12296775" y="175362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102326</xdr:rowOff>
    </xdr:from>
    <xdr:to>
      <xdr:col>76</xdr:col>
      <xdr:colOff>114300</xdr:colOff>
      <xdr:row>107</xdr:row>
      <xdr:rowOff>170906</xdr:rowOff>
    </xdr:to>
    <xdr:cxnSp macro="">
      <xdr:nvCxnSpPr>
        <xdr:cNvPr id="689" name="直線コネクタ 688">
          <a:extLst>
            <a:ext uri="{FF2B5EF4-FFF2-40B4-BE49-F238E27FC236}">
              <a16:creationId xmlns:a16="http://schemas.microsoft.com/office/drawing/2014/main" id="{E2C2F8EF-26DD-4272-BB71-5B62EAD57C96}"/>
            </a:ext>
          </a:extLst>
        </xdr:cNvPr>
        <xdr:cNvCxnSpPr/>
      </xdr:nvCxnSpPr>
      <xdr:spPr>
        <a:xfrm>
          <a:off x="12344400" y="17593401"/>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7438</xdr:rowOff>
    </xdr:from>
    <xdr:to>
      <xdr:col>67</xdr:col>
      <xdr:colOff>101600</xdr:colOff>
      <xdr:row>107</xdr:row>
      <xdr:rowOff>109038</xdr:rowOff>
    </xdr:to>
    <xdr:sp macro="" textlink="">
      <xdr:nvSpPr>
        <xdr:cNvPr id="690" name="楕円 689">
          <a:extLst>
            <a:ext uri="{FF2B5EF4-FFF2-40B4-BE49-F238E27FC236}">
              <a16:creationId xmlns:a16="http://schemas.microsoft.com/office/drawing/2014/main" id="{84BCA7F4-A5F5-4094-974B-6C4B548160A3}"/>
            </a:ext>
          </a:extLst>
        </xdr:cNvPr>
        <xdr:cNvSpPr/>
      </xdr:nvSpPr>
      <xdr:spPr>
        <a:xfrm>
          <a:off x="11487150" y="174985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58238</xdr:rowOff>
    </xdr:from>
    <xdr:to>
      <xdr:col>71</xdr:col>
      <xdr:colOff>177800</xdr:colOff>
      <xdr:row>107</xdr:row>
      <xdr:rowOff>102326</xdr:rowOff>
    </xdr:to>
    <xdr:cxnSp macro="">
      <xdr:nvCxnSpPr>
        <xdr:cNvPr id="691" name="直線コネクタ 690">
          <a:extLst>
            <a:ext uri="{FF2B5EF4-FFF2-40B4-BE49-F238E27FC236}">
              <a16:creationId xmlns:a16="http://schemas.microsoft.com/office/drawing/2014/main" id="{B12D326B-5E8F-4691-BC23-280587E14B3C}"/>
            </a:ext>
          </a:extLst>
        </xdr:cNvPr>
        <xdr:cNvCxnSpPr/>
      </xdr:nvCxnSpPr>
      <xdr:spPr>
        <a:xfrm>
          <a:off x="11534775" y="17546138"/>
          <a:ext cx="809625"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0D0FAA81-94F0-4B45-87D8-5B13C6E13C11}"/>
            </a:ext>
          </a:extLst>
        </xdr:cNvPr>
        <xdr:cNvSpPr txBox="1"/>
      </xdr:nvSpPr>
      <xdr:spPr>
        <a:xfrm>
          <a:off x="1374521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841EA044-B039-4ED4-94FA-E5CC48B56768}"/>
            </a:ext>
          </a:extLst>
        </xdr:cNvPr>
        <xdr:cNvSpPr txBox="1"/>
      </xdr:nvSpPr>
      <xdr:spPr>
        <a:xfrm>
          <a:off x="12964169"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BAFEE706-3830-4975-9367-EA8774405C40}"/>
            </a:ext>
          </a:extLst>
        </xdr:cNvPr>
        <xdr:cNvSpPr txBox="1"/>
      </xdr:nvSpPr>
      <xdr:spPr>
        <a:xfrm>
          <a:off x="12164069"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2041A0AF-67B8-4931-821B-9CCCBFB72F6C}"/>
            </a:ext>
          </a:extLst>
        </xdr:cNvPr>
        <xdr:cNvSpPr txBox="1"/>
      </xdr:nvSpPr>
      <xdr:spPr>
        <a:xfrm>
          <a:off x="113544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696" name="n_1mainValue【公民館】&#10;有形固定資産減価償却率">
          <a:extLst>
            <a:ext uri="{FF2B5EF4-FFF2-40B4-BE49-F238E27FC236}">
              <a16:creationId xmlns:a16="http://schemas.microsoft.com/office/drawing/2014/main" id="{1700A6BF-A3A0-4DBC-9AB6-AB3A9E25E444}"/>
            </a:ext>
          </a:extLst>
        </xdr:cNvPr>
        <xdr:cNvSpPr txBox="1"/>
      </xdr:nvSpPr>
      <xdr:spPr>
        <a:xfrm>
          <a:off x="13745219"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41383</xdr:rowOff>
    </xdr:from>
    <xdr:ext cx="405111" cy="259045"/>
    <xdr:sp macro="" textlink="">
      <xdr:nvSpPr>
        <xdr:cNvPr id="697" name="n_2mainValue【公民館】&#10;有形固定資産減価償却率">
          <a:extLst>
            <a:ext uri="{FF2B5EF4-FFF2-40B4-BE49-F238E27FC236}">
              <a16:creationId xmlns:a16="http://schemas.microsoft.com/office/drawing/2014/main" id="{CC678217-1C14-4D61-81DA-304251A75091}"/>
            </a:ext>
          </a:extLst>
        </xdr:cNvPr>
        <xdr:cNvSpPr txBox="1"/>
      </xdr:nvSpPr>
      <xdr:spPr>
        <a:xfrm>
          <a:off x="12964169" y="1770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144253</xdr:rowOff>
    </xdr:from>
    <xdr:ext cx="405111" cy="259045"/>
    <xdr:sp macro="" textlink="">
      <xdr:nvSpPr>
        <xdr:cNvPr id="698" name="n_3mainValue【公民館】&#10;有形固定資産減価償却率">
          <a:extLst>
            <a:ext uri="{FF2B5EF4-FFF2-40B4-BE49-F238E27FC236}">
              <a16:creationId xmlns:a16="http://schemas.microsoft.com/office/drawing/2014/main" id="{4B3D6BA2-2CC7-45A9-BE64-18B4F56CF580}"/>
            </a:ext>
          </a:extLst>
        </xdr:cNvPr>
        <xdr:cNvSpPr txBox="1"/>
      </xdr:nvSpPr>
      <xdr:spPr>
        <a:xfrm>
          <a:off x="12164069" y="1762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100165</xdr:rowOff>
    </xdr:from>
    <xdr:ext cx="405111" cy="259045"/>
    <xdr:sp macro="" textlink="">
      <xdr:nvSpPr>
        <xdr:cNvPr id="699" name="n_4mainValue【公民館】&#10;有形固定資産減価償却率">
          <a:extLst>
            <a:ext uri="{FF2B5EF4-FFF2-40B4-BE49-F238E27FC236}">
              <a16:creationId xmlns:a16="http://schemas.microsoft.com/office/drawing/2014/main" id="{3FF1EDA8-1524-4591-A04B-3DD313EF8273}"/>
            </a:ext>
          </a:extLst>
        </xdr:cNvPr>
        <xdr:cNvSpPr txBox="1"/>
      </xdr:nvSpPr>
      <xdr:spPr>
        <a:xfrm>
          <a:off x="11354444" y="1759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C11C12D7-959E-46F7-A424-456821E7F2B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1B394AC-2AF0-49C0-AB10-2A0D2DC0BDC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5194BE0-F851-45AD-8EF4-0FC9B3F5FBC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FE133D-1ACE-4F5D-8AE9-9E576D36417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28F2D14-B02E-4AED-B1E8-AD27E04AA04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B2FBC56-4274-45E0-89D2-D8F5B5A1859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C299048-9F4B-4FF8-BE71-17D29CCCACC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B8BF910-6630-4BA1-ADB8-3F8AB9E6D5C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8A929D1-180C-495E-8DD9-674142B183A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DD9B763-A76A-4B16-B326-3EE0A779F92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88817B1-160C-429A-B1AF-32E24030DD9F}"/>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6F791EA9-17E2-444D-B483-EE4C039F2D2E}"/>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DF4537A4-9C0D-4D1F-831A-B2EA11E1840C}"/>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7085995B-1B57-4311-9AB4-B880C04AE568}"/>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301C0831-6ECF-47C4-8940-6298EBC3A11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ECA71F8A-F640-476E-BDD4-D13FE596E2B7}"/>
            </a:ext>
          </a:extLst>
        </xdr:cNvPr>
        <xdr:cNvSpPr txBox="1"/>
      </xdr:nvSpPr>
      <xdr:spPr>
        <a:xfrm>
          <a:off x="15985051" y="16904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E3476D1-0A7B-498A-B910-E757AE2B061E}"/>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BB27A8A9-9C55-49E4-8C23-734B83F6CE90}"/>
            </a:ext>
          </a:extLst>
        </xdr:cNvPr>
        <xdr:cNvSpPr txBox="1"/>
      </xdr:nvSpPr>
      <xdr:spPr>
        <a:xfrm>
          <a:off x="15985051" y="1652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297C450-4912-4C24-B9D0-EE8F80C862D5}"/>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CA08513C-1E9B-4F09-ABB6-D2085E9E9CB0}"/>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DA2AEBAC-431B-4609-9919-CF0B49D2AC5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372EE0EE-B81C-4B4F-9D94-091889C317CE}"/>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D0489E4E-79FE-4CB6-9EB1-C95F0520D04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111A0C01-18F2-4703-8928-0E319F613EBC}"/>
            </a:ext>
          </a:extLst>
        </xdr:cNvPr>
        <xdr:cNvCxnSpPr/>
      </xdr:nvCxnSpPr>
      <xdr:spPr>
        <a:xfrm flipV="1">
          <a:off x="19954239" y="16427475"/>
          <a:ext cx="0" cy="138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22DB22B8-F278-4A79-BFA9-EAF746565680}"/>
            </a:ext>
          </a:extLst>
        </xdr:cNvPr>
        <xdr:cNvSpPr txBox="1"/>
      </xdr:nvSpPr>
      <xdr:spPr>
        <a:xfrm>
          <a:off x="19992975" y="1781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24B273ED-81C3-435A-AB06-DD5AEE2D6307}"/>
            </a:ext>
          </a:extLst>
        </xdr:cNvPr>
        <xdr:cNvCxnSpPr/>
      </xdr:nvCxnSpPr>
      <xdr:spPr>
        <a:xfrm>
          <a:off x="19878675" y="178103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C389E091-1415-4B0B-8973-C31D834DE726}"/>
            </a:ext>
          </a:extLst>
        </xdr:cNvPr>
        <xdr:cNvSpPr txBox="1"/>
      </xdr:nvSpPr>
      <xdr:spPr>
        <a:xfrm>
          <a:off x="19992975" y="16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7FD5035C-6B38-47E7-AF2B-AEB344D7AAE2}"/>
            </a:ext>
          </a:extLst>
        </xdr:cNvPr>
        <xdr:cNvCxnSpPr/>
      </xdr:nvCxnSpPr>
      <xdr:spPr>
        <a:xfrm>
          <a:off x="19878675" y="1642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1327C636-0906-4F3B-A7A5-20F9FBAB8ECA}"/>
            </a:ext>
          </a:extLst>
        </xdr:cNvPr>
        <xdr:cNvSpPr txBox="1"/>
      </xdr:nvSpPr>
      <xdr:spPr>
        <a:xfrm>
          <a:off x="19992975" y="1765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ECCCBC8F-1EB8-4927-8041-661E315C712C}"/>
            </a:ext>
          </a:extLst>
        </xdr:cNvPr>
        <xdr:cNvSpPr/>
      </xdr:nvSpPr>
      <xdr:spPr>
        <a:xfrm>
          <a:off x="19897725" y="176804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8728993C-0653-414A-BB99-A211CB6E7C40}"/>
            </a:ext>
          </a:extLst>
        </xdr:cNvPr>
        <xdr:cNvSpPr/>
      </xdr:nvSpPr>
      <xdr:spPr>
        <a:xfrm>
          <a:off x="19154775" y="176873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D10B4BE0-E64F-4058-AE88-20F543E5E24C}"/>
            </a:ext>
          </a:extLst>
        </xdr:cNvPr>
        <xdr:cNvSpPr/>
      </xdr:nvSpPr>
      <xdr:spPr>
        <a:xfrm>
          <a:off x="18345150" y="176862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A12C8395-1944-4F61-99BE-3A11D07A6AB5}"/>
            </a:ext>
          </a:extLst>
        </xdr:cNvPr>
        <xdr:cNvSpPr/>
      </xdr:nvSpPr>
      <xdr:spPr>
        <a:xfrm>
          <a:off x="17554575" y="176899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D9E53013-E331-4929-B234-A22461D98037}"/>
            </a:ext>
          </a:extLst>
        </xdr:cNvPr>
        <xdr:cNvSpPr/>
      </xdr:nvSpPr>
      <xdr:spPr>
        <a:xfrm>
          <a:off x="16754475" y="176893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BC37EB7-244C-4386-AF86-2D9AF3592A7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770DE96-AD21-440E-9E6F-02ABC7EC312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AA56D84-4900-4A63-96EC-F17844B5CCF2}"/>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B23D43DA-956B-4AC5-A988-A27227C2130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5820209-4E57-41C7-93BB-0F67AD7E968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127203</xdr:rowOff>
    </xdr:from>
    <xdr:to>
      <xdr:col>116</xdr:col>
      <xdr:colOff>114300</xdr:colOff>
      <xdr:row>108</xdr:row>
      <xdr:rowOff>57353</xdr:rowOff>
    </xdr:to>
    <xdr:sp macro="" textlink="">
      <xdr:nvSpPr>
        <xdr:cNvPr id="739" name="楕円 738">
          <a:extLst>
            <a:ext uri="{FF2B5EF4-FFF2-40B4-BE49-F238E27FC236}">
              <a16:creationId xmlns:a16="http://schemas.microsoft.com/office/drawing/2014/main" id="{7810AA3E-A62C-4211-955C-89BA875F4271}"/>
            </a:ext>
          </a:extLst>
        </xdr:cNvPr>
        <xdr:cNvSpPr/>
      </xdr:nvSpPr>
      <xdr:spPr>
        <a:xfrm>
          <a:off x="19897725" y="17611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150080</xdr:rowOff>
    </xdr:from>
    <xdr:ext cx="469744" cy="259045"/>
    <xdr:sp macro="" textlink="">
      <xdr:nvSpPr>
        <xdr:cNvPr id="740" name="【公民館】&#10;一人当たり面積該当値テキスト">
          <a:extLst>
            <a:ext uri="{FF2B5EF4-FFF2-40B4-BE49-F238E27FC236}">
              <a16:creationId xmlns:a16="http://schemas.microsoft.com/office/drawing/2014/main" id="{C9B21658-4478-4366-8611-07C17D5731FD}"/>
            </a:ext>
          </a:extLst>
        </xdr:cNvPr>
        <xdr:cNvSpPr txBox="1"/>
      </xdr:nvSpPr>
      <xdr:spPr>
        <a:xfrm>
          <a:off x="19992975" y="1746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131471</xdr:rowOff>
    </xdr:from>
    <xdr:to>
      <xdr:col>112</xdr:col>
      <xdr:colOff>38100</xdr:colOff>
      <xdr:row>108</xdr:row>
      <xdr:rowOff>61621</xdr:rowOff>
    </xdr:to>
    <xdr:sp macro="" textlink="">
      <xdr:nvSpPr>
        <xdr:cNvPr id="741" name="楕円 740">
          <a:extLst>
            <a:ext uri="{FF2B5EF4-FFF2-40B4-BE49-F238E27FC236}">
              <a16:creationId xmlns:a16="http://schemas.microsoft.com/office/drawing/2014/main" id="{782A864F-13BA-4F5D-BE61-7583C4E59982}"/>
            </a:ext>
          </a:extLst>
        </xdr:cNvPr>
        <xdr:cNvSpPr/>
      </xdr:nvSpPr>
      <xdr:spPr>
        <a:xfrm>
          <a:off x="19154775" y="176193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6553</xdr:rowOff>
    </xdr:from>
    <xdr:to>
      <xdr:col>116</xdr:col>
      <xdr:colOff>63500</xdr:colOff>
      <xdr:row>108</xdr:row>
      <xdr:rowOff>10821</xdr:rowOff>
    </xdr:to>
    <xdr:cxnSp macro="">
      <xdr:nvCxnSpPr>
        <xdr:cNvPr id="742" name="直線コネクタ 741">
          <a:extLst>
            <a:ext uri="{FF2B5EF4-FFF2-40B4-BE49-F238E27FC236}">
              <a16:creationId xmlns:a16="http://schemas.microsoft.com/office/drawing/2014/main" id="{F665197C-7773-4185-A498-BAA13BD85EB7}"/>
            </a:ext>
          </a:extLst>
        </xdr:cNvPr>
        <xdr:cNvCxnSpPr/>
      </xdr:nvCxnSpPr>
      <xdr:spPr>
        <a:xfrm flipV="1">
          <a:off x="19202400" y="1766907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135052</xdr:rowOff>
    </xdr:from>
    <xdr:to>
      <xdr:col>107</xdr:col>
      <xdr:colOff>101600</xdr:colOff>
      <xdr:row>108</xdr:row>
      <xdr:rowOff>65202</xdr:rowOff>
    </xdr:to>
    <xdr:sp macro="" textlink="">
      <xdr:nvSpPr>
        <xdr:cNvPr id="743" name="楕円 742">
          <a:extLst>
            <a:ext uri="{FF2B5EF4-FFF2-40B4-BE49-F238E27FC236}">
              <a16:creationId xmlns:a16="http://schemas.microsoft.com/office/drawing/2014/main" id="{104F1E45-88D6-4218-B906-531D6CA593D0}"/>
            </a:ext>
          </a:extLst>
        </xdr:cNvPr>
        <xdr:cNvSpPr/>
      </xdr:nvSpPr>
      <xdr:spPr>
        <a:xfrm>
          <a:off x="18345150" y="176229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10821</xdr:rowOff>
    </xdr:from>
    <xdr:to>
      <xdr:col>111</xdr:col>
      <xdr:colOff>177800</xdr:colOff>
      <xdr:row>108</xdr:row>
      <xdr:rowOff>14402</xdr:rowOff>
    </xdr:to>
    <xdr:cxnSp macro="">
      <xdr:nvCxnSpPr>
        <xdr:cNvPr id="744" name="直線コネクタ 743">
          <a:extLst>
            <a:ext uri="{FF2B5EF4-FFF2-40B4-BE49-F238E27FC236}">
              <a16:creationId xmlns:a16="http://schemas.microsoft.com/office/drawing/2014/main" id="{1ABB6727-365D-4B9E-A3EC-A680E433205B}"/>
            </a:ext>
          </a:extLst>
        </xdr:cNvPr>
        <xdr:cNvCxnSpPr/>
      </xdr:nvCxnSpPr>
      <xdr:spPr>
        <a:xfrm flipV="1">
          <a:off x="18392775" y="17666996"/>
          <a:ext cx="809625"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138100</xdr:rowOff>
    </xdr:from>
    <xdr:to>
      <xdr:col>102</xdr:col>
      <xdr:colOff>165100</xdr:colOff>
      <xdr:row>108</xdr:row>
      <xdr:rowOff>68250</xdr:rowOff>
    </xdr:to>
    <xdr:sp macro="" textlink="">
      <xdr:nvSpPr>
        <xdr:cNvPr id="745" name="楕円 744">
          <a:extLst>
            <a:ext uri="{FF2B5EF4-FFF2-40B4-BE49-F238E27FC236}">
              <a16:creationId xmlns:a16="http://schemas.microsoft.com/office/drawing/2014/main" id="{4D903EAD-C886-4B11-BFCF-1994EE37143F}"/>
            </a:ext>
          </a:extLst>
        </xdr:cNvPr>
        <xdr:cNvSpPr/>
      </xdr:nvSpPr>
      <xdr:spPr>
        <a:xfrm>
          <a:off x="17554575" y="17629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14402</xdr:rowOff>
    </xdr:from>
    <xdr:to>
      <xdr:col>107</xdr:col>
      <xdr:colOff>50800</xdr:colOff>
      <xdr:row>108</xdr:row>
      <xdr:rowOff>17450</xdr:rowOff>
    </xdr:to>
    <xdr:cxnSp macro="">
      <xdr:nvCxnSpPr>
        <xdr:cNvPr id="746" name="直線コネクタ 745">
          <a:extLst>
            <a:ext uri="{FF2B5EF4-FFF2-40B4-BE49-F238E27FC236}">
              <a16:creationId xmlns:a16="http://schemas.microsoft.com/office/drawing/2014/main" id="{2E4A86AE-C7B2-4A63-A3CF-C85203FCE51F}"/>
            </a:ext>
          </a:extLst>
        </xdr:cNvPr>
        <xdr:cNvCxnSpPr/>
      </xdr:nvCxnSpPr>
      <xdr:spPr>
        <a:xfrm flipV="1">
          <a:off x="17602200" y="17670577"/>
          <a:ext cx="790575"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140005</xdr:rowOff>
    </xdr:from>
    <xdr:to>
      <xdr:col>98</xdr:col>
      <xdr:colOff>38100</xdr:colOff>
      <xdr:row>108</xdr:row>
      <xdr:rowOff>70155</xdr:rowOff>
    </xdr:to>
    <xdr:sp macro="" textlink="">
      <xdr:nvSpPr>
        <xdr:cNvPr id="747" name="楕円 746">
          <a:extLst>
            <a:ext uri="{FF2B5EF4-FFF2-40B4-BE49-F238E27FC236}">
              <a16:creationId xmlns:a16="http://schemas.microsoft.com/office/drawing/2014/main" id="{462D6F47-D05C-4489-9043-5CB7E9260A04}"/>
            </a:ext>
          </a:extLst>
        </xdr:cNvPr>
        <xdr:cNvSpPr/>
      </xdr:nvSpPr>
      <xdr:spPr>
        <a:xfrm>
          <a:off x="16754475" y="17631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17450</xdr:rowOff>
    </xdr:from>
    <xdr:to>
      <xdr:col>102</xdr:col>
      <xdr:colOff>114300</xdr:colOff>
      <xdr:row>108</xdr:row>
      <xdr:rowOff>19355</xdr:rowOff>
    </xdr:to>
    <xdr:cxnSp macro="">
      <xdr:nvCxnSpPr>
        <xdr:cNvPr id="748" name="直線コネクタ 747">
          <a:extLst>
            <a:ext uri="{FF2B5EF4-FFF2-40B4-BE49-F238E27FC236}">
              <a16:creationId xmlns:a16="http://schemas.microsoft.com/office/drawing/2014/main" id="{B51DD1F0-DB9D-460D-865D-09F27227F376}"/>
            </a:ext>
          </a:extLst>
        </xdr:cNvPr>
        <xdr:cNvCxnSpPr/>
      </xdr:nvCxnSpPr>
      <xdr:spPr>
        <a:xfrm flipV="1">
          <a:off x="16802100" y="1767680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A282CBAF-5B67-4B49-AD25-D7D0DCF0B1D1}"/>
            </a:ext>
          </a:extLst>
        </xdr:cNvPr>
        <xdr:cNvSpPr txBox="1"/>
      </xdr:nvSpPr>
      <xdr:spPr>
        <a:xfrm>
          <a:off x="18983402" y="177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0F124CEC-534F-4582-8C73-FB88293EF67D}"/>
            </a:ext>
          </a:extLst>
        </xdr:cNvPr>
        <xdr:cNvSpPr txBox="1"/>
      </xdr:nvSpPr>
      <xdr:spPr>
        <a:xfrm>
          <a:off x="18183302" y="1778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CF32893E-C788-4C7B-9008-3D6DA0EA1A28}"/>
            </a:ext>
          </a:extLst>
        </xdr:cNvPr>
        <xdr:cNvSpPr txBox="1"/>
      </xdr:nvSpPr>
      <xdr:spPr>
        <a:xfrm>
          <a:off x="17383202" y="1778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93422C75-039B-45F6-883F-F40A0BFF42FE}"/>
            </a:ext>
          </a:extLst>
        </xdr:cNvPr>
        <xdr:cNvSpPr txBox="1"/>
      </xdr:nvSpPr>
      <xdr:spPr>
        <a:xfrm>
          <a:off x="16592627" y="1778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78148</xdr:rowOff>
    </xdr:from>
    <xdr:ext cx="469744" cy="259045"/>
    <xdr:sp macro="" textlink="">
      <xdr:nvSpPr>
        <xdr:cNvPr id="753" name="n_1mainValue【公民館】&#10;一人当たり面積">
          <a:extLst>
            <a:ext uri="{FF2B5EF4-FFF2-40B4-BE49-F238E27FC236}">
              <a16:creationId xmlns:a16="http://schemas.microsoft.com/office/drawing/2014/main" id="{8AE56406-5E81-461D-A780-EB76627A6E55}"/>
            </a:ext>
          </a:extLst>
        </xdr:cNvPr>
        <xdr:cNvSpPr txBox="1"/>
      </xdr:nvSpPr>
      <xdr:spPr>
        <a:xfrm>
          <a:off x="18983402" y="173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81729</xdr:rowOff>
    </xdr:from>
    <xdr:ext cx="469744" cy="259045"/>
    <xdr:sp macro="" textlink="">
      <xdr:nvSpPr>
        <xdr:cNvPr id="754" name="n_2mainValue【公民館】&#10;一人当たり面積">
          <a:extLst>
            <a:ext uri="{FF2B5EF4-FFF2-40B4-BE49-F238E27FC236}">
              <a16:creationId xmlns:a16="http://schemas.microsoft.com/office/drawing/2014/main" id="{08A27C5D-5A88-4FCB-BE78-77FDC94C2FE8}"/>
            </a:ext>
          </a:extLst>
        </xdr:cNvPr>
        <xdr:cNvSpPr txBox="1"/>
      </xdr:nvSpPr>
      <xdr:spPr>
        <a:xfrm>
          <a:off x="18183302" y="1740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84777</xdr:rowOff>
    </xdr:from>
    <xdr:ext cx="469744" cy="259045"/>
    <xdr:sp macro="" textlink="">
      <xdr:nvSpPr>
        <xdr:cNvPr id="755" name="n_3mainValue【公民館】&#10;一人当たり面積">
          <a:extLst>
            <a:ext uri="{FF2B5EF4-FFF2-40B4-BE49-F238E27FC236}">
              <a16:creationId xmlns:a16="http://schemas.microsoft.com/office/drawing/2014/main" id="{AB400308-A432-46AD-9C45-30D8C74C72E5}"/>
            </a:ext>
          </a:extLst>
        </xdr:cNvPr>
        <xdr:cNvSpPr txBox="1"/>
      </xdr:nvSpPr>
      <xdr:spPr>
        <a:xfrm>
          <a:off x="17383202" y="174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86682</xdr:rowOff>
    </xdr:from>
    <xdr:ext cx="469744" cy="259045"/>
    <xdr:sp macro="" textlink="">
      <xdr:nvSpPr>
        <xdr:cNvPr id="756" name="n_4mainValue【公民館】&#10;一人当たり面積">
          <a:extLst>
            <a:ext uri="{FF2B5EF4-FFF2-40B4-BE49-F238E27FC236}">
              <a16:creationId xmlns:a16="http://schemas.microsoft.com/office/drawing/2014/main" id="{8F303295-77D1-4C97-8D0C-84E776028EFD}"/>
            </a:ext>
          </a:extLst>
        </xdr:cNvPr>
        <xdr:cNvSpPr txBox="1"/>
      </xdr:nvSpPr>
      <xdr:spPr>
        <a:xfrm>
          <a:off x="16592627" y="173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C6FC674-2D9C-4C97-A753-7C7C420D514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7E11AB28-45F6-405A-BF22-45DB08375BD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FA58C8F4-4355-4D07-83B1-F65AA63C85E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道路の有形固定資産減価償却率は類似団体と比較すると△</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ポイント、橋りょう・トンネルの有形固定資産減価償却率は類似団体と比較して△</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ポイントと低めではあるが、長寿命化計画に基づき、今後も維持管理に取り組んでいく。認定こども園・幼稚園・保育所の有形固定資産減価償却率　</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ポイント、公営住宅の有形固定資産減価償却率は</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ポイント、公民館の有形固定資産減価償却率は</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ポイントと類似団体と比較して高くなっており、施設の老朽化が顕著であるが、適切な修繕を行っており施設の使用に支障は出ていない。今後は個別施設管理計画に基づき、長寿命化、施設の更新等を行う。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6A0E78-D34A-498A-AD22-A0061319185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104D6B-2C0A-447D-86A8-74158AEB315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3C8E7A-C6DB-4C38-8E10-42608B4553B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2359E2-AF24-4EEB-8AA3-D1D66F8F760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11E5D2-6667-4A58-8316-CA64A73F925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8561CE-7CDD-4145-9CCC-605EB0029B3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099963-52C5-4D26-B81C-FCB8DEC15E7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8E69AE-789D-44ED-9D25-DF6BC7FD2F7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DFB522-0A5D-48AF-9092-024D0F0E281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8151EC-E1C9-470C-8904-7B01A89AB0B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525EED-9DEE-4A25-9D86-DE6006EAB55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AE6B9B-7952-47DD-A9B1-ECD77023A10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15429E-F7A5-48E7-B9E3-992E9688439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9BACF2-AD13-4897-9582-EAEF6E7E080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B7D3E0-10DE-4D71-A7E4-3F357EAEB09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B18AFD-02E2-4346-97E9-EC82B00FDFB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B344F3-9723-4A64-8097-37CC3F9D2B1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367FAA-2A3B-42B7-848A-2A5D0E84232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805F90-3C1A-41C9-8A72-BF9D71954C7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435A40-2E8F-47C0-A4D9-E41D824BD3E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1D49AC-9BBC-43A2-AAB6-1F597273C9D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23DBD0-AD7B-4942-816E-2D01709E13F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12E726-0412-4F12-85A5-E1D439BCA4C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C03E9C-D7B1-4B45-95EB-15272C48FA3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AA800F-5D4E-4B91-8E8B-CC9E3A40476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DF5F28-C28E-4BF7-AB34-5B7D8EC8BD5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5398B4-0998-44BE-AEA0-B0BD9D7F64C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EC9335-3F42-4D7F-804C-92E80EE605E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6FB906-00C2-4120-9981-E0AA667DEF2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DD3A22-C141-42DB-B1E5-994A551A008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AB6207-01AE-40D4-AE12-891C88318DD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8E3372-90BE-44D0-A5EF-B7019A991C7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15A5A1-6399-4508-992C-6F6432B009A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C1CAE2-A30F-4648-A17A-B645AECFEA5B}"/>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5110C6-F213-42A1-9842-A85D2B9FF8F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8DAE42-623D-4501-AB1B-E7C56BB7EB2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FF98ED-84A1-4399-AD5B-6316C0B301E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BBAC48-C2C0-4652-BF25-DCBCF602FF3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6268E7-4197-44FC-8479-BFAF2555B5AE}"/>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26921D-7190-4F75-B16F-DD2586A348A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2D42D3F-8F56-4978-892F-A7DB53319D6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595F64-2628-4706-9FEF-FE7FB8CCBA4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41728F1-ABF3-4B8D-A562-5D5092E5959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2BE05ED-CABB-4692-BBCA-49EC4A11BFC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7E0B88A-9714-4591-968F-C09DB39DF86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2164185-C640-4036-9940-2F6F79A2939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8DDCCE9-1416-4949-9D17-50A487BE8573}"/>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C26D90C-18DF-4D0D-B9E8-3AB4E418943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E6309F6-C792-4A43-8162-2FEE1076852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3F80CB5-D24B-4ACE-A800-2EC6E41791D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38B8E4D-5E4A-4949-AEDC-257A1056AE8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F1DBE7C-B859-423D-8ACE-4D96436E60D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7CD228E-7EB7-4298-A012-7A2098AF985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AC85CD5-2553-455E-B7AE-569AD9C65A2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714EAB1-4DD4-430B-833F-4B04214EE85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79AB3A3-16BF-46FA-81D7-ADD1DF6AB9B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5D6AEDF-42AF-46D8-BABE-FAE1C455224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D13777C-7C7E-4C77-9564-C2891B1CA32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B3A001C-C487-409F-B043-7BC6BB85C81F}"/>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ACCFC53-CCDA-4012-94EC-26FA4D0497BA}"/>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8A11AB7-44FF-4EA5-B40D-74553F64BFD2}"/>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71481C31-B89C-4AEC-BCCC-1376FDAD585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EB689FCB-EE55-4FB3-9E51-8723DF16FF8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FA226A7-10A9-4B5F-8825-808610E5E9C7}"/>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4D1F24B4-7F79-4EE1-B297-929686C5773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0E38F63-F68C-4B8A-B622-541388EF704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06A9B2E-A12F-44D0-AA82-91231EA9F630}"/>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67BE6F9-4E06-4CEC-B08D-CC00E28E38CD}"/>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9408C28-820C-49DC-93CB-59E24C7AB02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1E89063-128A-49C2-985E-34874708363E}"/>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0973DC2-73A6-499F-BDFD-45486431F8C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8AC5C92-2BCF-40B5-8D1A-03C98EFC5AE8}"/>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E74C601-56F6-4DE6-A6C8-68E03C5FC958}"/>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555F0A14-8E17-490D-ABF2-FEE13DB22104}"/>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3679879-6C13-4FDE-BE8B-AF31C33C832B}"/>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2951A50B-6D9E-4A95-9E88-9BC81D526C6C}"/>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7CF5E0F-4466-411E-9635-4DA27CC0AB7B}"/>
            </a:ext>
          </a:extLst>
        </xdr:cNvPr>
        <xdr:cNvSpPr txBox="1"/>
      </xdr:nvSpPr>
      <xdr:spPr>
        <a:xfrm>
          <a:off x="4219575" y="972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B1D8B949-869B-40D2-9A33-DE004379DEA2}"/>
            </a:ext>
          </a:extLst>
        </xdr:cNvPr>
        <xdr:cNvSpPr/>
      </xdr:nvSpPr>
      <xdr:spPr>
        <a:xfrm>
          <a:off x="4124325" y="986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831FC728-1746-4186-AD0C-BDE5391FB130}"/>
            </a:ext>
          </a:extLst>
        </xdr:cNvPr>
        <xdr:cNvSpPr/>
      </xdr:nvSpPr>
      <xdr:spPr>
        <a:xfrm>
          <a:off x="33813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8BA46FFB-DD51-4CCF-9447-8BE7827C7F38}"/>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DB135613-7D5D-4621-8A75-B09BA2B5026D}"/>
            </a:ext>
          </a:extLst>
        </xdr:cNvPr>
        <xdr:cNvSpPr/>
      </xdr:nvSpPr>
      <xdr:spPr>
        <a:xfrm>
          <a:off x="1781175" y="985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798EC157-4987-4AD0-909D-3D1D3F35B721}"/>
            </a:ext>
          </a:extLst>
        </xdr:cNvPr>
        <xdr:cNvSpPr/>
      </xdr:nvSpPr>
      <xdr:spPr>
        <a:xfrm>
          <a:off x="981075" y="98844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46F020F-2252-408D-887D-A16F20A26B3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46C255F-2AB6-4DB8-ADBD-563DABB0002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774871C-4AEC-4217-9658-FF2D0938945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E00B5DB-6603-4ADD-B96C-5B11FF604B9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3D2C245-E70F-4109-8123-440709EB102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59690</xdr:rowOff>
    </xdr:from>
    <xdr:to>
      <xdr:col>24</xdr:col>
      <xdr:colOff>114300</xdr:colOff>
      <xdr:row>62</xdr:row>
      <xdr:rowOff>161290</xdr:rowOff>
    </xdr:to>
    <xdr:sp macro="" textlink="">
      <xdr:nvSpPr>
        <xdr:cNvPr id="89" name="楕円 88">
          <a:extLst>
            <a:ext uri="{FF2B5EF4-FFF2-40B4-BE49-F238E27FC236}">
              <a16:creationId xmlns:a16="http://schemas.microsoft.com/office/drawing/2014/main" id="{BB612C3B-71C5-410F-8FDA-3672AA585AA2}"/>
            </a:ext>
          </a:extLst>
        </xdr:cNvPr>
        <xdr:cNvSpPr/>
      </xdr:nvSpPr>
      <xdr:spPr>
        <a:xfrm>
          <a:off x="4124325" y="101085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38117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8E1AF2D-FDA7-4E58-B707-7A9DBE029356}"/>
            </a:ext>
          </a:extLst>
        </xdr:cNvPr>
        <xdr:cNvSpPr txBox="1"/>
      </xdr:nvSpPr>
      <xdr:spPr>
        <a:xfrm>
          <a:off x="4219575"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91" name="楕円 90">
          <a:extLst>
            <a:ext uri="{FF2B5EF4-FFF2-40B4-BE49-F238E27FC236}">
              <a16:creationId xmlns:a16="http://schemas.microsoft.com/office/drawing/2014/main" id="{42EAE561-2BB6-4352-9FC7-2376970047DF}"/>
            </a:ext>
          </a:extLst>
        </xdr:cNvPr>
        <xdr:cNvSpPr/>
      </xdr:nvSpPr>
      <xdr:spPr>
        <a:xfrm>
          <a:off x="3381375" y="100685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110490</xdr:rowOff>
    </xdr:to>
    <xdr:cxnSp macro="">
      <xdr:nvCxnSpPr>
        <xdr:cNvPr id="92" name="直線コネクタ 91">
          <a:extLst>
            <a:ext uri="{FF2B5EF4-FFF2-40B4-BE49-F238E27FC236}">
              <a16:creationId xmlns:a16="http://schemas.microsoft.com/office/drawing/2014/main" id="{2C0B0096-5E46-469E-AED6-94349A066BD5}"/>
            </a:ext>
          </a:extLst>
        </xdr:cNvPr>
        <xdr:cNvCxnSpPr/>
      </xdr:nvCxnSpPr>
      <xdr:spPr>
        <a:xfrm>
          <a:off x="3429000" y="1011618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93" name="楕円 92">
          <a:extLst>
            <a:ext uri="{FF2B5EF4-FFF2-40B4-BE49-F238E27FC236}">
              <a16:creationId xmlns:a16="http://schemas.microsoft.com/office/drawing/2014/main" id="{72468093-F121-4403-A690-99207A47C229}"/>
            </a:ext>
          </a:extLst>
        </xdr:cNvPr>
        <xdr:cNvSpPr/>
      </xdr:nvSpPr>
      <xdr:spPr>
        <a:xfrm>
          <a:off x="2571750" y="10036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70485</xdr:rowOff>
    </xdr:to>
    <xdr:cxnSp macro="">
      <xdr:nvCxnSpPr>
        <xdr:cNvPr id="94" name="直線コネクタ 93">
          <a:extLst>
            <a:ext uri="{FF2B5EF4-FFF2-40B4-BE49-F238E27FC236}">
              <a16:creationId xmlns:a16="http://schemas.microsoft.com/office/drawing/2014/main" id="{6BE10262-AAE8-4D32-988F-644C9C630D45}"/>
            </a:ext>
          </a:extLst>
        </xdr:cNvPr>
        <xdr:cNvCxnSpPr/>
      </xdr:nvCxnSpPr>
      <xdr:spPr>
        <a:xfrm>
          <a:off x="2619375" y="10074275"/>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13970</xdr:rowOff>
    </xdr:from>
    <xdr:to>
      <xdr:col>10</xdr:col>
      <xdr:colOff>165100</xdr:colOff>
      <xdr:row>62</xdr:row>
      <xdr:rowOff>115570</xdr:rowOff>
    </xdr:to>
    <xdr:sp macro="" textlink="">
      <xdr:nvSpPr>
        <xdr:cNvPr id="95" name="楕円 94">
          <a:extLst>
            <a:ext uri="{FF2B5EF4-FFF2-40B4-BE49-F238E27FC236}">
              <a16:creationId xmlns:a16="http://schemas.microsoft.com/office/drawing/2014/main" id="{F393EB73-7572-4800-85F4-49F647035D60}"/>
            </a:ext>
          </a:extLst>
        </xdr:cNvPr>
        <xdr:cNvSpPr/>
      </xdr:nvSpPr>
      <xdr:spPr>
        <a:xfrm>
          <a:off x="1781175" y="100596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64770</xdr:rowOff>
    </xdr:to>
    <xdr:cxnSp macro="">
      <xdr:nvCxnSpPr>
        <xdr:cNvPr id="96" name="直線コネクタ 95">
          <a:extLst>
            <a:ext uri="{FF2B5EF4-FFF2-40B4-BE49-F238E27FC236}">
              <a16:creationId xmlns:a16="http://schemas.microsoft.com/office/drawing/2014/main" id="{4653ADAE-FE1A-4970-9007-4AD5559A77BA}"/>
            </a:ext>
          </a:extLst>
        </xdr:cNvPr>
        <xdr:cNvCxnSpPr/>
      </xdr:nvCxnSpPr>
      <xdr:spPr>
        <a:xfrm flipV="1">
          <a:off x="1828800" y="1007427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147320</xdr:rowOff>
    </xdr:from>
    <xdr:to>
      <xdr:col>6</xdr:col>
      <xdr:colOff>38100</xdr:colOff>
      <xdr:row>62</xdr:row>
      <xdr:rowOff>77470</xdr:rowOff>
    </xdr:to>
    <xdr:sp macro="" textlink="">
      <xdr:nvSpPr>
        <xdr:cNvPr id="97" name="楕円 96">
          <a:extLst>
            <a:ext uri="{FF2B5EF4-FFF2-40B4-BE49-F238E27FC236}">
              <a16:creationId xmlns:a16="http://schemas.microsoft.com/office/drawing/2014/main" id="{19035956-DFAD-4F56-86EA-EC34208CA849}"/>
            </a:ext>
          </a:extLst>
        </xdr:cNvPr>
        <xdr:cNvSpPr/>
      </xdr:nvSpPr>
      <xdr:spPr>
        <a:xfrm>
          <a:off x="981075" y="10031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26670</xdr:rowOff>
    </xdr:from>
    <xdr:to>
      <xdr:col>10</xdr:col>
      <xdr:colOff>114300</xdr:colOff>
      <xdr:row>62</xdr:row>
      <xdr:rowOff>64770</xdr:rowOff>
    </xdr:to>
    <xdr:cxnSp macro="">
      <xdr:nvCxnSpPr>
        <xdr:cNvPr id="98" name="直線コネクタ 97">
          <a:extLst>
            <a:ext uri="{FF2B5EF4-FFF2-40B4-BE49-F238E27FC236}">
              <a16:creationId xmlns:a16="http://schemas.microsoft.com/office/drawing/2014/main" id="{9704A4DE-B732-473C-A345-AE53776F5725}"/>
            </a:ext>
          </a:extLst>
        </xdr:cNvPr>
        <xdr:cNvCxnSpPr/>
      </xdr:nvCxnSpPr>
      <xdr:spPr>
        <a:xfrm>
          <a:off x="1028700" y="1007872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3F7E7924-A30D-4E9D-B57B-147EA99EF06D}"/>
            </a:ext>
          </a:extLst>
        </xdr:cNvPr>
        <xdr:cNvSpPr txBox="1"/>
      </xdr:nvSpPr>
      <xdr:spPr>
        <a:xfrm>
          <a:off x="3239144"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25E56823-4AE2-4711-9C75-398C27D7E2A9}"/>
            </a:ext>
          </a:extLst>
        </xdr:cNvPr>
        <xdr:cNvSpPr txBox="1"/>
      </xdr:nvSpPr>
      <xdr:spPr>
        <a:xfrm>
          <a:off x="2439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1C7664F5-CBB3-46B1-9F61-B74227C04417}"/>
            </a:ext>
          </a:extLst>
        </xdr:cNvPr>
        <xdr:cNvSpPr txBox="1"/>
      </xdr:nvSpPr>
      <xdr:spPr>
        <a:xfrm>
          <a:off x="1648469" y="964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895213D1-4DE1-412A-9542-D5BF45F9135E}"/>
            </a:ext>
          </a:extLst>
        </xdr:cNvPr>
        <xdr:cNvSpPr txBox="1"/>
      </xdr:nvSpPr>
      <xdr:spPr>
        <a:xfrm>
          <a:off x="848369"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103" name="n_1mainValue【体育館・プール】&#10;有形固定資産減価償却率">
          <a:extLst>
            <a:ext uri="{FF2B5EF4-FFF2-40B4-BE49-F238E27FC236}">
              <a16:creationId xmlns:a16="http://schemas.microsoft.com/office/drawing/2014/main" id="{D24D5801-487C-4E03-A6B1-F47054F6A6EA}"/>
            </a:ext>
          </a:extLst>
        </xdr:cNvPr>
        <xdr:cNvSpPr txBox="1"/>
      </xdr:nvSpPr>
      <xdr:spPr>
        <a:xfrm>
          <a:off x="32391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104" name="n_2mainValue【体育館・プール】&#10;有形固定資産減価償却率">
          <a:extLst>
            <a:ext uri="{FF2B5EF4-FFF2-40B4-BE49-F238E27FC236}">
              <a16:creationId xmlns:a16="http://schemas.microsoft.com/office/drawing/2014/main" id="{70D6FAB3-5065-4106-8F1C-8EB49FB8A7DF}"/>
            </a:ext>
          </a:extLst>
        </xdr:cNvPr>
        <xdr:cNvSpPr txBox="1"/>
      </xdr:nvSpPr>
      <xdr:spPr>
        <a:xfrm>
          <a:off x="2439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105" name="n_3mainValue【体育館・プール】&#10;有形固定資産減価償却率">
          <a:extLst>
            <a:ext uri="{FF2B5EF4-FFF2-40B4-BE49-F238E27FC236}">
              <a16:creationId xmlns:a16="http://schemas.microsoft.com/office/drawing/2014/main" id="{EAF21183-0F3D-43D3-8D0E-4C5DC4F02EBB}"/>
            </a:ext>
          </a:extLst>
        </xdr:cNvPr>
        <xdr:cNvSpPr txBox="1"/>
      </xdr:nvSpPr>
      <xdr:spPr>
        <a:xfrm>
          <a:off x="1648469"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68597</xdr:rowOff>
    </xdr:from>
    <xdr:ext cx="405111" cy="259045"/>
    <xdr:sp macro="" textlink="">
      <xdr:nvSpPr>
        <xdr:cNvPr id="106" name="n_4mainValue【体育館・プール】&#10;有形固定資産減価償却率">
          <a:extLst>
            <a:ext uri="{FF2B5EF4-FFF2-40B4-BE49-F238E27FC236}">
              <a16:creationId xmlns:a16="http://schemas.microsoft.com/office/drawing/2014/main" id="{17E19F22-0296-428D-AD16-9B255A7D2DAF}"/>
            </a:ext>
          </a:extLst>
        </xdr:cNvPr>
        <xdr:cNvSpPr txBox="1"/>
      </xdr:nvSpPr>
      <xdr:spPr>
        <a:xfrm>
          <a:off x="848369"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F2BE2208-3EE5-49AA-A3F2-9428A37FA3F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A7FFF65-45CF-4E44-9E1B-FC3BC1A14B8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FAD94DB-E656-4650-8B37-2E447F6090F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DD1669E-9691-4FC4-98F3-D8BB4817DD2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AE260D4-B8F8-4B9B-94FE-4D13D79B03B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F182E0D-14A9-4403-905B-DB89FF360D2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99268FD-C3CB-41E4-A3B9-1530BCCF694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56616A55-C024-42E3-A107-FE71F6C8EA8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CCA4C16-FAB1-4D8E-A9CB-FEE7D72C8BA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CD91902-200A-455A-A481-B6D7149FF44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C15A84F-77AF-44AF-BE49-24AF03B9D3C4}"/>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EE080DDC-238D-4B75-B634-16064A883C01}"/>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90D266F6-4D4C-460E-846B-853E9EFDEC54}"/>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26949128-9719-4E42-B6F9-E247A702F656}"/>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4ECBD60-F979-4D26-8FA1-ECADCB42A9B9}"/>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F0BA0430-A8C6-4B38-9E40-5EC9713F065D}"/>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6A440C1D-0CC7-469D-88D2-D52C7394A02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7AD4291-DCE0-4E18-A9C4-F0604CA7F59D}"/>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08556C2-586F-474B-ACD9-00E3904BCC4C}"/>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2D8553C0-620B-4B18-A856-C98B583FCB03}"/>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BAF432D-79B5-45D4-A257-FED6BD365B54}"/>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4EDAEBB-7341-4565-89EE-31B5C999B250}"/>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7D841038-A8A9-491D-8E44-8A57E8B1A0E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FD686FC-2994-4005-8C99-17CF2D18F55B}"/>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538F590-DE12-4341-A2CD-5215ABB968F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B82A3362-627B-4E0E-B382-9E3D41A555DD}"/>
            </a:ext>
          </a:extLst>
        </xdr:cNvPr>
        <xdr:cNvCxnSpPr/>
      </xdr:nvCxnSpPr>
      <xdr:spPr>
        <a:xfrm flipV="1">
          <a:off x="9429115" y="8965928"/>
          <a:ext cx="0" cy="150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83D3A432-A648-4538-A5EF-46EA11895E8E}"/>
            </a:ext>
          </a:extLst>
        </xdr:cNvPr>
        <xdr:cNvSpPr txBox="1"/>
      </xdr:nvSpPr>
      <xdr:spPr>
        <a:xfrm>
          <a:off x="9467850"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428170B-EC32-481E-B06F-7EB52B47C38F}"/>
            </a:ext>
          </a:extLst>
        </xdr:cNvPr>
        <xdr:cNvCxnSpPr/>
      </xdr:nvCxnSpPr>
      <xdr:spPr>
        <a:xfrm>
          <a:off x="9363075" y="104748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D1034120-D62F-45B2-A340-2CA6A17B24A0}"/>
            </a:ext>
          </a:extLst>
        </xdr:cNvPr>
        <xdr:cNvSpPr txBox="1"/>
      </xdr:nvSpPr>
      <xdr:spPr>
        <a:xfrm>
          <a:off x="9467850" y="87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4DBAE6E0-2371-4E01-A017-AE7DA197BDE9}"/>
            </a:ext>
          </a:extLst>
        </xdr:cNvPr>
        <xdr:cNvCxnSpPr/>
      </xdr:nvCxnSpPr>
      <xdr:spPr>
        <a:xfrm>
          <a:off x="9363075" y="89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6625C77F-9CD4-4100-8B43-2CEC9A43448E}"/>
            </a:ext>
          </a:extLst>
        </xdr:cNvPr>
        <xdr:cNvSpPr txBox="1"/>
      </xdr:nvSpPr>
      <xdr:spPr>
        <a:xfrm>
          <a:off x="9467850" y="9971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3CAE1C65-5B44-4788-9650-D5EB5C026E5E}"/>
            </a:ext>
          </a:extLst>
        </xdr:cNvPr>
        <xdr:cNvSpPr/>
      </xdr:nvSpPr>
      <xdr:spPr>
        <a:xfrm>
          <a:off x="9401175" y="101078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1914180F-BF3F-40D5-A9C0-103A84486183}"/>
            </a:ext>
          </a:extLst>
        </xdr:cNvPr>
        <xdr:cNvSpPr/>
      </xdr:nvSpPr>
      <xdr:spPr>
        <a:xfrm>
          <a:off x="8639175" y="101264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7C46F3FE-E690-4DAA-AB51-000A8CFCAB59}"/>
            </a:ext>
          </a:extLst>
        </xdr:cNvPr>
        <xdr:cNvSpPr/>
      </xdr:nvSpPr>
      <xdr:spPr>
        <a:xfrm>
          <a:off x="7839075" y="10141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BA6AE482-9A52-4D27-90D2-C24BAF53ABF1}"/>
            </a:ext>
          </a:extLst>
        </xdr:cNvPr>
        <xdr:cNvSpPr/>
      </xdr:nvSpPr>
      <xdr:spPr>
        <a:xfrm>
          <a:off x="7029450" y="10143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65F0E405-4700-4ABC-B8DC-6FF883284B1D}"/>
            </a:ext>
          </a:extLst>
        </xdr:cNvPr>
        <xdr:cNvSpPr/>
      </xdr:nvSpPr>
      <xdr:spPr>
        <a:xfrm>
          <a:off x="6238875" y="10136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D02CBFD-AA99-4723-884F-36EE9694FE5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3CD4177-3748-40F1-B4B8-83D3E9D3AB2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88235E0-5244-4EC7-92A3-28E0B1D75FA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C4E1954-E62E-4B91-A6C6-607F773A29C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BB59064-74BB-455C-8E64-1120E04AD7C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136978</xdr:rowOff>
    </xdr:from>
    <xdr:to>
      <xdr:col>55</xdr:col>
      <xdr:colOff>50800</xdr:colOff>
      <xdr:row>63</xdr:row>
      <xdr:rowOff>67128</xdr:rowOff>
    </xdr:to>
    <xdr:sp macro="" textlink="">
      <xdr:nvSpPr>
        <xdr:cNvPr id="148" name="楕円 147">
          <a:extLst>
            <a:ext uri="{FF2B5EF4-FFF2-40B4-BE49-F238E27FC236}">
              <a16:creationId xmlns:a16="http://schemas.microsoft.com/office/drawing/2014/main" id="{D90A7390-602A-4746-9508-1F131FF27ECA}"/>
            </a:ext>
          </a:extLst>
        </xdr:cNvPr>
        <xdr:cNvSpPr/>
      </xdr:nvSpPr>
      <xdr:spPr>
        <a:xfrm>
          <a:off x="9401175" y="1018902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115405</xdr:rowOff>
    </xdr:from>
    <xdr:ext cx="469744" cy="259045"/>
    <xdr:sp macro="" textlink="">
      <xdr:nvSpPr>
        <xdr:cNvPr id="149" name="【体育館・プール】&#10;一人当たり面積該当値テキスト">
          <a:extLst>
            <a:ext uri="{FF2B5EF4-FFF2-40B4-BE49-F238E27FC236}">
              <a16:creationId xmlns:a16="http://schemas.microsoft.com/office/drawing/2014/main" id="{D40E6716-79F5-435E-99BD-F875560A580D}"/>
            </a:ext>
          </a:extLst>
        </xdr:cNvPr>
        <xdr:cNvSpPr txBox="1"/>
      </xdr:nvSpPr>
      <xdr:spPr>
        <a:xfrm>
          <a:off x="9467850" y="10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145143</xdr:rowOff>
    </xdr:from>
    <xdr:to>
      <xdr:col>50</xdr:col>
      <xdr:colOff>165100</xdr:colOff>
      <xdr:row>63</xdr:row>
      <xdr:rowOff>75293</xdr:rowOff>
    </xdr:to>
    <xdr:sp macro="" textlink="">
      <xdr:nvSpPr>
        <xdr:cNvPr id="150" name="楕円 149">
          <a:extLst>
            <a:ext uri="{FF2B5EF4-FFF2-40B4-BE49-F238E27FC236}">
              <a16:creationId xmlns:a16="http://schemas.microsoft.com/office/drawing/2014/main" id="{889CFB89-3B4E-4B43-A5E4-AAFD249454E0}"/>
            </a:ext>
          </a:extLst>
        </xdr:cNvPr>
        <xdr:cNvSpPr/>
      </xdr:nvSpPr>
      <xdr:spPr>
        <a:xfrm>
          <a:off x="8639175" y="10190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16328</xdr:rowOff>
    </xdr:from>
    <xdr:to>
      <xdr:col>55</xdr:col>
      <xdr:colOff>0</xdr:colOff>
      <xdr:row>63</xdr:row>
      <xdr:rowOff>24493</xdr:rowOff>
    </xdr:to>
    <xdr:cxnSp macro="">
      <xdr:nvCxnSpPr>
        <xdr:cNvPr id="151" name="直線コネクタ 150">
          <a:extLst>
            <a:ext uri="{FF2B5EF4-FFF2-40B4-BE49-F238E27FC236}">
              <a16:creationId xmlns:a16="http://schemas.microsoft.com/office/drawing/2014/main" id="{B214BEBC-FF3F-4A50-B8BE-C5DE9782C5A3}"/>
            </a:ext>
          </a:extLst>
        </xdr:cNvPr>
        <xdr:cNvCxnSpPr/>
      </xdr:nvCxnSpPr>
      <xdr:spPr>
        <a:xfrm flipV="1">
          <a:off x="8686800" y="10227128"/>
          <a:ext cx="742950"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152327</xdr:rowOff>
    </xdr:from>
    <xdr:to>
      <xdr:col>46</xdr:col>
      <xdr:colOff>38100</xdr:colOff>
      <xdr:row>63</xdr:row>
      <xdr:rowOff>82477</xdr:rowOff>
    </xdr:to>
    <xdr:sp macro="" textlink="">
      <xdr:nvSpPr>
        <xdr:cNvPr id="152" name="楕円 151">
          <a:extLst>
            <a:ext uri="{FF2B5EF4-FFF2-40B4-BE49-F238E27FC236}">
              <a16:creationId xmlns:a16="http://schemas.microsoft.com/office/drawing/2014/main" id="{FF9D73F6-2CBB-4DC5-BB27-97BCF99115CC}"/>
            </a:ext>
          </a:extLst>
        </xdr:cNvPr>
        <xdr:cNvSpPr/>
      </xdr:nvSpPr>
      <xdr:spPr>
        <a:xfrm>
          <a:off x="7839075" y="102012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24493</xdr:rowOff>
    </xdr:from>
    <xdr:to>
      <xdr:col>50</xdr:col>
      <xdr:colOff>114300</xdr:colOff>
      <xdr:row>63</xdr:row>
      <xdr:rowOff>31677</xdr:rowOff>
    </xdr:to>
    <xdr:cxnSp macro="">
      <xdr:nvCxnSpPr>
        <xdr:cNvPr id="153" name="直線コネクタ 152">
          <a:extLst>
            <a:ext uri="{FF2B5EF4-FFF2-40B4-BE49-F238E27FC236}">
              <a16:creationId xmlns:a16="http://schemas.microsoft.com/office/drawing/2014/main" id="{3C278AD1-E2F2-48C6-B538-8AF4F5E3B579}"/>
            </a:ext>
          </a:extLst>
        </xdr:cNvPr>
        <xdr:cNvCxnSpPr/>
      </xdr:nvCxnSpPr>
      <xdr:spPr>
        <a:xfrm flipV="1">
          <a:off x="7886700" y="10238468"/>
          <a:ext cx="8001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158206</xdr:rowOff>
    </xdr:from>
    <xdr:to>
      <xdr:col>41</xdr:col>
      <xdr:colOff>101600</xdr:colOff>
      <xdr:row>63</xdr:row>
      <xdr:rowOff>88356</xdr:rowOff>
    </xdr:to>
    <xdr:sp macro="" textlink="">
      <xdr:nvSpPr>
        <xdr:cNvPr id="154" name="楕円 153">
          <a:extLst>
            <a:ext uri="{FF2B5EF4-FFF2-40B4-BE49-F238E27FC236}">
              <a16:creationId xmlns:a16="http://schemas.microsoft.com/office/drawing/2014/main" id="{1FAA8CAA-C437-4C03-9E91-F44AF6104FB8}"/>
            </a:ext>
          </a:extLst>
        </xdr:cNvPr>
        <xdr:cNvSpPr/>
      </xdr:nvSpPr>
      <xdr:spPr>
        <a:xfrm>
          <a:off x="7029450" y="102102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31677</xdr:rowOff>
    </xdr:from>
    <xdr:to>
      <xdr:col>45</xdr:col>
      <xdr:colOff>177800</xdr:colOff>
      <xdr:row>63</xdr:row>
      <xdr:rowOff>37556</xdr:rowOff>
    </xdr:to>
    <xdr:cxnSp macro="">
      <xdr:nvCxnSpPr>
        <xdr:cNvPr id="155" name="直線コネクタ 154">
          <a:extLst>
            <a:ext uri="{FF2B5EF4-FFF2-40B4-BE49-F238E27FC236}">
              <a16:creationId xmlns:a16="http://schemas.microsoft.com/office/drawing/2014/main" id="{ABE4EDB5-7107-4C0B-BE60-B4FB24B05EA1}"/>
            </a:ext>
          </a:extLst>
        </xdr:cNvPr>
        <xdr:cNvCxnSpPr/>
      </xdr:nvCxnSpPr>
      <xdr:spPr>
        <a:xfrm flipV="1">
          <a:off x="7077075" y="10239302"/>
          <a:ext cx="809625"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162124</xdr:rowOff>
    </xdr:from>
    <xdr:to>
      <xdr:col>36</xdr:col>
      <xdr:colOff>165100</xdr:colOff>
      <xdr:row>63</xdr:row>
      <xdr:rowOff>92274</xdr:rowOff>
    </xdr:to>
    <xdr:sp macro="" textlink="">
      <xdr:nvSpPr>
        <xdr:cNvPr id="156" name="楕円 155">
          <a:extLst>
            <a:ext uri="{FF2B5EF4-FFF2-40B4-BE49-F238E27FC236}">
              <a16:creationId xmlns:a16="http://schemas.microsoft.com/office/drawing/2014/main" id="{C829F624-F0F8-4D6B-A5CE-3147C93FDB71}"/>
            </a:ext>
          </a:extLst>
        </xdr:cNvPr>
        <xdr:cNvSpPr/>
      </xdr:nvSpPr>
      <xdr:spPr>
        <a:xfrm>
          <a:off x="6238875" y="102078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37556</xdr:rowOff>
    </xdr:from>
    <xdr:to>
      <xdr:col>41</xdr:col>
      <xdr:colOff>50800</xdr:colOff>
      <xdr:row>63</xdr:row>
      <xdr:rowOff>41474</xdr:rowOff>
    </xdr:to>
    <xdr:cxnSp macro="">
      <xdr:nvCxnSpPr>
        <xdr:cNvPr id="157" name="直線コネクタ 156">
          <a:extLst>
            <a:ext uri="{FF2B5EF4-FFF2-40B4-BE49-F238E27FC236}">
              <a16:creationId xmlns:a16="http://schemas.microsoft.com/office/drawing/2014/main" id="{6FB882F7-60BD-4D6D-8AA6-E7D0018E9EDD}"/>
            </a:ext>
          </a:extLst>
        </xdr:cNvPr>
        <xdr:cNvCxnSpPr/>
      </xdr:nvCxnSpPr>
      <xdr:spPr>
        <a:xfrm flipV="1">
          <a:off x="6286500" y="10248356"/>
          <a:ext cx="790575"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8CB4B3EC-38E9-40FD-9E26-CD5040F8A15B}"/>
            </a:ext>
          </a:extLst>
        </xdr:cNvPr>
        <xdr:cNvSpPr txBox="1"/>
      </xdr:nvSpPr>
      <xdr:spPr>
        <a:xfrm>
          <a:off x="8458277" y="991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D3F1E93A-E6BD-4F49-B52A-98B4371483B7}"/>
            </a:ext>
          </a:extLst>
        </xdr:cNvPr>
        <xdr:cNvSpPr txBox="1"/>
      </xdr:nvSpPr>
      <xdr:spPr>
        <a:xfrm>
          <a:off x="7677227" y="99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6D42CA0B-F9DF-47EA-965B-4265FAE26C49}"/>
            </a:ext>
          </a:extLst>
        </xdr:cNvPr>
        <xdr:cNvSpPr txBox="1"/>
      </xdr:nvSpPr>
      <xdr:spPr>
        <a:xfrm>
          <a:off x="6867602" y="99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903A042C-0095-473A-8BAB-E1826E95B005}"/>
            </a:ext>
          </a:extLst>
        </xdr:cNvPr>
        <xdr:cNvSpPr txBox="1"/>
      </xdr:nvSpPr>
      <xdr:spPr>
        <a:xfrm>
          <a:off x="6067502"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66420</xdr:rowOff>
    </xdr:from>
    <xdr:ext cx="469744" cy="259045"/>
    <xdr:sp macro="" textlink="">
      <xdr:nvSpPr>
        <xdr:cNvPr id="162" name="n_1mainValue【体育館・プール】&#10;一人当たり面積">
          <a:extLst>
            <a:ext uri="{FF2B5EF4-FFF2-40B4-BE49-F238E27FC236}">
              <a16:creationId xmlns:a16="http://schemas.microsoft.com/office/drawing/2014/main" id="{05D53E14-E73C-460E-933C-CADF1EEEDD78}"/>
            </a:ext>
          </a:extLst>
        </xdr:cNvPr>
        <xdr:cNvSpPr txBox="1"/>
      </xdr:nvSpPr>
      <xdr:spPr>
        <a:xfrm>
          <a:off x="8458277" y="102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73604</xdr:rowOff>
    </xdr:from>
    <xdr:ext cx="469744" cy="259045"/>
    <xdr:sp macro="" textlink="">
      <xdr:nvSpPr>
        <xdr:cNvPr id="163" name="n_2mainValue【体育館・プール】&#10;一人当たり面積">
          <a:extLst>
            <a:ext uri="{FF2B5EF4-FFF2-40B4-BE49-F238E27FC236}">
              <a16:creationId xmlns:a16="http://schemas.microsoft.com/office/drawing/2014/main" id="{2AF772FE-9294-44B0-AA13-5FAD5116DD40}"/>
            </a:ext>
          </a:extLst>
        </xdr:cNvPr>
        <xdr:cNvSpPr txBox="1"/>
      </xdr:nvSpPr>
      <xdr:spPr>
        <a:xfrm>
          <a:off x="7677227" y="1028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79483</xdr:rowOff>
    </xdr:from>
    <xdr:ext cx="469744" cy="259045"/>
    <xdr:sp macro="" textlink="">
      <xdr:nvSpPr>
        <xdr:cNvPr id="164" name="n_3mainValue【体育館・プール】&#10;一人当たり面積">
          <a:extLst>
            <a:ext uri="{FF2B5EF4-FFF2-40B4-BE49-F238E27FC236}">
              <a16:creationId xmlns:a16="http://schemas.microsoft.com/office/drawing/2014/main" id="{9E679B60-0593-4EE4-9B6A-23E08798FABE}"/>
            </a:ext>
          </a:extLst>
        </xdr:cNvPr>
        <xdr:cNvSpPr txBox="1"/>
      </xdr:nvSpPr>
      <xdr:spPr>
        <a:xfrm>
          <a:off x="6867602" y="1029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83401</xdr:rowOff>
    </xdr:from>
    <xdr:ext cx="469744" cy="259045"/>
    <xdr:sp macro="" textlink="">
      <xdr:nvSpPr>
        <xdr:cNvPr id="165" name="n_4mainValue【体育館・プール】&#10;一人当たり面積">
          <a:extLst>
            <a:ext uri="{FF2B5EF4-FFF2-40B4-BE49-F238E27FC236}">
              <a16:creationId xmlns:a16="http://schemas.microsoft.com/office/drawing/2014/main" id="{2CCBE24B-1D52-4207-A861-67652D4C2840}"/>
            </a:ext>
          </a:extLst>
        </xdr:cNvPr>
        <xdr:cNvSpPr txBox="1"/>
      </xdr:nvSpPr>
      <xdr:spPr>
        <a:xfrm>
          <a:off x="6067502" y="1029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2458CD48-C58A-466F-839B-4350CF189A2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1311DA02-89FC-4742-843A-26161C4A07A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83A28DB0-E47C-4896-9C47-539ECE09165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BBC4DDCA-07D7-4148-AF6E-2DF9C4F82A1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1E9CC41-601A-48F0-8ABF-8DDC77BA3AC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EC6E5758-6830-40EC-B0BB-6354878D72B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787DE4E7-B607-4B1D-A5B6-38A86A0488D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375CF1F5-AB12-4C59-B0C1-23EBF94FC88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95A56BD4-B55E-49D7-9AF1-6B8569B4FFD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1D752BC9-CAB8-4DC0-9F16-8A5B91DEE6A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A03B9CCE-5E51-435F-850B-395814813E0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325EC8A-D9E7-42E0-9B7A-0092AA83B32D}"/>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DB180050-AE7A-4993-B1A8-FA3DBB52E80E}"/>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C45E88C5-304C-4A90-8214-DF1D6FC92B6F}"/>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D261917-A207-4F48-AE3A-4D8894660170}"/>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A452FB6E-B098-4784-AFF2-1EF2718AEAA5}"/>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7420A2E0-75F1-43EF-A132-6C432F701885}"/>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2360BD9E-BBA4-4088-A014-3AE7CA7B9EC3}"/>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324743E6-6A29-4A42-83FB-FAC6F8AAA7B0}"/>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76791D61-FCDA-46B6-B030-772570EDCE73}"/>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2C400A20-8B7F-4416-9D84-35D0FD97FE80}"/>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8442BC0B-2C4C-40FB-923B-EA2A6967B8C4}"/>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85B383E3-AE2D-403B-9C07-0B612A38BF46}"/>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27E2FFA1-FBFB-4DC0-841A-62DD6BAD7BA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8ADAEAC1-DC05-4DE0-BAD3-A37245D068D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60FA2F5E-E5E6-4C03-8FFE-A973B80C3875}"/>
            </a:ext>
          </a:extLst>
        </xdr:cNvPr>
        <xdr:cNvCxnSpPr/>
      </xdr:nvCxnSpPr>
      <xdr:spPr>
        <a:xfrm flipV="1">
          <a:off x="4180840" y="12718596"/>
          <a:ext cx="0" cy="137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4C37DCB2-43BB-4B31-9592-00D122905B8D}"/>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81867ACD-BC52-4039-9861-8B5835333D95}"/>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4730CC96-B5C7-42F1-8DA7-E6B1D5232E26}"/>
            </a:ext>
          </a:extLst>
        </xdr:cNvPr>
        <xdr:cNvSpPr txBox="1"/>
      </xdr:nvSpPr>
      <xdr:spPr>
        <a:xfrm>
          <a:off x="4219575" y="125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3C9DAE10-CF2D-44EA-8A39-D728C775B2EC}"/>
            </a:ext>
          </a:extLst>
        </xdr:cNvPr>
        <xdr:cNvCxnSpPr/>
      </xdr:nvCxnSpPr>
      <xdr:spPr>
        <a:xfrm>
          <a:off x="4105275" y="127185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2EA8A1E-3F08-44E3-890D-F3128C13C85C}"/>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89FE510-59AE-440B-8114-0284295D284A}"/>
            </a:ext>
          </a:extLst>
        </xdr:cNvPr>
        <xdr:cNvSpPr/>
      </xdr:nvSpPr>
      <xdr:spPr>
        <a:xfrm>
          <a:off x="4124325" y="1345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90DFEED3-BC76-4436-BCCA-B00DD065B501}"/>
            </a:ext>
          </a:extLst>
        </xdr:cNvPr>
        <xdr:cNvSpPr/>
      </xdr:nvSpPr>
      <xdr:spPr>
        <a:xfrm>
          <a:off x="33813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B5A9818D-B3B2-49EB-B82D-9346DCBA83A5}"/>
            </a:ext>
          </a:extLst>
        </xdr:cNvPr>
        <xdr:cNvSpPr/>
      </xdr:nvSpPr>
      <xdr:spPr>
        <a:xfrm>
          <a:off x="25717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237EDAD2-CB64-4032-B727-862534CA81BD}"/>
            </a:ext>
          </a:extLst>
        </xdr:cNvPr>
        <xdr:cNvSpPr/>
      </xdr:nvSpPr>
      <xdr:spPr>
        <a:xfrm>
          <a:off x="1781175" y="1331885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D94BDB17-538C-47BE-B38C-9E43AEAD8B8A}"/>
            </a:ext>
          </a:extLst>
        </xdr:cNvPr>
        <xdr:cNvSpPr/>
      </xdr:nvSpPr>
      <xdr:spPr>
        <a:xfrm>
          <a:off x="981075" y="1329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BA3B6C8-5C27-4D11-B2BA-377882858C6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4ED684D-D50A-4806-9883-74429E39734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28CD25C9-E041-4EB6-8305-9BEACAFD81C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966002F-AE58-4F84-B511-412DAD5467C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28CCAC6-0ABD-4C30-AE9C-607857B4EEB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111398</xdr:rowOff>
    </xdr:from>
    <xdr:to>
      <xdr:col>24</xdr:col>
      <xdr:colOff>114300</xdr:colOff>
      <xdr:row>84</xdr:row>
      <xdr:rowOff>41548</xdr:rowOff>
    </xdr:to>
    <xdr:sp macro="" textlink="">
      <xdr:nvSpPr>
        <xdr:cNvPr id="207" name="楕円 206">
          <a:extLst>
            <a:ext uri="{FF2B5EF4-FFF2-40B4-BE49-F238E27FC236}">
              <a16:creationId xmlns:a16="http://schemas.microsoft.com/office/drawing/2014/main" id="{1B2E168D-12DA-4F23-84A5-AB68746B5C13}"/>
            </a:ext>
          </a:extLst>
        </xdr:cNvPr>
        <xdr:cNvSpPr/>
      </xdr:nvSpPr>
      <xdr:spPr>
        <a:xfrm>
          <a:off x="4124325" y="135606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89825</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B18CA315-3CE3-4245-84D4-0E67C483B129}"/>
            </a:ext>
          </a:extLst>
        </xdr:cNvPr>
        <xdr:cNvSpPr txBox="1"/>
      </xdr:nvSpPr>
      <xdr:spPr>
        <a:xfrm>
          <a:off x="4219575" y="1353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82006</xdr:rowOff>
    </xdr:from>
    <xdr:to>
      <xdr:col>20</xdr:col>
      <xdr:colOff>38100</xdr:colOff>
      <xdr:row>84</xdr:row>
      <xdr:rowOff>12156</xdr:rowOff>
    </xdr:to>
    <xdr:sp macro="" textlink="">
      <xdr:nvSpPr>
        <xdr:cNvPr id="209" name="楕円 208">
          <a:extLst>
            <a:ext uri="{FF2B5EF4-FFF2-40B4-BE49-F238E27FC236}">
              <a16:creationId xmlns:a16="http://schemas.microsoft.com/office/drawing/2014/main" id="{B44C81FC-70D4-4C2E-BEAF-B5CF3B4F5BAC}"/>
            </a:ext>
          </a:extLst>
        </xdr:cNvPr>
        <xdr:cNvSpPr/>
      </xdr:nvSpPr>
      <xdr:spPr>
        <a:xfrm>
          <a:off x="3381375" y="135344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132806</xdr:rowOff>
    </xdr:from>
    <xdr:to>
      <xdr:col>24</xdr:col>
      <xdr:colOff>63500</xdr:colOff>
      <xdr:row>83</xdr:row>
      <xdr:rowOff>162198</xdr:rowOff>
    </xdr:to>
    <xdr:cxnSp macro="">
      <xdr:nvCxnSpPr>
        <xdr:cNvPr id="210" name="直線コネクタ 209">
          <a:extLst>
            <a:ext uri="{FF2B5EF4-FFF2-40B4-BE49-F238E27FC236}">
              <a16:creationId xmlns:a16="http://schemas.microsoft.com/office/drawing/2014/main" id="{AE2E7616-8A7B-4AF3-9265-530A949535CC}"/>
            </a:ext>
          </a:extLst>
        </xdr:cNvPr>
        <xdr:cNvCxnSpPr/>
      </xdr:nvCxnSpPr>
      <xdr:spPr>
        <a:xfrm>
          <a:off x="3429000" y="13582106"/>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52614</xdr:rowOff>
    </xdr:from>
    <xdr:to>
      <xdr:col>15</xdr:col>
      <xdr:colOff>101600</xdr:colOff>
      <xdr:row>83</xdr:row>
      <xdr:rowOff>154214</xdr:rowOff>
    </xdr:to>
    <xdr:sp macro="" textlink="">
      <xdr:nvSpPr>
        <xdr:cNvPr id="211" name="楕円 210">
          <a:extLst>
            <a:ext uri="{FF2B5EF4-FFF2-40B4-BE49-F238E27FC236}">
              <a16:creationId xmlns:a16="http://schemas.microsoft.com/office/drawing/2014/main" id="{2AAF4F2E-10A9-44E8-B5CC-AE585CEA135D}"/>
            </a:ext>
          </a:extLst>
        </xdr:cNvPr>
        <xdr:cNvSpPr/>
      </xdr:nvSpPr>
      <xdr:spPr>
        <a:xfrm>
          <a:off x="2571750" y="13498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103414</xdr:rowOff>
    </xdr:from>
    <xdr:to>
      <xdr:col>19</xdr:col>
      <xdr:colOff>177800</xdr:colOff>
      <xdr:row>83</xdr:row>
      <xdr:rowOff>132806</xdr:rowOff>
    </xdr:to>
    <xdr:cxnSp macro="">
      <xdr:nvCxnSpPr>
        <xdr:cNvPr id="212" name="直線コネクタ 211">
          <a:extLst>
            <a:ext uri="{FF2B5EF4-FFF2-40B4-BE49-F238E27FC236}">
              <a16:creationId xmlns:a16="http://schemas.microsoft.com/office/drawing/2014/main" id="{A8B44457-6995-4D31-9A5B-347109BB9779}"/>
            </a:ext>
          </a:extLst>
        </xdr:cNvPr>
        <xdr:cNvCxnSpPr/>
      </xdr:nvCxnSpPr>
      <xdr:spPr>
        <a:xfrm>
          <a:off x="2619375" y="13555889"/>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28121</xdr:rowOff>
    </xdr:from>
    <xdr:to>
      <xdr:col>10</xdr:col>
      <xdr:colOff>165100</xdr:colOff>
      <xdr:row>83</xdr:row>
      <xdr:rowOff>129721</xdr:rowOff>
    </xdr:to>
    <xdr:sp macro="" textlink="">
      <xdr:nvSpPr>
        <xdr:cNvPr id="213" name="楕円 212">
          <a:extLst>
            <a:ext uri="{FF2B5EF4-FFF2-40B4-BE49-F238E27FC236}">
              <a16:creationId xmlns:a16="http://schemas.microsoft.com/office/drawing/2014/main" id="{A0349E5E-2210-410C-A4DF-4192808ABFFA}"/>
            </a:ext>
          </a:extLst>
        </xdr:cNvPr>
        <xdr:cNvSpPr/>
      </xdr:nvSpPr>
      <xdr:spPr>
        <a:xfrm>
          <a:off x="1781175" y="134805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78921</xdr:rowOff>
    </xdr:from>
    <xdr:to>
      <xdr:col>15</xdr:col>
      <xdr:colOff>50800</xdr:colOff>
      <xdr:row>83</xdr:row>
      <xdr:rowOff>103414</xdr:rowOff>
    </xdr:to>
    <xdr:cxnSp macro="">
      <xdr:nvCxnSpPr>
        <xdr:cNvPr id="214" name="直線コネクタ 213">
          <a:extLst>
            <a:ext uri="{FF2B5EF4-FFF2-40B4-BE49-F238E27FC236}">
              <a16:creationId xmlns:a16="http://schemas.microsoft.com/office/drawing/2014/main" id="{8ED4B036-C3E3-4518-9333-9EF1147FE0BA}"/>
            </a:ext>
          </a:extLst>
        </xdr:cNvPr>
        <xdr:cNvCxnSpPr/>
      </xdr:nvCxnSpPr>
      <xdr:spPr>
        <a:xfrm>
          <a:off x="1828800" y="13528221"/>
          <a:ext cx="7905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215" name="楕円 214">
          <a:extLst>
            <a:ext uri="{FF2B5EF4-FFF2-40B4-BE49-F238E27FC236}">
              <a16:creationId xmlns:a16="http://schemas.microsoft.com/office/drawing/2014/main" id="{0B77E692-AA80-4107-9200-8919FE0BEBB4}"/>
            </a:ext>
          </a:extLst>
        </xdr:cNvPr>
        <xdr:cNvSpPr/>
      </xdr:nvSpPr>
      <xdr:spPr>
        <a:xfrm>
          <a:off x="981075" y="13448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78921</xdr:rowOff>
    </xdr:to>
    <xdr:cxnSp macro="">
      <xdr:nvCxnSpPr>
        <xdr:cNvPr id="216" name="直線コネクタ 215">
          <a:extLst>
            <a:ext uri="{FF2B5EF4-FFF2-40B4-BE49-F238E27FC236}">
              <a16:creationId xmlns:a16="http://schemas.microsoft.com/office/drawing/2014/main" id="{B0268DE9-904E-4701-915A-8B5863CC4B02}"/>
            </a:ext>
          </a:extLst>
        </xdr:cNvPr>
        <xdr:cNvCxnSpPr/>
      </xdr:nvCxnSpPr>
      <xdr:spPr>
        <a:xfrm>
          <a:off x="1028700" y="13495655"/>
          <a:ext cx="8001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D281524F-54F8-472F-9FBE-D1E1869B2C18}"/>
            </a:ext>
          </a:extLst>
        </xdr:cNvPr>
        <xdr:cNvSpPr txBox="1"/>
      </xdr:nvSpPr>
      <xdr:spPr>
        <a:xfrm>
          <a:off x="3239144" y="13193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21E58DC8-2BE2-4559-9A29-03FA39B27A0A}"/>
            </a:ext>
          </a:extLst>
        </xdr:cNvPr>
        <xdr:cNvSpPr txBox="1"/>
      </xdr:nvSpPr>
      <xdr:spPr>
        <a:xfrm>
          <a:off x="24390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CA632CA1-B0DC-4365-B929-C90DE07C3251}"/>
            </a:ext>
          </a:extLst>
        </xdr:cNvPr>
        <xdr:cNvSpPr txBox="1"/>
      </xdr:nvSpPr>
      <xdr:spPr>
        <a:xfrm>
          <a:off x="164846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DB1B3F86-8248-4683-93CB-5ACF71E07CA1}"/>
            </a:ext>
          </a:extLst>
        </xdr:cNvPr>
        <xdr:cNvSpPr txBox="1"/>
      </xdr:nvSpPr>
      <xdr:spPr>
        <a:xfrm>
          <a:off x="848369" y="1309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3283</xdr:rowOff>
    </xdr:from>
    <xdr:ext cx="405111" cy="259045"/>
    <xdr:sp macro="" textlink="">
      <xdr:nvSpPr>
        <xdr:cNvPr id="221" name="n_1mainValue【福祉施設】&#10;有形固定資産減価償却率">
          <a:extLst>
            <a:ext uri="{FF2B5EF4-FFF2-40B4-BE49-F238E27FC236}">
              <a16:creationId xmlns:a16="http://schemas.microsoft.com/office/drawing/2014/main" id="{D6E99BE8-F8F0-44F0-855B-57CE16C3E7FC}"/>
            </a:ext>
          </a:extLst>
        </xdr:cNvPr>
        <xdr:cNvSpPr txBox="1"/>
      </xdr:nvSpPr>
      <xdr:spPr>
        <a:xfrm>
          <a:off x="3239144" y="13617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222" name="n_2mainValue【福祉施設】&#10;有形固定資産減価償却率">
          <a:extLst>
            <a:ext uri="{FF2B5EF4-FFF2-40B4-BE49-F238E27FC236}">
              <a16:creationId xmlns:a16="http://schemas.microsoft.com/office/drawing/2014/main" id="{B28AC1C3-B1C7-43E8-B6B7-7AA382E09EB2}"/>
            </a:ext>
          </a:extLst>
        </xdr:cNvPr>
        <xdr:cNvSpPr txBox="1"/>
      </xdr:nvSpPr>
      <xdr:spPr>
        <a:xfrm>
          <a:off x="2439044" y="1359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223" name="n_3mainValue【福祉施設】&#10;有形固定資産減価償却率">
          <a:extLst>
            <a:ext uri="{FF2B5EF4-FFF2-40B4-BE49-F238E27FC236}">
              <a16:creationId xmlns:a16="http://schemas.microsoft.com/office/drawing/2014/main" id="{885FAECE-1525-405C-BA38-0734296D63AD}"/>
            </a:ext>
          </a:extLst>
        </xdr:cNvPr>
        <xdr:cNvSpPr txBox="1"/>
      </xdr:nvSpPr>
      <xdr:spPr>
        <a:xfrm>
          <a:off x="1648469" y="13573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224" name="n_4mainValue【福祉施設】&#10;有形固定資産減価償却率">
          <a:extLst>
            <a:ext uri="{FF2B5EF4-FFF2-40B4-BE49-F238E27FC236}">
              <a16:creationId xmlns:a16="http://schemas.microsoft.com/office/drawing/2014/main" id="{00D60626-E65C-4F0F-A17C-7EEEC366762A}"/>
            </a:ext>
          </a:extLst>
        </xdr:cNvPr>
        <xdr:cNvSpPr txBox="1"/>
      </xdr:nvSpPr>
      <xdr:spPr>
        <a:xfrm>
          <a:off x="848369"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29D23CB4-3528-43F1-B63A-A1964DF4A0D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B6B38AD8-5110-442A-BE8E-223165F12CB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C4E439FC-1EF9-4FFD-9525-A4064582522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807A9E0F-94FD-4B62-BEE1-B4622C7E7B8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85B10FBC-8187-4154-91DF-9A96790D2BAC}"/>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6C2E6E90-F70C-40A1-967F-5E1915A9CEB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E35AA2D-4091-465D-A4B7-AB2CDFB5C87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32F9E71F-693A-4DC1-898C-068618DFF3A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C40BAC6B-B78F-4F35-A948-F9D22FB40E8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B5068517-B33F-47CE-8779-4D90826AC05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35DECFB9-B2C3-4302-B8CA-8DBB6F6F0566}"/>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AF9436E1-29AC-41F2-A4C2-4875EE7D4CA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168D73A7-D855-4742-A48E-E75AF882149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0D26AA76-96DE-4A0B-B8C7-A447E2A5227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122514F7-8F20-4D9D-A665-FFF82E4E11B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8FBECF69-1FC1-42D4-AF80-2CB704B8469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35CC68E7-1ADD-4AD0-ACC4-09B9BBC2AB1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6D59B3CA-E97E-4D4D-89CD-714408F1E2D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C19D5549-B308-4F6A-AE3F-109C5A7B496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95A3E38-A0E8-42BF-A708-F4CADA430872}"/>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5F624886-959F-457F-A0EC-EC8FA9B8595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CE89C65B-538A-4E83-B501-C0BC6F17D68C}"/>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46CDC809-58C7-4BBC-A9FE-B1FD3C82BC0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B6EDC7F9-7298-424A-8AEE-1F105BFFFB63}"/>
            </a:ext>
          </a:extLst>
        </xdr:cNvPr>
        <xdr:cNvCxnSpPr/>
      </xdr:nvCxnSpPr>
      <xdr:spPr>
        <a:xfrm flipV="1">
          <a:off x="9429115" y="12523724"/>
          <a:ext cx="0" cy="1516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79AF7C4A-F6AA-4DCA-ADC8-3DD5ED8ECFAD}"/>
            </a:ext>
          </a:extLst>
        </xdr:cNvPr>
        <xdr:cNvSpPr txBox="1"/>
      </xdr:nvSpPr>
      <xdr:spPr>
        <a:xfrm>
          <a:off x="946785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9E293BC8-EFE5-49BB-AB59-883EA1C23782}"/>
            </a:ext>
          </a:extLst>
        </xdr:cNvPr>
        <xdr:cNvCxnSpPr/>
      </xdr:nvCxnSpPr>
      <xdr:spPr>
        <a:xfrm>
          <a:off x="9363075" y="140403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757D4522-3093-4003-BDBA-60A3724DF651}"/>
            </a:ext>
          </a:extLst>
        </xdr:cNvPr>
        <xdr:cNvSpPr txBox="1"/>
      </xdr:nvSpPr>
      <xdr:spPr>
        <a:xfrm>
          <a:off x="9467850" y="123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99532137-13C5-4811-AB71-3E88F57E95CD}"/>
            </a:ext>
          </a:extLst>
        </xdr:cNvPr>
        <xdr:cNvCxnSpPr/>
      </xdr:nvCxnSpPr>
      <xdr:spPr>
        <a:xfrm>
          <a:off x="9363075" y="12523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B6F19ECD-FA13-4B62-A4C4-C9B4E009450E}"/>
            </a:ext>
          </a:extLst>
        </xdr:cNvPr>
        <xdr:cNvSpPr txBox="1"/>
      </xdr:nvSpPr>
      <xdr:spPr>
        <a:xfrm>
          <a:off x="9467850" y="135736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A726D09D-97CD-47D7-B2C8-CE15A1ED8688}"/>
            </a:ext>
          </a:extLst>
        </xdr:cNvPr>
        <xdr:cNvSpPr/>
      </xdr:nvSpPr>
      <xdr:spPr>
        <a:xfrm>
          <a:off x="9401175" y="1371904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4662F269-F7BC-4D0F-BC18-0495EDADD7A1}"/>
            </a:ext>
          </a:extLst>
        </xdr:cNvPr>
        <xdr:cNvSpPr/>
      </xdr:nvSpPr>
      <xdr:spPr>
        <a:xfrm>
          <a:off x="8639175" y="13709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65EACFD3-FE70-461B-82A6-E9BE9CD8854B}"/>
            </a:ext>
          </a:extLst>
        </xdr:cNvPr>
        <xdr:cNvSpPr/>
      </xdr:nvSpPr>
      <xdr:spPr>
        <a:xfrm>
          <a:off x="7839075" y="137142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2EF981AA-2850-4718-A4DF-B10F48981E53}"/>
            </a:ext>
          </a:extLst>
        </xdr:cNvPr>
        <xdr:cNvSpPr/>
      </xdr:nvSpPr>
      <xdr:spPr>
        <a:xfrm>
          <a:off x="7029450" y="137176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24292987-65B3-42FC-BD18-D39C5857439E}"/>
            </a:ext>
          </a:extLst>
        </xdr:cNvPr>
        <xdr:cNvSpPr/>
      </xdr:nvSpPr>
      <xdr:spPr>
        <a:xfrm>
          <a:off x="6238875" y="136776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5B87B24-C1D2-4092-A211-2DFA306F4D3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82CB5E2-C31B-464F-BCE5-7BC8893C977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15CA8E0-98A2-4B04-949C-CD3E9EC8385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66EEBCB-E412-472F-BE12-FEEF467DB4B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D8BC3F3-800A-4EDB-B17E-594F3750431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50927</xdr:rowOff>
    </xdr:from>
    <xdr:to>
      <xdr:col>55</xdr:col>
      <xdr:colOff>50800</xdr:colOff>
      <xdr:row>85</xdr:row>
      <xdr:rowOff>152527</xdr:rowOff>
    </xdr:to>
    <xdr:sp macro="" textlink="">
      <xdr:nvSpPr>
        <xdr:cNvPr id="264" name="楕円 263">
          <a:extLst>
            <a:ext uri="{FF2B5EF4-FFF2-40B4-BE49-F238E27FC236}">
              <a16:creationId xmlns:a16="http://schemas.microsoft.com/office/drawing/2014/main" id="{E58C8A55-2C62-4475-8363-C42D2F69C96A}"/>
            </a:ext>
          </a:extLst>
        </xdr:cNvPr>
        <xdr:cNvSpPr/>
      </xdr:nvSpPr>
      <xdr:spPr>
        <a:xfrm>
          <a:off x="9401175" y="1382090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29354</xdr:rowOff>
    </xdr:from>
    <xdr:ext cx="469744" cy="259045"/>
    <xdr:sp macro="" textlink="">
      <xdr:nvSpPr>
        <xdr:cNvPr id="265" name="【福祉施設】&#10;一人当たり面積該当値テキスト">
          <a:extLst>
            <a:ext uri="{FF2B5EF4-FFF2-40B4-BE49-F238E27FC236}">
              <a16:creationId xmlns:a16="http://schemas.microsoft.com/office/drawing/2014/main" id="{9AB0052B-143F-4F0D-A679-C04897A9C42B}"/>
            </a:ext>
          </a:extLst>
        </xdr:cNvPr>
        <xdr:cNvSpPr txBox="1"/>
      </xdr:nvSpPr>
      <xdr:spPr>
        <a:xfrm>
          <a:off x="9467850" y="1379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56262</xdr:rowOff>
    </xdr:from>
    <xdr:to>
      <xdr:col>50</xdr:col>
      <xdr:colOff>165100</xdr:colOff>
      <xdr:row>85</xdr:row>
      <xdr:rowOff>157862</xdr:rowOff>
    </xdr:to>
    <xdr:sp macro="" textlink="">
      <xdr:nvSpPr>
        <xdr:cNvPr id="266" name="楕円 265">
          <a:extLst>
            <a:ext uri="{FF2B5EF4-FFF2-40B4-BE49-F238E27FC236}">
              <a16:creationId xmlns:a16="http://schemas.microsoft.com/office/drawing/2014/main" id="{0EDC1902-170A-4E6A-86CC-54CB84EA8726}"/>
            </a:ext>
          </a:extLst>
        </xdr:cNvPr>
        <xdr:cNvSpPr/>
      </xdr:nvSpPr>
      <xdr:spPr>
        <a:xfrm>
          <a:off x="8639175" y="138294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101727</xdr:rowOff>
    </xdr:from>
    <xdr:to>
      <xdr:col>55</xdr:col>
      <xdr:colOff>0</xdr:colOff>
      <xdr:row>85</xdr:row>
      <xdr:rowOff>107062</xdr:rowOff>
    </xdr:to>
    <xdr:cxnSp macro="">
      <xdr:nvCxnSpPr>
        <xdr:cNvPr id="267" name="直線コネクタ 266">
          <a:extLst>
            <a:ext uri="{FF2B5EF4-FFF2-40B4-BE49-F238E27FC236}">
              <a16:creationId xmlns:a16="http://schemas.microsoft.com/office/drawing/2014/main" id="{8825588E-54DD-41AE-BEAC-354D9B8A3318}"/>
            </a:ext>
          </a:extLst>
        </xdr:cNvPr>
        <xdr:cNvCxnSpPr/>
      </xdr:nvCxnSpPr>
      <xdr:spPr>
        <a:xfrm flipV="1">
          <a:off x="8686800" y="138780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60833</xdr:rowOff>
    </xdr:from>
    <xdr:to>
      <xdr:col>46</xdr:col>
      <xdr:colOff>38100</xdr:colOff>
      <xdr:row>85</xdr:row>
      <xdr:rowOff>162433</xdr:rowOff>
    </xdr:to>
    <xdr:sp macro="" textlink="">
      <xdr:nvSpPr>
        <xdr:cNvPr id="268" name="楕円 267">
          <a:extLst>
            <a:ext uri="{FF2B5EF4-FFF2-40B4-BE49-F238E27FC236}">
              <a16:creationId xmlns:a16="http://schemas.microsoft.com/office/drawing/2014/main" id="{90DE0FF8-3F9B-4D01-B63A-6368BBC6A993}"/>
            </a:ext>
          </a:extLst>
        </xdr:cNvPr>
        <xdr:cNvSpPr/>
      </xdr:nvSpPr>
      <xdr:spPr>
        <a:xfrm>
          <a:off x="7839075" y="138371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107062</xdr:rowOff>
    </xdr:from>
    <xdr:to>
      <xdr:col>50</xdr:col>
      <xdr:colOff>114300</xdr:colOff>
      <xdr:row>85</xdr:row>
      <xdr:rowOff>111633</xdr:rowOff>
    </xdr:to>
    <xdr:cxnSp macro="">
      <xdr:nvCxnSpPr>
        <xdr:cNvPr id="269" name="直線コネクタ 268">
          <a:extLst>
            <a:ext uri="{FF2B5EF4-FFF2-40B4-BE49-F238E27FC236}">
              <a16:creationId xmlns:a16="http://schemas.microsoft.com/office/drawing/2014/main" id="{E5D29754-6CF8-40D5-A308-F5357DBEDC42}"/>
            </a:ext>
          </a:extLst>
        </xdr:cNvPr>
        <xdr:cNvCxnSpPr/>
      </xdr:nvCxnSpPr>
      <xdr:spPr>
        <a:xfrm flipV="1">
          <a:off x="7886700" y="13877037"/>
          <a:ext cx="8001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64643</xdr:rowOff>
    </xdr:from>
    <xdr:to>
      <xdr:col>41</xdr:col>
      <xdr:colOff>101600</xdr:colOff>
      <xdr:row>85</xdr:row>
      <xdr:rowOff>166243</xdr:rowOff>
    </xdr:to>
    <xdr:sp macro="" textlink="">
      <xdr:nvSpPr>
        <xdr:cNvPr id="270" name="楕円 269">
          <a:extLst>
            <a:ext uri="{FF2B5EF4-FFF2-40B4-BE49-F238E27FC236}">
              <a16:creationId xmlns:a16="http://schemas.microsoft.com/office/drawing/2014/main" id="{CDD944CC-9C23-42F8-A84B-5B8B2B4B5F89}"/>
            </a:ext>
          </a:extLst>
        </xdr:cNvPr>
        <xdr:cNvSpPr/>
      </xdr:nvSpPr>
      <xdr:spPr>
        <a:xfrm>
          <a:off x="7029450" y="138409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111633</xdr:rowOff>
    </xdr:from>
    <xdr:to>
      <xdr:col>45</xdr:col>
      <xdr:colOff>177800</xdr:colOff>
      <xdr:row>85</xdr:row>
      <xdr:rowOff>115443</xdr:rowOff>
    </xdr:to>
    <xdr:cxnSp macro="">
      <xdr:nvCxnSpPr>
        <xdr:cNvPr id="271" name="直線コネクタ 270">
          <a:extLst>
            <a:ext uri="{FF2B5EF4-FFF2-40B4-BE49-F238E27FC236}">
              <a16:creationId xmlns:a16="http://schemas.microsoft.com/office/drawing/2014/main" id="{41B9AC62-6B97-4FB3-8A1B-70F960BBAB1A}"/>
            </a:ext>
          </a:extLst>
        </xdr:cNvPr>
        <xdr:cNvCxnSpPr/>
      </xdr:nvCxnSpPr>
      <xdr:spPr>
        <a:xfrm flipV="1">
          <a:off x="7077075" y="13884783"/>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272" name="楕円 271">
          <a:extLst>
            <a:ext uri="{FF2B5EF4-FFF2-40B4-BE49-F238E27FC236}">
              <a16:creationId xmlns:a16="http://schemas.microsoft.com/office/drawing/2014/main" id="{36662932-B8EC-4564-8C26-FC1D55972F40}"/>
            </a:ext>
          </a:extLst>
        </xdr:cNvPr>
        <xdr:cNvSpPr/>
      </xdr:nvSpPr>
      <xdr:spPr>
        <a:xfrm>
          <a:off x="6238875"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115443</xdr:rowOff>
    </xdr:from>
    <xdr:to>
      <xdr:col>41</xdr:col>
      <xdr:colOff>50800</xdr:colOff>
      <xdr:row>85</xdr:row>
      <xdr:rowOff>118111</xdr:rowOff>
    </xdr:to>
    <xdr:cxnSp macro="">
      <xdr:nvCxnSpPr>
        <xdr:cNvPr id="273" name="直線コネクタ 272">
          <a:extLst>
            <a:ext uri="{FF2B5EF4-FFF2-40B4-BE49-F238E27FC236}">
              <a16:creationId xmlns:a16="http://schemas.microsoft.com/office/drawing/2014/main" id="{BCC15A6E-C61B-41AF-86CB-8BBE65AB67FD}"/>
            </a:ext>
          </a:extLst>
        </xdr:cNvPr>
        <xdr:cNvCxnSpPr/>
      </xdr:nvCxnSpPr>
      <xdr:spPr>
        <a:xfrm flipV="1">
          <a:off x="6286500" y="13888593"/>
          <a:ext cx="790575"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B12EF83A-A97F-46C4-83C9-0EB8747E0D87}"/>
            </a:ext>
          </a:extLst>
        </xdr:cNvPr>
        <xdr:cNvSpPr txBox="1"/>
      </xdr:nvSpPr>
      <xdr:spPr>
        <a:xfrm>
          <a:off x="8458277" y="1349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2BEDAFF6-36F9-486B-A9AF-0842A89D014A}"/>
            </a:ext>
          </a:extLst>
        </xdr:cNvPr>
        <xdr:cNvSpPr txBox="1"/>
      </xdr:nvSpPr>
      <xdr:spPr>
        <a:xfrm>
          <a:off x="7677227" y="134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D0B959EF-2616-4B79-A692-1CE73D29916D}"/>
            </a:ext>
          </a:extLst>
        </xdr:cNvPr>
        <xdr:cNvSpPr txBox="1"/>
      </xdr:nvSpPr>
      <xdr:spPr>
        <a:xfrm>
          <a:off x="6867602" y="135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1707C64F-0A01-4B89-82B6-8D37A9BC0202}"/>
            </a:ext>
          </a:extLst>
        </xdr:cNvPr>
        <xdr:cNvSpPr txBox="1"/>
      </xdr:nvSpPr>
      <xdr:spPr>
        <a:xfrm>
          <a:off x="6067502"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148989</xdr:rowOff>
    </xdr:from>
    <xdr:ext cx="469744" cy="259045"/>
    <xdr:sp macro="" textlink="">
      <xdr:nvSpPr>
        <xdr:cNvPr id="278" name="n_1mainValue【福祉施設】&#10;一人当たり面積">
          <a:extLst>
            <a:ext uri="{FF2B5EF4-FFF2-40B4-BE49-F238E27FC236}">
              <a16:creationId xmlns:a16="http://schemas.microsoft.com/office/drawing/2014/main" id="{45B85E01-4745-41F1-A74B-EA4F54B0A8E2}"/>
            </a:ext>
          </a:extLst>
        </xdr:cNvPr>
        <xdr:cNvSpPr txBox="1"/>
      </xdr:nvSpPr>
      <xdr:spPr>
        <a:xfrm>
          <a:off x="8458277" y="1391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153560</xdr:rowOff>
    </xdr:from>
    <xdr:ext cx="469744" cy="259045"/>
    <xdr:sp macro="" textlink="">
      <xdr:nvSpPr>
        <xdr:cNvPr id="279" name="n_2mainValue【福祉施設】&#10;一人当たり面積">
          <a:extLst>
            <a:ext uri="{FF2B5EF4-FFF2-40B4-BE49-F238E27FC236}">
              <a16:creationId xmlns:a16="http://schemas.microsoft.com/office/drawing/2014/main" id="{4C27757D-89C8-4588-9C71-BD339386FCBC}"/>
            </a:ext>
          </a:extLst>
        </xdr:cNvPr>
        <xdr:cNvSpPr txBox="1"/>
      </xdr:nvSpPr>
      <xdr:spPr>
        <a:xfrm>
          <a:off x="7677227" y="1392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157370</xdr:rowOff>
    </xdr:from>
    <xdr:ext cx="469744" cy="259045"/>
    <xdr:sp macro="" textlink="">
      <xdr:nvSpPr>
        <xdr:cNvPr id="280" name="n_3mainValue【福祉施設】&#10;一人当たり面積">
          <a:extLst>
            <a:ext uri="{FF2B5EF4-FFF2-40B4-BE49-F238E27FC236}">
              <a16:creationId xmlns:a16="http://schemas.microsoft.com/office/drawing/2014/main" id="{C4A9794B-0DA6-4244-9B33-3B77E9045AC0}"/>
            </a:ext>
          </a:extLst>
        </xdr:cNvPr>
        <xdr:cNvSpPr txBox="1"/>
      </xdr:nvSpPr>
      <xdr:spPr>
        <a:xfrm>
          <a:off x="6867602" y="139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281" name="n_4mainValue【福祉施設】&#10;一人当たり面積">
          <a:extLst>
            <a:ext uri="{FF2B5EF4-FFF2-40B4-BE49-F238E27FC236}">
              <a16:creationId xmlns:a16="http://schemas.microsoft.com/office/drawing/2014/main" id="{72BFDEF6-DEF6-4988-9721-3D7B744DFCC8}"/>
            </a:ext>
          </a:extLst>
        </xdr:cNvPr>
        <xdr:cNvSpPr txBox="1"/>
      </xdr:nvSpPr>
      <xdr:spPr>
        <a:xfrm>
          <a:off x="6067502"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65D7562-B52E-40DD-B840-29B0FB48AF4D}"/>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D6432601-5A42-4F74-BFB8-F060C85A1EB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8A275471-660B-4437-A072-7B27553B5A9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9FBF973-EEA3-4F58-9D5A-9E53905C214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C4F7B93-C277-491C-9433-5D493D79C29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63467179-6056-4606-A400-06F23A29B8F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CABE8D47-9256-4D20-BD7D-8C1C8F32209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4515907-1E06-4D39-945A-4BA9F1308BF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401A1DC8-754F-4DB0-B177-41BF89CFDB7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40B45F9-EAF2-4B63-B842-7FBE3035EA1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A6A51212-02A4-4B2E-BE57-8FAE3D7D555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74B8B4DB-F911-4F6C-873C-7D10198418A0}"/>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D838B20F-262D-44DD-BB4F-6B339F0EEA9D}"/>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1798FFA0-ADB5-4FBE-9755-F282E9C18798}"/>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8C32F8B1-9CCF-461E-8668-C6EBB9DD5448}"/>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85ADB315-95AA-4DAA-AB71-FDEA18FBCFDF}"/>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5D357803-AE17-430E-A5B8-A46C16DB1B33}"/>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E0D3C8B6-EC40-4861-B620-9603C47C035E}"/>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6914D56C-A6F1-4E98-BC0D-F30275128507}"/>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D40D02A2-CE51-47A4-9CFF-8D5FABAA578C}"/>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6C222062-C489-4E1C-9ABC-D85DB21BC158}"/>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B4CCE004-8D0F-4657-9A39-0AE8D2E62B4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6D0F769A-A5F8-44E5-A0EE-07FC8B3AEE7C}"/>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1BA4F261-41B8-4A01-B8DC-6637416D5B48}"/>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E745DEF5-D4D2-41F3-8B98-80BCBA1F6B76}"/>
            </a:ext>
          </a:extLst>
        </xdr:cNvPr>
        <xdr:cNvCxnSpPr/>
      </xdr:nvCxnSpPr>
      <xdr:spPr>
        <a:xfrm flipV="1">
          <a:off x="4180840" y="16241395"/>
          <a:ext cx="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B69D170B-707D-4B3F-B3CA-6D2D47FEC2F5}"/>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5D51700D-6225-46AA-959D-B3DB0ADEF376}"/>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A7D6F1A1-101E-46F6-B496-54601FFAA14A}"/>
            </a:ext>
          </a:extLst>
        </xdr:cNvPr>
        <xdr:cNvSpPr txBox="1"/>
      </xdr:nvSpPr>
      <xdr:spPr>
        <a:xfrm>
          <a:off x="4219575" y="1601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1FFCCB09-1912-462A-9705-6C7D70CD9FE3}"/>
            </a:ext>
          </a:extLst>
        </xdr:cNvPr>
        <xdr:cNvCxnSpPr/>
      </xdr:nvCxnSpPr>
      <xdr:spPr>
        <a:xfrm>
          <a:off x="4105275" y="16241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9BDCF56F-CD76-4057-A2B9-5798554B8076}"/>
            </a:ext>
          </a:extLst>
        </xdr:cNvPr>
        <xdr:cNvSpPr txBox="1"/>
      </xdr:nvSpPr>
      <xdr:spPr>
        <a:xfrm>
          <a:off x="4219575" y="16982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D5F80E3A-3FEE-4FF0-A227-B7CFDA699D1C}"/>
            </a:ext>
          </a:extLst>
        </xdr:cNvPr>
        <xdr:cNvSpPr/>
      </xdr:nvSpPr>
      <xdr:spPr>
        <a:xfrm>
          <a:off x="4124325" y="171373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F5365EF9-02C9-4757-B3EA-3A44B10F5988}"/>
            </a:ext>
          </a:extLst>
        </xdr:cNvPr>
        <xdr:cNvSpPr/>
      </xdr:nvSpPr>
      <xdr:spPr>
        <a:xfrm>
          <a:off x="3381375" y="17134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F3C76923-5511-488D-BDC2-FB36A0FA706E}"/>
            </a:ext>
          </a:extLst>
        </xdr:cNvPr>
        <xdr:cNvSpPr/>
      </xdr:nvSpPr>
      <xdr:spPr>
        <a:xfrm>
          <a:off x="2571750" y="17095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CF2D0413-7C0A-472E-B0FA-F91A1CDE7989}"/>
            </a:ext>
          </a:extLst>
        </xdr:cNvPr>
        <xdr:cNvSpPr/>
      </xdr:nvSpPr>
      <xdr:spPr>
        <a:xfrm>
          <a:off x="1781175"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D0544A35-A600-46BE-8EE5-174CAFF51F6E}"/>
            </a:ext>
          </a:extLst>
        </xdr:cNvPr>
        <xdr:cNvSpPr/>
      </xdr:nvSpPr>
      <xdr:spPr>
        <a:xfrm>
          <a:off x="981075" y="17023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52EB46D-0045-4670-8348-2C2A668EB88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246FA89-B75B-415F-8DE4-6F1BBF8BD86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67FAAB5-C881-40E3-9378-9E6841EE633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4121C43E-AA93-4933-92AC-FEAB482E70A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951763E6-1268-49D5-88A4-C4FD335465F6}"/>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322" name="楕円 321">
          <a:extLst>
            <a:ext uri="{FF2B5EF4-FFF2-40B4-BE49-F238E27FC236}">
              <a16:creationId xmlns:a16="http://schemas.microsoft.com/office/drawing/2014/main" id="{BC410D2C-003F-4BD4-B4BE-DDEEF0597EA5}"/>
            </a:ext>
          </a:extLst>
        </xdr:cNvPr>
        <xdr:cNvSpPr/>
      </xdr:nvSpPr>
      <xdr:spPr>
        <a:xfrm>
          <a:off x="4124325" y="1776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323" name="【市民会館】&#10;有形固定資産減価償却率該当値テキスト">
          <a:extLst>
            <a:ext uri="{FF2B5EF4-FFF2-40B4-BE49-F238E27FC236}">
              <a16:creationId xmlns:a16="http://schemas.microsoft.com/office/drawing/2014/main" id="{2A394A37-AED6-46DE-AA50-A56617AAAAF3}"/>
            </a:ext>
          </a:extLst>
        </xdr:cNvPr>
        <xdr:cNvSpPr txBox="1"/>
      </xdr:nvSpPr>
      <xdr:spPr>
        <a:xfrm>
          <a:off x="4219575"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24" name="楕円 323">
          <a:extLst>
            <a:ext uri="{FF2B5EF4-FFF2-40B4-BE49-F238E27FC236}">
              <a16:creationId xmlns:a16="http://schemas.microsoft.com/office/drawing/2014/main" id="{C7A2926A-E181-42EB-A437-977AEF7CC412}"/>
            </a:ext>
          </a:extLst>
        </xdr:cNvPr>
        <xdr:cNvSpPr/>
      </xdr:nvSpPr>
      <xdr:spPr>
        <a:xfrm>
          <a:off x="3381375" y="1776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325" name="直線コネクタ 324">
          <a:extLst>
            <a:ext uri="{FF2B5EF4-FFF2-40B4-BE49-F238E27FC236}">
              <a16:creationId xmlns:a16="http://schemas.microsoft.com/office/drawing/2014/main" id="{9EB93B50-4002-4E33-B379-5440B0A7CA79}"/>
            </a:ext>
          </a:extLst>
        </xdr:cNvPr>
        <xdr:cNvCxnSpPr/>
      </xdr:nvCxnSpPr>
      <xdr:spPr>
        <a:xfrm>
          <a:off x="3429000" y="178117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326" name="楕円 325">
          <a:extLst>
            <a:ext uri="{FF2B5EF4-FFF2-40B4-BE49-F238E27FC236}">
              <a16:creationId xmlns:a16="http://schemas.microsoft.com/office/drawing/2014/main" id="{27DDD198-C9CF-485D-9317-53939179C672}"/>
            </a:ext>
          </a:extLst>
        </xdr:cNvPr>
        <xdr:cNvSpPr/>
      </xdr:nvSpPr>
      <xdr:spPr>
        <a:xfrm>
          <a:off x="2571750" y="1776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327" name="直線コネクタ 326">
          <a:extLst>
            <a:ext uri="{FF2B5EF4-FFF2-40B4-BE49-F238E27FC236}">
              <a16:creationId xmlns:a16="http://schemas.microsoft.com/office/drawing/2014/main" id="{066D1CDA-65DB-4438-93F3-ABB78FCF041E}"/>
            </a:ext>
          </a:extLst>
        </xdr:cNvPr>
        <xdr:cNvCxnSpPr/>
      </xdr:nvCxnSpPr>
      <xdr:spPr>
        <a:xfrm>
          <a:off x="2619375" y="178117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328" name="楕円 327">
          <a:extLst>
            <a:ext uri="{FF2B5EF4-FFF2-40B4-BE49-F238E27FC236}">
              <a16:creationId xmlns:a16="http://schemas.microsoft.com/office/drawing/2014/main" id="{D631113E-74E2-4900-8497-6250C790ECE2}"/>
            </a:ext>
          </a:extLst>
        </xdr:cNvPr>
        <xdr:cNvSpPr/>
      </xdr:nvSpPr>
      <xdr:spPr>
        <a:xfrm>
          <a:off x="1781175" y="17764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329" name="直線コネクタ 328">
          <a:extLst>
            <a:ext uri="{FF2B5EF4-FFF2-40B4-BE49-F238E27FC236}">
              <a16:creationId xmlns:a16="http://schemas.microsoft.com/office/drawing/2014/main" id="{5F6DDC89-12F3-472E-A51E-AFDC44714CE1}"/>
            </a:ext>
          </a:extLst>
        </xdr:cNvPr>
        <xdr:cNvCxnSpPr/>
      </xdr:nvCxnSpPr>
      <xdr:spPr>
        <a:xfrm>
          <a:off x="1828800" y="178117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330" name="楕円 329">
          <a:extLst>
            <a:ext uri="{FF2B5EF4-FFF2-40B4-BE49-F238E27FC236}">
              <a16:creationId xmlns:a16="http://schemas.microsoft.com/office/drawing/2014/main" id="{20DDD558-0F3B-4ED5-B010-C41829BCC335}"/>
            </a:ext>
          </a:extLst>
        </xdr:cNvPr>
        <xdr:cNvSpPr/>
      </xdr:nvSpPr>
      <xdr:spPr>
        <a:xfrm>
          <a:off x="981075" y="1776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331" name="直線コネクタ 330">
          <a:extLst>
            <a:ext uri="{FF2B5EF4-FFF2-40B4-BE49-F238E27FC236}">
              <a16:creationId xmlns:a16="http://schemas.microsoft.com/office/drawing/2014/main" id="{A43E34F2-5E37-4C2C-94DE-B119BE3AFC1F}"/>
            </a:ext>
          </a:extLst>
        </xdr:cNvPr>
        <xdr:cNvCxnSpPr/>
      </xdr:nvCxnSpPr>
      <xdr:spPr>
        <a:xfrm>
          <a:off x="1028700" y="17811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332" name="n_1aveValue【市民会館】&#10;有形固定資産減価償却率">
          <a:extLst>
            <a:ext uri="{FF2B5EF4-FFF2-40B4-BE49-F238E27FC236}">
              <a16:creationId xmlns:a16="http://schemas.microsoft.com/office/drawing/2014/main" id="{572FF5E0-3660-4D67-AFD8-F94A7F6BC7F2}"/>
            </a:ext>
          </a:extLst>
        </xdr:cNvPr>
        <xdr:cNvSpPr txBox="1"/>
      </xdr:nvSpPr>
      <xdr:spPr>
        <a:xfrm>
          <a:off x="3239144" y="1691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333" name="n_2aveValue【市民会館】&#10;有形固定資産減価償却率">
          <a:extLst>
            <a:ext uri="{FF2B5EF4-FFF2-40B4-BE49-F238E27FC236}">
              <a16:creationId xmlns:a16="http://schemas.microsoft.com/office/drawing/2014/main" id="{2DDFDCA5-3DDD-42E4-A3E7-1863034A4DAA}"/>
            </a:ext>
          </a:extLst>
        </xdr:cNvPr>
        <xdr:cNvSpPr txBox="1"/>
      </xdr:nvSpPr>
      <xdr:spPr>
        <a:xfrm>
          <a:off x="2439044"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334" name="n_3aveValue【市民会館】&#10;有形固定資産減価償却率">
          <a:extLst>
            <a:ext uri="{FF2B5EF4-FFF2-40B4-BE49-F238E27FC236}">
              <a16:creationId xmlns:a16="http://schemas.microsoft.com/office/drawing/2014/main" id="{87664F3D-57A6-4002-A0BB-C6D3EC83A940}"/>
            </a:ext>
          </a:extLst>
        </xdr:cNvPr>
        <xdr:cNvSpPr txBox="1"/>
      </xdr:nvSpPr>
      <xdr:spPr>
        <a:xfrm>
          <a:off x="1648469" y="1683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335" name="n_4aveValue【市民会館】&#10;有形固定資産減価償却率">
          <a:extLst>
            <a:ext uri="{FF2B5EF4-FFF2-40B4-BE49-F238E27FC236}">
              <a16:creationId xmlns:a16="http://schemas.microsoft.com/office/drawing/2014/main" id="{87502977-E85F-4E64-B00B-7FD877386F9B}"/>
            </a:ext>
          </a:extLst>
        </xdr:cNvPr>
        <xdr:cNvSpPr txBox="1"/>
      </xdr:nvSpPr>
      <xdr:spPr>
        <a:xfrm>
          <a:off x="848369" y="1679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336" name="n_1mainValue【市民会館】&#10;有形固定資産減価償却率">
          <a:extLst>
            <a:ext uri="{FF2B5EF4-FFF2-40B4-BE49-F238E27FC236}">
              <a16:creationId xmlns:a16="http://schemas.microsoft.com/office/drawing/2014/main" id="{EE1B85F8-B889-4824-B975-AB90F9FB5936}"/>
            </a:ext>
          </a:extLst>
        </xdr:cNvPr>
        <xdr:cNvSpPr txBox="1"/>
      </xdr:nvSpPr>
      <xdr:spPr>
        <a:xfrm>
          <a:off x="3210002"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337" name="n_2mainValue【市民会館】&#10;有形固定資産減価償却率">
          <a:extLst>
            <a:ext uri="{FF2B5EF4-FFF2-40B4-BE49-F238E27FC236}">
              <a16:creationId xmlns:a16="http://schemas.microsoft.com/office/drawing/2014/main" id="{096F6561-3590-4DCC-99C5-F710BCE18876}"/>
            </a:ext>
          </a:extLst>
        </xdr:cNvPr>
        <xdr:cNvSpPr txBox="1"/>
      </xdr:nvSpPr>
      <xdr:spPr>
        <a:xfrm>
          <a:off x="2409902"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338" name="n_3mainValue【市民会館】&#10;有形固定資産減価償却率">
          <a:extLst>
            <a:ext uri="{FF2B5EF4-FFF2-40B4-BE49-F238E27FC236}">
              <a16:creationId xmlns:a16="http://schemas.microsoft.com/office/drawing/2014/main" id="{E660B606-8017-43A5-B73B-B8948F65FCEE}"/>
            </a:ext>
          </a:extLst>
        </xdr:cNvPr>
        <xdr:cNvSpPr txBox="1"/>
      </xdr:nvSpPr>
      <xdr:spPr>
        <a:xfrm>
          <a:off x="1609802"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339" name="n_4mainValue【市民会館】&#10;有形固定資産減価償却率">
          <a:extLst>
            <a:ext uri="{FF2B5EF4-FFF2-40B4-BE49-F238E27FC236}">
              <a16:creationId xmlns:a16="http://schemas.microsoft.com/office/drawing/2014/main" id="{5E29F190-05D8-472E-B084-E81B07C3A52C}"/>
            </a:ext>
          </a:extLst>
        </xdr:cNvPr>
        <xdr:cNvSpPr txBox="1"/>
      </xdr:nvSpPr>
      <xdr:spPr>
        <a:xfrm>
          <a:off x="819227"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16AE5B2B-CEB6-40D9-8D39-8CEC1642BD4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CE253495-CBB7-4FB9-9A02-82EA6F06369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E0524367-404B-4371-8266-1B0FE9AB811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924F4F79-6927-4B4F-9E38-1C47475DE8D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6FC5B379-FC51-4DB9-BDA5-B01D8F6F19F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2AB8756D-DDA7-4242-AF01-E04FF50C5A6B}"/>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900F6DD0-7229-491D-A8D4-E7D49FF8A43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AF36710D-00AA-411D-8CE9-1F2C788B84F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E9EF334A-C256-460B-85F9-1BA1078EA4E3}"/>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C61DE6ED-F9A2-4374-8F5F-6E8A0CC249AD}"/>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7121B8CE-AAF8-4FF0-825C-E44EACCC81B3}"/>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AA8C9C45-1C02-4CA7-AC9E-DC3FD91D903F}"/>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92225E38-89E3-4632-BBE3-72CE196A12B3}"/>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A9603EF9-D9F4-4908-B0EE-3F87770688AB}"/>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829C6BD5-A921-4CC9-B0C4-E12CD7147BD6}"/>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38322B18-1ACA-43FE-B495-D1837116F515}"/>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CEB1C388-46F1-4511-8002-F2B3743FA583}"/>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D4DE7C05-CAA1-4B39-8995-4ACD3314EA6F}"/>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EB13E1B2-E7E2-4D7F-95A8-4B214C3E1109}"/>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F5DBF95C-D005-464C-ADF8-11469664AC24}"/>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6FA1117D-802D-44CA-97C0-4383AA38A400}"/>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6CC86827-69DD-4388-AD42-5EA012F09ED3}"/>
            </a:ext>
          </a:extLst>
        </xdr:cNvPr>
        <xdr:cNvCxnSpPr/>
      </xdr:nvCxnSpPr>
      <xdr:spPr>
        <a:xfrm flipV="1">
          <a:off x="9429115" y="16223614"/>
          <a:ext cx="0" cy="148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21337A82-514F-4203-A870-9509932733F7}"/>
            </a:ext>
          </a:extLst>
        </xdr:cNvPr>
        <xdr:cNvSpPr txBox="1"/>
      </xdr:nvSpPr>
      <xdr:spPr>
        <a:xfrm>
          <a:off x="9467850" y="1770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7E2F742C-9374-4F93-A6F8-209E2EC690CB}"/>
            </a:ext>
          </a:extLst>
        </xdr:cNvPr>
        <xdr:cNvCxnSpPr/>
      </xdr:nvCxnSpPr>
      <xdr:spPr>
        <a:xfrm>
          <a:off x="9363075" y="17708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33544B2C-919E-44A5-959E-986A7A3D6A9A}"/>
            </a:ext>
          </a:extLst>
        </xdr:cNvPr>
        <xdr:cNvSpPr txBox="1"/>
      </xdr:nvSpPr>
      <xdr:spPr>
        <a:xfrm>
          <a:off x="9467850"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24724DFC-B74E-4DE9-9538-E4CCA2BEBC8A}"/>
            </a:ext>
          </a:extLst>
        </xdr:cNvPr>
        <xdr:cNvCxnSpPr/>
      </xdr:nvCxnSpPr>
      <xdr:spPr>
        <a:xfrm>
          <a:off x="9363075" y="162236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DC25E714-F910-41E0-A9FB-C9559838E75C}"/>
            </a:ext>
          </a:extLst>
        </xdr:cNvPr>
        <xdr:cNvSpPr txBox="1"/>
      </xdr:nvSpPr>
      <xdr:spPr>
        <a:xfrm>
          <a:off x="9467850" y="17057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3B5F45FA-A9F6-4C29-8DF1-31B2741B4F08}"/>
            </a:ext>
          </a:extLst>
        </xdr:cNvPr>
        <xdr:cNvSpPr/>
      </xdr:nvSpPr>
      <xdr:spPr>
        <a:xfrm>
          <a:off x="9401175" y="1720240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AF8972BF-BF19-4090-98DE-453CFC3D8D96}"/>
            </a:ext>
          </a:extLst>
        </xdr:cNvPr>
        <xdr:cNvSpPr/>
      </xdr:nvSpPr>
      <xdr:spPr>
        <a:xfrm>
          <a:off x="8639175" y="172312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AD8B9C48-070B-4530-A441-D6E3D7341E8D}"/>
            </a:ext>
          </a:extLst>
        </xdr:cNvPr>
        <xdr:cNvSpPr/>
      </xdr:nvSpPr>
      <xdr:spPr>
        <a:xfrm>
          <a:off x="7839075" y="172508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40A6A827-0671-47F3-9C8D-D6D54B8DB5B5}"/>
            </a:ext>
          </a:extLst>
        </xdr:cNvPr>
        <xdr:cNvSpPr/>
      </xdr:nvSpPr>
      <xdr:spPr>
        <a:xfrm>
          <a:off x="7029450" y="173194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81BD18A1-DE87-49B8-AB5D-545FFDDE86A7}"/>
            </a:ext>
          </a:extLst>
        </xdr:cNvPr>
        <xdr:cNvSpPr/>
      </xdr:nvSpPr>
      <xdr:spPr>
        <a:xfrm>
          <a:off x="6238875" y="172755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9DB9ED45-8F26-4E6E-B234-0B626317920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BC9797F-1957-45F0-AE8C-652C3652E11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4FF98A5-1EE5-4079-8EE1-F699DC5C8B6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6B92722F-755F-456E-9F16-A727CB526EA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DA48E13-9B20-4D94-AA32-6DC04A2664E2}"/>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166218</xdr:rowOff>
    </xdr:from>
    <xdr:to>
      <xdr:col>55</xdr:col>
      <xdr:colOff>50800</xdr:colOff>
      <xdr:row>108</xdr:row>
      <xdr:rowOff>96368</xdr:rowOff>
    </xdr:to>
    <xdr:sp macro="" textlink="">
      <xdr:nvSpPr>
        <xdr:cNvPr id="377" name="楕円 376">
          <a:extLst>
            <a:ext uri="{FF2B5EF4-FFF2-40B4-BE49-F238E27FC236}">
              <a16:creationId xmlns:a16="http://schemas.microsoft.com/office/drawing/2014/main" id="{7E11018F-01CB-471D-91F0-5E052D930C02}"/>
            </a:ext>
          </a:extLst>
        </xdr:cNvPr>
        <xdr:cNvSpPr/>
      </xdr:nvSpPr>
      <xdr:spPr>
        <a:xfrm>
          <a:off x="9401175" y="1765094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81145</xdr:rowOff>
    </xdr:from>
    <xdr:ext cx="469744" cy="259045"/>
    <xdr:sp macro="" textlink="">
      <xdr:nvSpPr>
        <xdr:cNvPr id="378" name="【市民会館】&#10;一人当たり面積該当値テキスト">
          <a:extLst>
            <a:ext uri="{FF2B5EF4-FFF2-40B4-BE49-F238E27FC236}">
              <a16:creationId xmlns:a16="http://schemas.microsoft.com/office/drawing/2014/main" id="{7B5DEF8D-EF01-4564-BD34-FCD0EDDA5460}"/>
            </a:ext>
          </a:extLst>
        </xdr:cNvPr>
        <xdr:cNvSpPr txBox="1"/>
      </xdr:nvSpPr>
      <xdr:spPr>
        <a:xfrm>
          <a:off x="9467850" y="1757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167132</xdr:rowOff>
    </xdr:from>
    <xdr:to>
      <xdr:col>50</xdr:col>
      <xdr:colOff>165100</xdr:colOff>
      <xdr:row>108</xdr:row>
      <xdr:rowOff>97282</xdr:rowOff>
    </xdr:to>
    <xdr:sp macro="" textlink="">
      <xdr:nvSpPr>
        <xdr:cNvPr id="379" name="楕円 378">
          <a:extLst>
            <a:ext uri="{FF2B5EF4-FFF2-40B4-BE49-F238E27FC236}">
              <a16:creationId xmlns:a16="http://schemas.microsoft.com/office/drawing/2014/main" id="{23907D68-721E-4BD6-87AF-D5BD00A5918D}"/>
            </a:ext>
          </a:extLst>
        </xdr:cNvPr>
        <xdr:cNvSpPr/>
      </xdr:nvSpPr>
      <xdr:spPr>
        <a:xfrm>
          <a:off x="8639175" y="176518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45568</xdr:rowOff>
    </xdr:from>
    <xdr:to>
      <xdr:col>55</xdr:col>
      <xdr:colOff>0</xdr:colOff>
      <xdr:row>108</xdr:row>
      <xdr:rowOff>46482</xdr:rowOff>
    </xdr:to>
    <xdr:cxnSp macro="">
      <xdr:nvCxnSpPr>
        <xdr:cNvPr id="380" name="直線コネクタ 379">
          <a:extLst>
            <a:ext uri="{FF2B5EF4-FFF2-40B4-BE49-F238E27FC236}">
              <a16:creationId xmlns:a16="http://schemas.microsoft.com/office/drawing/2014/main" id="{7C798457-45F0-451E-8220-582E620C30DC}"/>
            </a:ext>
          </a:extLst>
        </xdr:cNvPr>
        <xdr:cNvCxnSpPr/>
      </xdr:nvCxnSpPr>
      <xdr:spPr>
        <a:xfrm flipV="1">
          <a:off x="8686800" y="17708093"/>
          <a:ext cx="7429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167590</xdr:rowOff>
    </xdr:from>
    <xdr:to>
      <xdr:col>46</xdr:col>
      <xdr:colOff>38100</xdr:colOff>
      <xdr:row>108</xdr:row>
      <xdr:rowOff>97740</xdr:rowOff>
    </xdr:to>
    <xdr:sp macro="" textlink="">
      <xdr:nvSpPr>
        <xdr:cNvPr id="381" name="楕円 380">
          <a:extLst>
            <a:ext uri="{FF2B5EF4-FFF2-40B4-BE49-F238E27FC236}">
              <a16:creationId xmlns:a16="http://schemas.microsoft.com/office/drawing/2014/main" id="{CAF4B483-C673-481F-A22C-D51122A5CC24}"/>
            </a:ext>
          </a:extLst>
        </xdr:cNvPr>
        <xdr:cNvSpPr/>
      </xdr:nvSpPr>
      <xdr:spPr>
        <a:xfrm>
          <a:off x="7839075" y="17652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46482</xdr:rowOff>
    </xdr:from>
    <xdr:to>
      <xdr:col>50</xdr:col>
      <xdr:colOff>114300</xdr:colOff>
      <xdr:row>108</xdr:row>
      <xdr:rowOff>46940</xdr:rowOff>
    </xdr:to>
    <xdr:cxnSp macro="">
      <xdr:nvCxnSpPr>
        <xdr:cNvPr id="382" name="直線コネクタ 381">
          <a:extLst>
            <a:ext uri="{FF2B5EF4-FFF2-40B4-BE49-F238E27FC236}">
              <a16:creationId xmlns:a16="http://schemas.microsoft.com/office/drawing/2014/main" id="{D102A003-7D1D-4BF4-BD61-BD2C82367EBB}"/>
            </a:ext>
          </a:extLst>
        </xdr:cNvPr>
        <xdr:cNvCxnSpPr/>
      </xdr:nvCxnSpPr>
      <xdr:spPr>
        <a:xfrm flipV="1">
          <a:off x="7886700" y="17709007"/>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168503</xdr:rowOff>
    </xdr:from>
    <xdr:to>
      <xdr:col>41</xdr:col>
      <xdr:colOff>101600</xdr:colOff>
      <xdr:row>108</xdr:row>
      <xdr:rowOff>98653</xdr:rowOff>
    </xdr:to>
    <xdr:sp macro="" textlink="">
      <xdr:nvSpPr>
        <xdr:cNvPr id="383" name="楕円 382">
          <a:extLst>
            <a:ext uri="{FF2B5EF4-FFF2-40B4-BE49-F238E27FC236}">
              <a16:creationId xmlns:a16="http://schemas.microsoft.com/office/drawing/2014/main" id="{0E66ECCF-4A2C-4277-B2F1-DC1C907DD9B6}"/>
            </a:ext>
          </a:extLst>
        </xdr:cNvPr>
        <xdr:cNvSpPr/>
      </xdr:nvSpPr>
      <xdr:spPr>
        <a:xfrm>
          <a:off x="7029450" y="176564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46940</xdr:rowOff>
    </xdr:from>
    <xdr:to>
      <xdr:col>45</xdr:col>
      <xdr:colOff>177800</xdr:colOff>
      <xdr:row>108</xdr:row>
      <xdr:rowOff>47853</xdr:rowOff>
    </xdr:to>
    <xdr:cxnSp macro="">
      <xdr:nvCxnSpPr>
        <xdr:cNvPr id="384" name="直線コネクタ 383">
          <a:extLst>
            <a:ext uri="{FF2B5EF4-FFF2-40B4-BE49-F238E27FC236}">
              <a16:creationId xmlns:a16="http://schemas.microsoft.com/office/drawing/2014/main" id="{C9D79AEF-C77F-48D6-ABA9-E4A40C70F67D}"/>
            </a:ext>
          </a:extLst>
        </xdr:cNvPr>
        <xdr:cNvCxnSpPr/>
      </xdr:nvCxnSpPr>
      <xdr:spPr>
        <a:xfrm flipV="1">
          <a:off x="7077075" y="1770946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168960</xdr:rowOff>
    </xdr:from>
    <xdr:to>
      <xdr:col>36</xdr:col>
      <xdr:colOff>165100</xdr:colOff>
      <xdr:row>108</xdr:row>
      <xdr:rowOff>99110</xdr:rowOff>
    </xdr:to>
    <xdr:sp macro="" textlink="">
      <xdr:nvSpPr>
        <xdr:cNvPr id="385" name="楕円 384">
          <a:extLst>
            <a:ext uri="{FF2B5EF4-FFF2-40B4-BE49-F238E27FC236}">
              <a16:creationId xmlns:a16="http://schemas.microsoft.com/office/drawing/2014/main" id="{1918A804-513F-4BC8-93CE-86337C485661}"/>
            </a:ext>
          </a:extLst>
        </xdr:cNvPr>
        <xdr:cNvSpPr/>
      </xdr:nvSpPr>
      <xdr:spPr>
        <a:xfrm>
          <a:off x="6238875" y="176568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47853</xdr:rowOff>
    </xdr:from>
    <xdr:to>
      <xdr:col>41</xdr:col>
      <xdr:colOff>50800</xdr:colOff>
      <xdr:row>108</xdr:row>
      <xdr:rowOff>48310</xdr:rowOff>
    </xdr:to>
    <xdr:cxnSp macro="">
      <xdr:nvCxnSpPr>
        <xdr:cNvPr id="386" name="直線コネクタ 385">
          <a:extLst>
            <a:ext uri="{FF2B5EF4-FFF2-40B4-BE49-F238E27FC236}">
              <a16:creationId xmlns:a16="http://schemas.microsoft.com/office/drawing/2014/main" id="{E493B645-3533-474C-9241-CB484C9D3B13}"/>
            </a:ext>
          </a:extLst>
        </xdr:cNvPr>
        <xdr:cNvCxnSpPr/>
      </xdr:nvCxnSpPr>
      <xdr:spPr>
        <a:xfrm flipV="1">
          <a:off x="6286500" y="17704028"/>
          <a:ext cx="7905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8AC8A24B-63DE-44A6-97AA-2831C162DB23}"/>
            </a:ext>
          </a:extLst>
        </xdr:cNvPr>
        <xdr:cNvSpPr txBox="1"/>
      </xdr:nvSpPr>
      <xdr:spPr>
        <a:xfrm>
          <a:off x="845827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AD1BE178-DE57-4B29-8D29-7C68CA89FE63}"/>
            </a:ext>
          </a:extLst>
        </xdr:cNvPr>
        <xdr:cNvSpPr txBox="1"/>
      </xdr:nvSpPr>
      <xdr:spPr>
        <a:xfrm>
          <a:off x="76772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9" name="n_3aveValue【市民会館】&#10;一人当たり面積">
          <a:extLst>
            <a:ext uri="{FF2B5EF4-FFF2-40B4-BE49-F238E27FC236}">
              <a16:creationId xmlns:a16="http://schemas.microsoft.com/office/drawing/2014/main" id="{F39A3DDF-9EBB-4C73-BCA0-3D1805D1D9B3}"/>
            </a:ext>
          </a:extLst>
        </xdr:cNvPr>
        <xdr:cNvSpPr txBox="1"/>
      </xdr:nvSpPr>
      <xdr:spPr>
        <a:xfrm>
          <a:off x="6867602" y="1709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50E81282-9715-430D-9268-76158CCBAD17}"/>
            </a:ext>
          </a:extLst>
        </xdr:cNvPr>
        <xdr:cNvSpPr txBox="1"/>
      </xdr:nvSpPr>
      <xdr:spPr>
        <a:xfrm>
          <a:off x="6067502"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88409</xdr:rowOff>
    </xdr:from>
    <xdr:ext cx="469744" cy="259045"/>
    <xdr:sp macro="" textlink="">
      <xdr:nvSpPr>
        <xdr:cNvPr id="391" name="n_1mainValue【市民会館】&#10;一人当たり面積">
          <a:extLst>
            <a:ext uri="{FF2B5EF4-FFF2-40B4-BE49-F238E27FC236}">
              <a16:creationId xmlns:a16="http://schemas.microsoft.com/office/drawing/2014/main" id="{38067EF5-4D74-4146-8E6A-CB7AD5249212}"/>
            </a:ext>
          </a:extLst>
        </xdr:cNvPr>
        <xdr:cNvSpPr txBox="1"/>
      </xdr:nvSpPr>
      <xdr:spPr>
        <a:xfrm>
          <a:off x="8458277" y="177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88867</xdr:rowOff>
    </xdr:from>
    <xdr:ext cx="469744" cy="259045"/>
    <xdr:sp macro="" textlink="">
      <xdr:nvSpPr>
        <xdr:cNvPr id="392" name="n_2mainValue【市民会館】&#10;一人当たり面積">
          <a:extLst>
            <a:ext uri="{FF2B5EF4-FFF2-40B4-BE49-F238E27FC236}">
              <a16:creationId xmlns:a16="http://schemas.microsoft.com/office/drawing/2014/main" id="{F13716C0-59FA-4E49-9FD2-F3BC634DBFB5}"/>
            </a:ext>
          </a:extLst>
        </xdr:cNvPr>
        <xdr:cNvSpPr txBox="1"/>
      </xdr:nvSpPr>
      <xdr:spPr>
        <a:xfrm>
          <a:off x="7677227" y="1774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89780</xdr:rowOff>
    </xdr:from>
    <xdr:ext cx="469744" cy="259045"/>
    <xdr:sp macro="" textlink="">
      <xdr:nvSpPr>
        <xdr:cNvPr id="393" name="n_3mainValue【市民会館】&#10;一人当たり面積">
          <a:extLst>
            <a:ext uri="{FF2B5EF4-FFF2-40B4-BE49-F238E27FC236}">
              <a16:creationId xmlns:a16="http://schemas.microsoft.com/office/drawing/2014/main" id="{CDC44C12-B0DD-4201-85B4-7BD0DA84A87F}"/>
            </a:ext>
          </a:extLst>
        </xdr:cNvPr>
        <xdr:cNvSpPr txBox="1"/>
      </xdr:nvSpPr>
      <xdr:spPr>
        <a:xfrm>
          <a:off x="6867602" y="1774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90237</xdr:rowOff>
    </xdr:from>
    <xdr:ext cx="469744" cy="259045"/>
    <xdr:sp macro="" textlink="">
      <xdr:nvSpPr>
        <xdr:cNvPr id="394" name="n_4mainValue【市民会館】&#10;一人当たり面積">
          <a:extLst>
            <a:ext uri="{FF2B5EF4-FFF2-40B4-BE49-F238E27FC236}">
              <a16:creationId xmlns:a16="http://schemas.microsoft.com/office/drawing/2014/main" id="{15F1FC57-533C-4CD1-AC1C-8106E60BBD9C}"/>
            </a:ext>
          </a:extLst>
        </xdr:cNvPr>
        <xdr:cNvSpPr txBox="1"/>
      </xdr:nvSpPr>
      <xdr:spPr>
        <a:xfrm>
          <a:off x="6067502" y="1774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D9FA324-01B7-462B-8E37-05F9C741A97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9822C40-31A9-4F54-A9E4-BCAF1918BB1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06962F1-3921-4BE0-A880-351C81B403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7B68319-BA51-49C6-A964-4D84E6F82F9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D52CF70-563D-4502-AA21-12EBB4D856F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6D064810-32E1-4D92-AC83-F2B8774E74F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92B4D0B-88A6-40CF-B344-F6E12A83F3A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43AA343-61FC-4DF0-A486-9470944C375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B6D8CEF3-5ED9-4894-9559-7E41ED25F23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C23BADB-C463-4B37-86DB-3F2C87D77A6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D73E692-14D0-4530-9315-440EA7F12DF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50DDC120-E9AF-4C14-89BF-72F995A2E42B}"/>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19A0AD27-503E-4CD0-A7BA-42EEC03248CD}"/>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A1CA02DF-6B75-44EB-96D3-4633B09A4262}"/>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41DD0652-F76F-4372-8912-82EAC0B94E46}"/>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49D684C-4F18-467E-8BF9-20F76272CBCF}"/>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924B0E25-042B-4F68-8342-B7E92DCB8F42}"/>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4BE10A3-01E0-441B-A83B-7011C6D557F3}"/>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D1FECC58-B1A3-4A61-B310-6C19129D13B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DEFC15E5-2630-4236-BF50-D6D885522CEC}"/>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290B54D5-DFAA-42BF-8EDD-6C1941E42EAD}"/>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369463A-F927-466E-993B-F1E3C0C3EEEC}"/>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AE6E3245-78C8-4478-AE62-378D8D0644D1}"/>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33A244F-7A4F-49C9-A6A2-EAE7E0FEDA2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849B69D6-3CB1-4C28-B7A2-AAEAB9BC96B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9FB4B1A-D8A8-4F26-8CBD-73720C49EDB5}"/>
            </a:ext>
          </a:extLst>
        </xdr:cNvPr>
        <xdr:cNvCxnSpPr/>
      </xdr:nvCxnSpPr>
      <xdr:spPr>
        <a:xfrm flipV="1">
          <a:off x="14696439" y="5417911"/>
          <a:ext cx="0" cy="148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F385D30C-C740-43C9-BDC6-61064931D701}"/>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D29572A-F9F2-425F-BA23-E26CC021089E}"/>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6E2C22AF-F880-4F78-9D94-8C31CAFB1D70}"/>
            </a:ext>
          </a:extLst>
        </xdr:cNvPr>
        <xdr:cNvSpPr txBox="1"/>
      </xdr:nvSpPr>
      <xdr:spPr>
        <a:xfrm>
          <a:off x="14735175" y="5202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079623B4-3FE2-4F41-B5D8-E699A5A9CA13}"/>
            </a:ext>
          </a:extLst>
        </xdr:cNvPr>
        <xdr:cNvCxnSpPr/>
      </xdr:nvCxnSpPr>
      <xdr:spPr>
        <a:xfrm>
          <a:off x="14611350" y="5417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531947C-7961-4590-8058-5BF96920A3B1}"/>
            </a:ext>
          </a:extLst>
        </xdr:cNvPr>
        <xdr:cNvSpPr txBox="1"/>
      </xdr:nvSpPr>
      <xdr:spPr>
        <a:xfrm>
          <a:off x="14735175" y="6228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6494F44E-644C-47DD-BCD2-B18C1E4A8BB0}"/>
            </a:ext>
          </a:extLst>
        </xdr:cNvPr>
        <xdr:cNvSpPr/>
      </xdr:nvSpPr>
      <xdr:spPr>
        <a:xfrm>
          <a:off x="14649450" y="6250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2C9A8D0B-4DD9-4A24-9F80-D38A5E989F48}"/>
            </a:ext>
          </a:extLst>
        </xdr:cNvPr>
        <xdr:cNvSpPr/>
      </xdr:nvSpPr>
      <xdr:spPr>
        <a:xfrm>
          <a:off x="13887450" y="62467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F62F6126-796A-473B-9227-8814A86CB878}"/>
            </a:ext>
          </a:extLst>
        </xdr:cNvPr>
        <xdr:cNvSpPr/>
      </xdr:nvSpPr>
      <xdr:spPr>
        <a:xfrm>
          <a:off x="13096875"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5850709B-348E-4696-B173-DB6DCE3889FB}"/>
            </a:ext>
          </a:extLst>
        </xdr:cNvPr>
        <xdr:cNvSpPr/>
      </xdr:nvSpPr>
      <xdr:spPr>
        <a:xfrm>
          <a:off x="12296775" y="61978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42EAEAB0-6C9A-4123-8925-90FE98DC458F}"/>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EF6EFDF-26E6-4EAD-BA7D-CBAF3F1E843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9C3D436-6ED1-4017-B23B-998FE2DEB2C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8D9D666-B645-4F73-BBCA-B0DCD77A330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87789DE-3309-430E-85D9-AD2728374B4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1818195-BEBB-4705-A225-94FABB5B098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436" name="楕円 435">
          <a:extLst>
            <a:ext uri="{FF2B5EF4-FFF2-40B4-BE49-F238E27FC236}">
              <a16:creationId xmlns:a16="http://schemas.microsoft.com/office/drawing/2014/main" id="{B64AB556-8259-46DD-8529-B7B905AE22D0}"/>
            </a:ext>
          </a:extLst>
        </xdr:cNvPr>
        <xdr:cNvSpPr/>
      </xdr:nvSpPr>
      <xdr:spPr>
        <a:xfrm>
          <a:off x="14649450" y="61700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9DEE72CC-BAF5-48C7-8DC8-9052969181A0}"/>
            </a:ext>
          </a:extLst>
        </xdr:cNvPr>
        <xdr:cNvSpPr txBox="1"/>
      </xdr:nvSpPr>
      <xdr:spPr>
        <a:xfrm>
          <a:off x="14735175" y="603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38" name="楕円 437">
          <a:extLst>
            <a:ext uri="{FF2B5EF4-FFF2-40B4-BE49-F238E27FC236}">
              <a16:creationId xmlns:a16="http://schemas.microsoft.com/office/drawing/2014/main" id="{CAC5D5B6-FAD4-4D22-B1F4-3AF240136E2D}"/>
            </a:ext>
          </a:extLst>
        </xdr:cNvPr>
        <xdr:cNvSpPr/>
      </xdr:nvSpPr>
      <xdr:spPr>
        <a:xfrm>
          <a:off x="13887450" y="61339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54973</xdr:rowOff>
    </xdr:to>
    <xdr:cxnSp macro="">
      <xdr:nvCxnSpPr>
        <xdr:cNvPr id="439" name="直線コネクタ 438">
          <a:extLst>
            <a:ext uri="{FF2B5EF4-FFF2-40B4-BE49-F238E27FC236}">
              <a16:creationId xmlns:a16="http://schemas.microsoft.com/office/drawing/2014/main" id="{12B1D608-3080-486B-BCD8-860412FE5A45}"/>
            </a:ext>
          </a:extLst>
        </xdr:cNvPr>
        <xdr:cNvCxnSpPr/>
      </xdr:nvCxnSpPr>
      <xdr:spPr>
        <a:xfrm>
          <a:off x="13935075" y="6172019"/>
          <a:ext cx="762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440" name="楕円 439">
          <a:extLst>
            <a:ext uri="{FF2B5EF4-FFF2-40B4-BE49-F238E27FC236}">
              <a16:creationId xmlns:a16="http://schemas.microsoft.com/office/drawing/2014/main" id="{8F092D15-F062-4552-8645-6E9E8151A08D}"/>
            </a:ext>
          </a:extLst>
        </xdr:cNvPr>
        <xdr:cNvSpPr/>
      </xdr:nvSpPr>
      <xdr:spPr>
        <a:xfrm>
          <a:off x="13096875" y="6086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12519</xdr:rowOff>
    </xdr:to>
    <xdr:cxnSp macro="">
      <xdr:nvCxnSpPr>
        <xdr:cNvPr id="441" name="直線コネクタ 440">
          <a:extLst>
            <a:ext uri="{FF2B5EF4-FFF2-40B4-BE49-F238E27FC236}">
              <a16:creationId xmlns:a16="http://schemas.microsoft.com/office/drawing/2014/main" id="{10271BBB-DC53-44C9-9D6F-BDF186B6CFC2}"/>
            </a:ext>
          </a:extLst>
        </xdr:cNvPr>
        <xdr:cNvCxnSpPr/>
      </xdr:nvCxnSpPr>
      <xdr:spPr>
        <a:xfrm>
          <a:off x="13144500" y="6143806"/>
          <a:ext cx="790575"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44994</xdr:rowOff>
    </xdr:from>
    <xdr:to>
      <xdr:col>72</xdr:col>
      <xdr:colOff>38100</xdr:colOff>
      <xdr:row>37</xdr:row>
      <xdr:rowOff>146594</xdr:rowOff>
    </xdr:to>
    <xdr:sp macro="" textlink="">
      <xdr:nvSpPr>
        <xdr:cNvPr id="442" name="楕円 441">
          <a:extLst>
            <a:ext uri="{FF2B5EF4-FFF2-40B4-BE49-F238E27FC236}">
              <a16:creationId xmlns:a16="http://schemas.microsoft.com/office/drawing/2014/main" id="{49332300-4D8C-4793-9034-D4BE4E78F677}"/>
            </a:ext>
          </a:extLst>
        </xdr:cNvPr>
        <xdr:cNvSpPr/>
      </xdr:nvSpPr>
      <xdr:spPr>
        <a:xfrm>
          <a:off x="12296775" y="60489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37</xdr:row>
      <xdr:rowOff>139881</xdr:rowOff>
    </xdr:to>
    <xdr:cxnSp macro="">
      <xdr:nvCxnSpPr>
        <xdr:cNvPr id="443" name="直線コネクタ 442">
          <a:extLst>
            <a:ext uri="{FF2B5EF4-FFF2-40B4-BE49-F238E27FC236}">
              <a16:creationId xmlns:a16="http://schemas.microsoft.com/office/drawing/2014/main" id="{B8F26034-FB44-4CFE-969A-C3819DF8CDA1}"/>
            </a:ext>
          </a:extLst>
        </xdr:cNvPr>
        <xdr:cNvCxnSpPr/>
      </xdr:nvCxnSpPr>
      <xdr:spPr>
        <a:xfrm>
          <a:off x="12344400" y="6096544"/>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44" name="楕円 443">
          <a:extLst>
            <a:ext uri="{FF2B5EF4-FFF2-40B4-BE49-F238E27FC236}">
              <a16:creationId xmlns:a16="http://schemas.microsoft.com/office/drawing/2014/main" id="{C21123B5-691A-4B4D-9179-C43636495495}"/>
            </a:ext>
          </a:extLst>
        </xdr:cNvPr>
        <xdr:cNvSpPr/>
      </xdr:nvSpPr>
      <xdr:spPr>
        <a:xfrm>
          <a:off x="11487150" y="60032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95794</xdr:rowOff>
    </xdr:to>
    <xdr:cxnSp macro="">
      <xdr:nvCxnSpPr>
        <xdr:cNvPr id="445" name="直線コネクタ 444">
          <a:extLst>
            <a:ext uri="{FF2B5EF4-FFF2-40B4-BE49-F238E27FC236}">
              <a16:creationId xmlns:a16="http://schemas.microsoft.com/office/drawing/2014/main" id="{373EBE25-FEE3-42CD-8059-E4FBE6DFB178}"/>
            </a:ext>
          </a:extLst>
        </xdr:cNvPr>
        <xdr:cNvCxnSpPr/>
      </xdr:nvCxnSpPr>
      <xdr:spPr>
        <a:xfrm>
          <a:off x="11534775" y="6050915"/>
          <a:ext cx="809625"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590588C2-6261-41CE-A3BE-EB01A5E1D325}"/>
            </a:ext>
          </a:extLst>
        </xdr:cNvPr>
        <xdr:cNvSpPr txBox="1"/>
      </xdr:nvSpPr>
      <xdr:spPr>
        <a:xfrm>
          <a:off x="13745219" y="632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776B1CE4-95DF-4F4D-B2D4-54CE691689AB}"/>
            </a:ext>
          </a:extLst>
        </xdr:cNvPr>
        <xdr:cNvSpPr txBox="1"/>
      </xdr:nvSpPr>
      <xdr:spPr>
        <a:xfrm>
          <a:off x="129641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4BFEE0ED-25A1-47EA-B3FB-640E3A772B92}"/>
            </a:ext>
          </a:extLst>
        </xdr:cNvPr>
        <xdr:cNvSpPr txBox="1"/>
      </xdr:nvSpPr>
      <xdr:spPr>
        <a:xfrm>
          <a:off x="12164069"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13687DD6-BAC0-4000-ABF4-02FE7A989325}"/>
            </a:ext>
          </a:extLst>
        </xdr:cNvPr>
        <xdr:cNvSpPr txBox="1"/>
      </xdr:nvSpPr>
      <xdr:spPr>
        <a:xfrm>
          <a:off x="113544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4A885761-FB69-4C4C-AA0E-DBD5DE57B47D}"/>
            </a:ext>
          </a:extLst>
        </xdr:cNvPr>
        <xdr:cNvSpPr txBox="1"/>
      </xdr:nvSpPr>
      <xdr:spPr>
        <a:xfrm>
          <a:off x="13745219"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109EE526-4DD6-4362-9B26-139052FCF367}"/>
            </a:ext>
          </a:extLst>
        </xdr:cNvPr>
        <xdr:cNvSpPr txBox="1"/>
      </xdr:nvSpPr>
      <xdr:spPr>
        <a:xfrm>
          <a:off x="12964169" y="587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163121</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285F9CF2-FF3E-4EE0-80A9-3CA686CC4A51}"/>
            </a:ext>
          </a:extLst>
        </xdr:cNvPr>
        <xdr:cNvSpPr txBox="1"/>
      </xdr:nvSpPr>
      <xdr:spPr>
        <a:xfrm>
          <a:off x="12164069" y="583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DFC13B0-A6FC-4621-BF30-D7185A32ED3C}"/>
            </a:ext>
          </a:extLst>
        </xdr:cNvPr>
        <xdr:cNvSpPr txBox="1"/>
      </xdr:nvSpPr>
      <xdr:spPr>
        <a:xfrm>
          <a:off x="11354444" y="5800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34E3FEF-42EE-4359-82AF-E293324DC5C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142C132-B40E-4BF8-8D0E-C2DEB4D365C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9542E301-EA4C-4211-BE58-2EA8169B550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E193744-A6BE-4AD5-BF50-E658A700223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19A1DF1-1906-4F66-BFA5-BFB985A3F09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C6768A7-AC90-49B9-A620-798AE590CB6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B9B34B4-764B-4CFF-8780-177D2D2DBA3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E68C7BF-234A-4003-9157-AC845AA0C7D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70CD166-809E-4D1B-92E1-6BCABE62491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ACD45A0-535E-4D30-A548-B70C8622701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4ECB8D9-34F6-4980-AA7A-9EC085C85F5E}"/>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268BC334-D6B3-472B-B401-004122A8BCA7}"/>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FF3FCBB1-546B-4025-8454-D4A24BC53928}"/>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94AA1790-248B-43C8-A1AC-92A45E5ADC70}"/>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E65982CB-1E85-4D6F-B0C6-3FD96CFD2F9B}"/>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C5081558-AD67-428A-A596-BD42429A0029}"/>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A0B1BA5B-5630-4F2C-A59F-E717F8D35992}"/>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6EC83444-2F0C-45F5-98B7-49B12AF8AA90}"/>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5CFF0F34-64F9-4CFE-85DA-9678A2D96DC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F66CEEA6-3A19-455B-A005-BE3CB7FED464}"/>
            </a:ext>
          </a:extLst>
        </xdr:cNvPr>
        <xdr:cNvSpPr txBox="1"/>
      </xdr:nvSpPr>
      <xdr:spPr>
        <a:xfrm>
          <a:off x="15849828" y="5527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1E1B006E-3166-4F93-B977-E29BEF48F01C}"/>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06972408-7B8B-494F-B9F4-9F750E6C87AB}"/>
            </a:ext>
          </a:extLst>
        </xdr:cNvPr>
        <xdr:cNvSpPr txBox="1"/>
      </xdr:nvSpPr>
      <xdr:spPr>
        <a:xfrm>
          <a:off x="15849828"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DDFD49EC-CE47-47C5-B9C0-8BB514C7E2D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3E355723-A0F9-4E28-9529-6723BE11F6D7}"/>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93E7C10B-E2BE-43C8-9557-C7C809D4AF0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FBA121D4-B07E-4D01-BA02-E801059CABDA}"/>
            </a:ext>
          </a:extLst>
        </xdr:cNvPr>
        <xdr:cNvCxnSpPr/>
      </xdr:nvCxnSpPr>
      <xdr:spPr>
        <a:xfrm flipV="1">
          <a:off x="19954239" y="5494477"/>
          <a:ext cx="0" cy="140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6DF2231E-CF3B-4121-B7F8-F34528A4ED00}"/>
            </a:ext>
          </a:extLst>
        </xdr:cNvPr>
        <xdr:cNvSpPr txBox="1"/>
      </xdr:nvSpPr>
      <xdr:spPr>
        <a:xfrm>
          <a:off x="19992975" y="69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0B0EB800-C1EE-49DC-9D2D-BE9E5BA2F0A8}"/>
            </a:ext>
          </a:extLst>
        </xdr:cNvPr>
        <xdr:cNvCxnSpPr/>
      </xdr:nvCxnSpPr>
      <xdr:spPr>
        <a:xfrm>
          <a:off x="19878675" y="689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BBEF52DE-5D3F-48B2-94FE-002FF5E88AE0}"/>
            </a:ext>
          </a:extLst>
        </xdr:cNvPr>
        <xdr:cNvSpPr txBox="1"/>
      </xdr:nvSpPr>
      <xdr:spPr>
        <a:xfrm>
          <a:off x="19992975" y="5279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4B8BEA95-B597-43E6-95AF-71FE41266934}"/>
            </a:ext>
          </a:extLst>
        </xdr:cNvPr>
        <xdr:cNvCxnSpPr/>
      </xdr:nvCxnSpPr>
      <xdr:spPr>
        <a:xfrm>
          <a:off x="19878675" y="54944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145351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860B5FA-6662-4409-BA9B-618A3D4D82E3}"/>
            </a:ext>
          </a:extLst>
        </xdr:cNvPr>
        <xdr:cNvSpPr txBox="1"/>
      </xdr:nvSpPr>
      <xdr:spPr>
        <a:xfrm>
          <a:off x="19992975" y="6628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27E2BFEB-CEC9-460E-92D3-39944B9F73E2}"/>
            </a:ext>
          </a:extLst>
        </xdr:cNvPr>
        <xdr:cNvSpPr/>
      </xdr:nvSpPr>
      <xdr:spPr>
        <a:xfrm>
          <a:off x="19897725" y="66502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15D96285-B7AB-4604-8924-2A9924AAC6A5}"/>
            </a:ext>
          </a:extLst>
        </xdr:cNvPr>
        <xdr:cNvSpPr/>
      </xdr:nvSpPr>
      <xdr:spPr>
        <a:xfrm>
          <a:off x="19154775" y="665842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9584E313-614F-4440-ABBF-2613E9221588}"/>
            </a:ext>
          </a:extLst>
        </xdr:cNvPr>
        <xdr:cNvSpPr/>
      </xdr:nvSpPr>
      <xdr:spPr>
        <a:xfrm>
          <a:off x="18345150" y="6670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68851C27-A15A-47AE-90CE-26B8A9BAB3A2}"/>
            </a:ext>
          </a:extLst>
        </xdr:cNvPr>
        <xdr:cNvSpPr/>
      </xdr:nvSpPr>
      <xdr:spPr>
        <a:xfrm>
          <a:off x="17554575" y="66942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25E0642F-C195-4CC1-A722-5CC4DA88CA7C}"/>
            </a:ext>
          </a:extLst>
        </xdr:cNvPr>
        <xdr:cNvSpPr/>
      </xdr:nvSpPr>
      <xdr:spPr>
        <a:xfrm>
          <a:off x="16754475" y="66930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571E417-6507-4248-A051-528760A5F54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8EE8747-03CA-49D0-B6A9-D4E9FA63D78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6536713-C8E4-419A-9388-D5FCFE52691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87C8BFD-E01B-4D18-B6FE-116BF819813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BB135D7-5CDA-4396-AFF3-4B4EF2DD95F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156082</xdr:rowOff>
    </xdr:from>
    <xdr:to>
      <xdr:col>116</xdr:col>
      <xdr:colOff>114300</xdr:colOff>
      <xdr:row>41</xdr:row>
      <xdr:rowOff>86232</xdr:rowOff>
    </xdr:to>
    <xdr:sp macro="" textlink="">
      <xdr:nvSpPr>
        <xdr:cNvPr id="495" name="楕円 494">
          <a:extLst>
            <a:ext uri="{FF2B5EF4-FFF2-40B4-BE49-F238E27FC236}">
              <a16:creationId xmlns:a16="http://schemas.microsoft.com/office/drawing/2014/main" id="{B77C17E4-58EA-4079-8975-82DC2A4836BE}"/>
            </a:ext>
          </a:extLst>
        </xdr:cNvPr>
        <xdr:cNvSpPr/>
      </xdr:nvSpPr>
      <xdr:spPr>
        <a:xfrm>
          <a:off x="19897725" y="66457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7509</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542FF9EA-2E31-4AD8-8778-06A2E9EC3086}"/>
            </a:ext>
          </a:extLst>
        </xdr:cNvPr>
        <xdr:cNvSpPr txBox="1"/>
      </xdr:nvSpPr>
      <xdr:spPr>
        <a:xfrm>
          <a:off x="19992975" y="64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154857</xdr:rowOff>
    </xdr:from>
    <xdr:to>
      <xdr:col>112</xdr:col>
      <xdr:colOff>38100</xdr:colOff>
      <xdr:row>41</xdr:row>
      <xdr:rowOff>85007</xdr:rowOff>
    </xdr:to>
    <xdr:sp macro="" textlink="">
      <xdr:nvSpPr>
        <xdr:cNvPr id="497" name="楕円 496">
          <a:extLst>
            <a:ext uri="{FF2B5EF4-FFF2-40B4-BE49-F238E27FC236}">
              <a16:creationId xmlns:a16="http://schemas.microsoft.com/office/drawing/2014/main" id="{57EEE5D8-85A2-46DC-AA52-DBD1B121ABB1}"/>
            </a:ext>
          </a:extLst>
        </xdr:cNvPr>
        <xdr:cNvSpPr/>
      </xdr:nvSpPr>
      <xdr:spPr>
        <a:xfrm>
          <a:off x="19154775" y="66413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34207</xdr:rowOff>
    </xdr:from>
    <xdr:to>
      <xdr:col>116</xdr:col>
      <xdr:colOff>63500</xdr:colOff>
      <xdr:row>41</xdr:row>
      <xdr:rowOff>35432</xdr:rowOff>
    </xdr:to>
    <xdr:cxnSp macro="">
      <xdr:nvCxnSpPr>
        <xdr:cNvPr id="498" name="直線コネクタ 497">
          <a:extLst>
            <a:ext uri="{FF2B5EF4-FFF2-40B4-BE49-F238E27FC236}">
              <a16:creationId xmlns:a16="http://schemas.microsoft.com/office/drawing/2014/main" id="{F2F3406E-7278-4E51-B7CF-50980C23EBA6}"/>
            </a:ext>
          </a:extLst>
        </xdr:cNvPr>
        <xdr:cNvCxnSpPr/>
      </xdr:nvCxnSpPr>
      <xdr:spPr>
        <a:xfrm>
          <a:off x="19202400" y="6679482"/>
          <a:ext cx="752475"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963</xdr:rowOff>
    </xdr:from>
    <xdr:to>
      <xdr:col>107</xdr:col>
      <xdr:colOff>101600</xdr:colOff>
      <xdr:row>41</xdr:row>
      <xdr:rowOff>102563</xdr:rowOff>
    </xdr:to>
    <xdr:sp macro="" textlink="">
      <xdr:nvSpPr>
        <xdr:cNvPr id="499" name="楕円 498">
          <a:extLst>
            <a:ext uri="{FF2B5EF4-FFF2-40B4-BE49-F238E27FC236}">
              <a16:creationId xmlns:a16="http://schemas.microsoft.com/office/drawing/2014/main" id="{3D747696-1590-4F6C-A75E-25B9FC75BD3A}"/>
            </a:ext>
          </a:extLst>
        </xdr:cNvPr>
        <xdr:cNvSpPr/>
      </xdr:nvSpPr>
      <xdr:spPr>
        <a:xfrm>
          <a:off x="18345150" y="66494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34207</xdr:rowOff>
    </xdr:from>
    <xdr:to>
      <xdr:col>111</xdr:col>
      <xdr:colOff>177800</xdr:colOff>
      <xdr:row>41</xdr:row>
      <xdr:rowOff>51763</xdr:rowOff>
    </xdr:to>
    <xdr:cxnSp macro="">
      <xdr:nvCxnSpPr>
        <xdr:cNvPr id="500" name="直線コネクタ 499">
          <a:extLst>
            <a:ext uri="{FF2B5EF4-FFF2-40B4-BE49-F238E27FC236}">
              <a16:creationId xmlns:a16="http://schemas.microsoft.com/office/drawing/2014/main" id="{20633AA7-AE6D-4333-93EE-1B60F25A8779}"/>
            </a:ext>
          </a:extLst>
        </xdr:cNvPr>
        <xdr:cNvCxnSpPr/>
      </xdr:nvCxnSpPr>
      <xdr:spPr>
        <a:xfrm flipV="1">
          <a:off x="18392775" y="6679482"/>
          <a:ext cx="809625"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8259</xdr:rowOff>
    </xdr:from>
    <xdr:to>
      <xdr:col>102</xdr:col>
      <xdr:colOff>165100</xdr:colOff>
      <xdr:row>41</xdr:row>
      <xdr:rowOff>109859</xdr:rowOff>
    </xdr:to>
    <xdr:sp macro="" textlink="">
      <xdr:nvSpPr>
        <xdr:cNvPr id="501" name="楕円 500">
          <a:extLst>
            <a:ext uri="{FF2B5EF4-FFF2-40B4-BE49-F238E27FC236}">
              <a16:creationId xmlns:a16="http://schemas.microsoft.com/office/drawing/2014/main" id="{425C7DE2-D096-42DD-8A63-D2F5B8ADE450}"/>
            </a:ext>
          </a:extLst>
        </xdr:cNvPr>
        <xdr:cNvSpPr/>
      </xdr:nvSpPr>
      <xdr:spPr>
        <a:xfrm>
          <a:off x="17554575" y="66598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51763</xdr:rowOff>
    </xdr:from>
    <xdr:to>
      <xdr:col>107</xdr:col>
      <xdr:colOff>50800</xdr:colOff>
      <xdr:row>41</xdr:row>
      <xdr:rowOff>59059</xdr:rowOff>
    </xdr:to>
    <xdr:cxnSp macro="">
      <xdr:nvCxnSpPr>
        <xdr:cNvPr id="502" name="直線コネクタ 501">
          <a:extLst>
            <a:ext uri="{FF2B5EF4-FFF2-40B4-BE49-F238E27FC236}">
              <a16:creationId xmlns:a16="http://schemas.microsoft.com/office/drawing/2014/main" id="{3D96DDF3-75FF-4322-AD99-2D3F394BA781}"/>
            </a:ext>
          </a:extLst>
        </xdr:cNvPr>
        <xdr:cNvCxnSpPr/>
      </xdr:nvCxnSpPr>
      <xdr:spPr>
        <a:xfrm flipV="1">
          <a:off x="17602200" y="6697038"/>
          <a:ext cx="790575"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10372</xdr:rowOff>
    </xdr:from>
    <xdr:to>
      <xdr:col>98</xdr:col>
      <xdr:colOff>38100</xdr:colOff>
      <xdr:row>41</xdr:row>
      <xdr:rowOff>111972</xdr:rowOff>
    </xdr:to>
    <xdr:sp macro="" textlink="">
      <xdr:nvSpPr>
        <xdr:cNvPr id="503" name="楕円 502">
          <a:extLst>
            <a:ext uri="{FF2B5EF4-FFF2-40B4-BE49-F238E27FC236}">
              <a16:creationId xmlns:a16="http://schemas.microsoft.com/office/drawing/2014/main" id="{17A75E59-937B-4F8E-B966-AC866D0061FE}"/>
            </a:ext>
          </a:extLst>
        </xdr:cNvPr>
        <xdr:cNvSpPr/>
      </xdr:nvSpPr>
      <xdr:spPr>
        <a:xfrm>
          <a:off x="16754475" y="66556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59059</xdr:rowOff>
    </xdr:from>
    <xdr:to>
      <xdr:col>102</xdr:col>
      <xdr:colOff>114300</xdr:colOff>
      <xdr:row>41</xdr:row>
      <xdr:rowOff>61172</xdr:rowOff>
    </xdr:to>
    <xdr:cxnSp macro="">
      <xdr:nvCxnSpPr>
        <xdr:cNvPr id="504" name="直線コネクタ 503">
          <a:extLst>
            <a:ext uri="{FF2B5EF4-FFF2-40B4-BE49-F238E27FC236}">
              <a16:creationId xmlns:a16="http://schemas.microsoft.com/office/drawing/2014/main" id="{8FA026FB-0A2D-4E0E-80D1-E9D4F78C4EC8}"/>
            </a:ext>
          </a:extLst>
        </xdr:cNvPr>
        <xdr:cNvCxnSpPr/>
      </xdr:nvCxnSpPr>
      <xdr:spPr>
        <a:xfrm flipV="1">
          <a:off x="16802100" y="6707509"/>
          <a:ext cx="8001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F24FEE6F-F7B0-4FB3-A09B-B193BF0D3472}"/>
            </a:ext>
          </a:extLst>
        </xdr:cNvPr>
        <xdr:cNvSpPr txBox="1"/>
      </xdr:nvSpPr>
      <xdr:spPr>
        <a:xfrm>
          <a:off x="18915595" y="675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6625145B-5BAA-47CC-9B6E-005907DA1E76}"/>
            </a:ext>
          </a:extLst>
        </xdr:cNvPr>
        <xdr:cNvSpPr txBox="1"/>
      </xdr:nvSpPr>
      <xdr:spPr>
        <a:xfrm>
          <a:off x="18134545" y="67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9762387F-54E8-4CE5-AD45-116235942DED}"/>
            </a:ext>
          </a:extLst>
        </xdr:cNvPr>
        <xdr:cNvSpPr txBox="1"/>
      </xdr:nvSpPr>
      <xdr:spPr>
        <a:xfrm>
          <a:off x="17324920" y="67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F8324B3A-71B1-4D6D-B75A-56DF321D4AFE}"/>
            </a:ext>
          </a:extLst>
        </xdr:cNvPr>
        <xdr:cNvSpPr txBox="1"/>
      </xdr:nvSpPr>
      <xdr:spPr>
        <a:xfrm>
          <a:off x="16524820" y="67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101534</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5C3B75B8-58E5-480C-8A32-98D793B9DF05}"/>
            </a:ext>
          </a:extLst>
        </xdr:cNvPr>
        <xdr:cNvSpPr txBox="1"/>
      </xdr:nvSpPr>
      <xdr:spPr>
        <a:xfrm>
          <a:off x="18915595" y="642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119090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A14D2FB4-B6BF-4BF2-BE22-E620D6CAAC7F}"/>
            </a:ext>
          </a:extLst>
        </xdr:cNvPr>
        <xdr:cNvSpPr txBox="1"/>
      </xdr:nvSpPr>
      <xdr:spPr>
        <a:xfrm>
          <a:off x="18134545" y="644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126386</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2F4C7F8B-680B-4310-AA30-64EBDDBC178E}"/>
            </a:ext>
          </a:extLst>
        </xdr:cNvPr>
        <xdr:cNvSpPr txBox="1"/>
      </xdr:nvSpPr>
      <xdr:spPr>
        <a:xfrm>
          <a:off x="17324920" y="644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128499</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EE75D840-5E9F-443C-830B-133C46BC1437}"/>
            </a:ext>
          </a:extLst>
        </xdr:cNvPr>
        <xdr:cNvSpPr txBox="1"/>
      </xdr:nvSpPr>
      <xdr:spPr>
        <a:xfrm>
          <a:off x="16524820" y="644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8ECA8141-8FEB-43DD-827B-942E04DD9CB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3EC97E7F-E76E-4D6B-9912-CB7014F441E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5BCC592-AC0C-44B7-9855-43B32E8941E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C44351C8-8CD6-44F1-B14C-DBD7043B9189}"/>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D5C11F59-580C-40F2-997A-F5F5D5846BF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88F2673-4B56-42F4-A74F-3D5946A8390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A685FB5A-4FC6-4D2B-901E-72877D042F7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688DD366-53DC-4B66-B4BC-2BF4E7157B0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45AD1886-B1FE-45B5-8F82-C275AAA9E4C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F22B3C2-51DD-4D1C-8E21-872400F83FB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E7CBB84-ED99-43BE-868A-0FBCC7A44FF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29E49981-B090-4EBD-B613-7A8E186F4BF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BF94A0B5-0C00-4537-8DA3-C5999F339D11}"/>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4699CDAE-3F46-4965-AC88-33FEC74BAB1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756AC8E-573C-4379-9003-3EC5A9CC7D9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89B191CA-A5F1-420E-8A26-52253A6AFF50}"/>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72D848C-3546-424B-9C99-A7875FDDCB27}"/>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842FB7D-0A0D-4824-A3BF-D9B87243539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D051BFF4-23E2-48FF-BA7E-CFB79BFC50A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99DC898F-EC1B-4822-8372-15FDC40B7FDF}"/>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957163C8-3A98-47B4-B40E-A02D5E3F6E96}"/>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410510E-B56E-45BF-9245-6AC72C0576E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96B52901-CD39-4A78-9614-500D41EB6BAB}"/>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4FDD4F0A-3438-43E7-A06A-B7239042AA14}"/>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3F5EBA71-B37E-487A-92A6-3DCED6A90FE3}"/>
            </a:ext>
          </a:extLst>
        </xdr:cNvPr>
        <xdr:cNvCxnSpPr/>
      </xdr:nvCxnSpPr>
      <xdr:spPr>
        <a:xfrm flipV="1">
          <a:off x="14696439" y="890587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954E2AF2-294C-4A80-BC11-2DC24D36743E}"/>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1E53D39D-E5B8-49C3-84E1-3AE5BDCBA872}"/>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72C8D86D-3523-4594-BA11-0C4BA86254A0}"/>
            </a:ext>
          </a:extLst>
        </xdr:cNvPr>
        <xdr:cNvSpPr txBox="1"/>
      </xdr:nvSpPr>
      <xdr:spPr>
        <a:xfrm>
          <a:off x="14735175" y="869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1" name="直線コネクタ 540">
          <a:extLst>
            <a:ext uri="{FF2B5EF4-FFF2-40B4-BE49-F238E27FC236}">
              <a16:creationId xmlns:a16="http://schemas.microsoft.com/office/drawing/2014/main" id="{C23AD9B5-4F97-44F0-8786-1B9A076F550A}"/>
            </a:ext>
          </a:extLst>
        </xdr:cNvPr>
        <xdr:cNvCxnSpPr/>
      </xdr:nvCxnSpPr>
      <xdr:spPr>
        <a:xfrm>
          <a:off x="14611350" y="890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8439D8E2-6E66-419F-810F-9F35636EAE9F}"/>
            </a:ext>
          </a:extLst>
        </xdr:cNvPr>
        <xdr:cNvSpPr txBox="1"/>
      </xdr:nvSpPr>
      <xdr:spPr>
        <a:xfrm>
          <a:off x="14735175" y="9446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3" name="フローチャート: 判断 542">
          <a:extLst>
            <a:ext uri="{FF2B5EF4-FFF2-40B4-BE49-F238E27FC236}">
              <a16:creationId xmlns:a16="http://schemas.microsoft.com/office/drawing/2014/main" id="{BE3CEB1F-CEEF-484B-B298-59615B017AA8}"/>
            </a:ext>
          </a:extLst>
        </xdr:cNvPr>
        <xdr:cNvSpPr/>
      </xdr:nvSpPr>
      <xdr:spPr>
        <a:xfrm>
          <a:off x="14649450" y="95827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4" name="フローチャート: 判断 543">
          <a:extLst>
            <a:ext uri="{FF2B5EF4-FFF2-40B4-BE49-F238E27FC236}">
              <a16:creationId xmlns:a16="http://schemas.microsoft.com/office/drawing/2014/main" id="{4831E480-C76C-4633-AF42-3F287EE58EC2}"/>
            </a:ext>
          </a:extLst>
        </xdr:cNvPr>
        <xdr:cNvSpPr/>
      </xdr:nvSpPr>
      <xdr:spPr>
        <a:xfrm>
          <a:off x="13887450" y="9556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5" name="フローチャート: 判断 544">
          <a:extLst>
            <a:ext uri="{FF2B5EF4-FFF2-40B4-BE49-F238E27FC236}">
              <a16:creationId xmlns:a16="http://schemas.microsoft.com/office/drawing/2014/main" id="{7B0E0D8C-BE6E-48D9-BAD8-BD435E4B18D0}"/>
            </a:ext>
          </a:extLst>
        </xdr:cNvPr>
        <xdr:cNvSpPr/>
      </xdr:nvSpPr>
      <xdr:spPr>
        <a:xfrm>
          <a:off x="13096875" y="9545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6" name="フローチャート: 判断 545">
          <a:extLst>
            <a:ext uri="{FF2B5EF4-FFF2-40B4-BE49-F238E27FC236}">
              <a16:creationId xmlns:a16="http://schemas.microsoft.com/office/drawing/2014/main" id="{D06D8E55-FD0F-4561-9EBD-ABCA7C6C253D}"/>
            </a:ext>
          </a:extLst>
        </xdr:cNvPr>
        <xdr:cNvSpPr/>
      </xdr:nvSpPr>
      <xdr:spPr>
        <a:xfrm>
          <a:off x="12296775" y="9565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7" name="フローチャート: 判断 546">
          <a:extLst>
            <a:ext uri="{FF2B5EF4-FFF2-40B4-BE49-F238E27FC236}">
              <a16:creationId xmlns:a16="http://schemas.microsoft.com/office/drawing/2014/main" id="{AEB27210-0D7B-47D9-BBEB-51592928ED3A}"/>
            </a:ext>
          </a:extLst>
        </xdr:cNvPr>
        <xdr:cNvSpPr/>
      </xdr:nvSpPr>
      <xdr:spPr>
        <a:xfrm>
          <a:off x="11487150" y="9522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6177AD0-3C9F-46CC-9561-7BCA3DD656A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6FA8927-F72A-4DC8-8784-9951E3E45DC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CB675BF-28CD-48B4-8485-BA1B299E539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B3ECE7C-10CA-43CE-BB81-F0003E6FEB4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92045F2-5610-4318-A038-6D98042C39E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635</xdr:rowOff>
    </xdr:from>
    <xdr:to>
      <xdr:col>85</xdr:col>
      <xdr:colOff>177800</xdr:colOff>
      <xdr:row>64</xdr:row>
      <xdr:rowOff>102235</xdr:rowOff>
    </xdr:to>
    <xdr:sp macro="" textlink="">
      <xdr:nvSpPr>
        <xdr:cNvPr id="553" name="楕円 552">
          <a:extLst>
            <a:ext uri="{FF2B5EF4-FFF2-40B4-BE49-F238E27FC236}">
              <a16:creationId xmlns:a16="http://schemas.microsoft.com/office/drawing/2014/main" id="{64250ADE-9C70-4EF0-A07E-ADD036F61797}"/>
            </a:ext>
          </a:extLst>
        </xdr:cNvPr>
        <xdr:cNvSpPr/>
      </xdr:nvSpPr>
      <xdr:spPr>
        <a:xfrm>
          <a:off x="14649450" y="103733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87012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AFEBBC8E-8C12-4D5F-B7AE-FD364CA06035}"/>
            </a:ext>
          </a:extLst>
        </xdr:cNvPr>
        <xdr:cNvSpPr txBox="1"/>
      </xdr:nvSpPr>
      <xdr:spPr>
        <a:xfrm>
          <a:off x="14735175"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168275</xdr:rowOff>
    </xdr:from>
    <xdr:to>
      <xdr:col>81</xdr:col>
      <xdr:colOff>101600</xdr:colOff>
      <xdr:row>64</xdr:row>
      <xdr:rowOff>98425</xdr:rowOff>
    </xdr:to>
    <xdr:sp macro="" textlink="">
      <xdr:nvSpPr>
        <xdr:cNvPr id="555" name="楕円 554">
          <a:extLst>
            <a:ext uri="{FF2B5EF4-FFF2-40B4-BE49-F238E27FC236}">
              <a16:creationId xmlns:a16="http://schemas.microsoft.com/office/drawing/2014/main" id="{4D3E0B59-F3A1-4F40-AF52-263D3BA3035C}"/>
            </a:ext>
          </a:extLst>
        </xdr:cNvPr>
        <xdr:cNvSpPr/>
      </xdr:nvSpPr>
      <xdr:spPr>
        <a:xfrm>
          <a:off x="13887450" y="10369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47625</xdr:rowOff>
    </xdr:from>
    <xdr:to>
      <xdr:col>85</xdr:col>
      <xdr:colOff>127000</xdr:colOff>
      <xdr:row>64</xdr:row>
      <xdr:rowOff>51435</xdr:rowOff>
    </xdr:to>
    <xdr:cxnSp macro="">
      <xdr:nvCxnSpPr>
        <xdr:cNvPr id="556" name="直線コネクタ 555">
          <a:extLst>
            <a:ext uri="{FF2B5EF4-FFF2-40B4-BE49-F238E27FC236}">
              <a16:creationId xmlns:a16="http://schemas.microsoft.com/office/drawing/2014/main" id="{1619E1F8-AF68-42CB-9027-905A446E3D3C}"/>
            </a:ext>
          </a:extLst>
        </xdr:cNvPr>
        <xdr:cNvCxnSpPr/>
      </xdr:nvCxnSpPr>
      <xdr:spPr>
        <a:xfrm>
          <a:off x="13935075" y="10417175"/>
          <a:ext cx="762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166370</xdr:rowOff>
    </xdr:from>
    <xdr:to>
      <xdr:col>76</xdr:col>
      <xdr:colOff>165100</xdr:colOff>
      <xdr:row>64</xdr:row>
      <xdr:rowOff>96520</xdr:rowOff>
    </xdr:to>
    <xdr:sp macro="" textlink="">
      <xdr:nvSpPr>
        <xdr:cNvPr id="557" name="楕円 556">
          <a:extLst>
            <a:ext uri="{FF2B5EF4-FFF2-40B4-BE49-F238E27FC236}">
              <a16:creationId xmlns:a16="http://schemas.microsoft.com/office/drawing/2014/main" id="{52E9CAAE-1E26-4713-89A6-A726B5720514}"/>
            </a:ext>
          </a:extLst>
        </xdr:cNvPr>
        <xdr:cNvSpPr/>
      </xdr:nvSpPr>
      <xdr:spPr>
        <a:xfrm>
          <a:off x="13096875" y="1037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45720</xdr:rowOff>
    </xdr:from>
    <xdr:to>
      <xdr:col>81</xdr:col>
      <xdr:colOff>50800</xdr:colOff>
      <xdr:row>64</xdr:row>
      <xdr:rowOff>47625</xdr:rowOff>
    </xdr:to>
    <xdr:cxnSp macro="">
      <xdr:nvCxnSpPr>
        <xdr:cNvPr id="558" name="直線コネクタ 557">
          <a:extLst>
            <a:ext uri="{FF2B5EF4-FFF2-40B4-BE49-F238E27FC236}">
              <a16:creationId xmlns:a16="http://schemas.microsoft.com/office/drawing/2014/main" id="{471E55D2-D6CF-4A60-8BFE-A988F5058BEF}"/>
            </a:ext>
          </a:extLst>
        </xdr:cNvPr>
        <xdr:cNvCxnSpPr/>
      </xdr:nvCxnSpPr>
      <xdr:spPr>
        <a:xfrm>
          <a:off x="13144500" y="104216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164465</xdr:rowOff>
    </xdr:from>
    <xdr:to>
      <xdr:col>72</xdr:col>
      <xdr:colOff>38100</xdr:colOff>
      <xdr:row>64</xdr:row>
      <xdr:rowOff>94615</xdr:rowOff>
    </xdr:to>
    <xdr:sp macro="" textlink="">
      <xdr:nvSpPr>
        <xdr:cNvPr id="559" name="楕円 558">
          <a:extLst>
            <a:ext uri="{FF2B5EF4-FFF2-40B4-BE49-F238E27FC236}">
              <a16:creationId xmlns:a16="http://schemas.microsoft.com/office/drawing/2014/main" id="{9865FBF2-4E83-44FA-A30E-4A717057CB7D}"/>
            </a:ext>
          </a:extLst>
        </xdr:cNvPr>
        <xdr:cNvSpPr/>
      </xdr:nvSpPr>
      <xdr:spPr>
        <a:xfrm>
          <a:off x="12296775" y="10372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43815</xdr:rowOff>
    </xdr:from>
    <xdr:to>
      <xdr:col>76</xdr:col>
      <xdr:colOff>114300</xdr:colOff>
      <xdr:row>64</xdr:row>
      <xdr:rowOff>45720</xdr:rowOff>
    </xdr:to>
    <xdr:cxnSp macro="">
      <xdr:nvCxnSpPr>
        <xdr:cNvPr id="560" name="直線コネクタ 559">
          <a:extLst>
            <a:ext uri="{FF2B5EF4-FFF2-40B4-BE49-F238E27FC236}">
              <a16:creationId xmlns:a16="http://schemas.microsoft.com/office/drawing/2014/main" id="{75E2E130-53D2-4056-BCB9-7176229B3059}"/>
            </a:ext>
          </a:extLst>
        </xdr:cNvPr>
        <xdr:cNvCxnSpPr/>
      </xdr:nvCxnSpPr>
      <xdr:spPr>
        <a:xfrm>
          <a:off x="12344400" y="1041971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13970</xdr:rowOff>
    </xdr:from>
    <xdr:to>
      <xdr:col>67</xdr:col>
      <xdr:colOff>101600</xdr:colOff>
      <xdr:row>63</xdr:row>
      <xdr:rowOff>115570</xdr:rowOff>
    </xdr:to>
    <xdr:sp macro="" textlink="">
      <xdr:nvSpPr>
        <xdr:cNvPr id="561" name="楕円 560">
          <a:extLst>
            <a:ext uri="{FF2B5EF4-FFF2-40B4-BE49-F238E27FC236}">
              <a16:creationId xmlns:a16="http://schemas.microsoft.com/office/drawing/2014/main" id="{91C1F2CC-73A6-4140-8CD9-FD1699199A5D}"/>
            </a:ext>
          </a:extLst>
        </xdr:cNvPr>
        <xdr:cNvSpPr/>
      </xdr:nvSpPr>
      <xdr:spPr>
        <a:xfrm>
          <a:off x="11487150" y="10221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64770</xdr:rowOff>
    </xdr:from>
    <xdr:to>
      <xdr:col>71</xdr:col>
      <xdr:colOff>177800</xdr:colOff>
      <xdr:row>64</xdr:row>
      <xdr:rowOff>43815</xdr:rowOff>
    </xdr:to>
    <xdr:cxnSp macro="">
      <xdr:nvCxnSpPr>
        <xdr:cNvPr id="562" name="直線コネクタ 561">
          <a:extLst>
            <a:ext uri="{FF2B5EF4-FFF2-40B4-BE49-F238E27FC236}">
              <a16:creationId xmlns:a16="http://schemas.microsoft.com/office/drawing/2014/main" id="{944FA5D8-9898-487E-ACF6-B1EC2F0B50AD}"/>
            </a:ext>
          </a:extLst>
        </xdr:cNvPr>
        <xdr:cNvCxnSpPr/>
      </xdr:nvCxnSpPr>
      <xdr:spPr>
        <a:xfrm>
          <a:off x="11534775" y="10278745"/>
          <a:ext cx="809625"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18CD4CD3-ACBE-46F1-85D3-495B235E5CCB}"/>
            </a:ext>
          </a:extLst>
        </xdr:cNvPr>
        <xdr:cNvSpPr txBox="1"/>
      </xdr:nvSpPr>
      <xdr:spPr>
        <a:xfrm>
          <a:off x="13745219"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93EB077F-2EE8-46A0-998B-0977A3A0A3A1}"/>
            </a:ext>
          </a:extLst>
        </xdr:cNvPr>
        <xdr:cNvSpPr txBox="1"/>
      </xdr:nvSpPr>
      <xdr:spPr>
        <a:xfrm>
          <a:off x="1296416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DB4E598B-C547-44E2-9791-02C5048B678F}"/>
            </a:ext>
          </a:extLst>
        </xdr:cNvPr>
        <xdr:cNvSpPr txBox="1"/>
      </xdr:nvSpPr>
      <xdr:spPr>
        <a:xfrm>
          <a:off x="12164069" y="934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DA4E5824-9FF5-4229-8BB9-4FAB44EF0F95}"/>
            </a:ext>
          </a:extLst>
        </xdr:cNvPr>
        <xdr:cNvSpPr txBox="1"/>
      </xdr:nvSpPr>
      <xdr:spPr>
        <a:xfrm>
          <a:off x="11354444" y="930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89552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927810A-F7A6-4827-8479-673EA015829B}"/>
            </a:ext>
          </a:extLst>
        </xdr:cNvPr>
        <xdr:cNvSpPr txBox="1"/>
      </xdr:nvSpPr>
      <xdr:spPr>
        <a:xfrm>
          <a:off x="13745219" y="1045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87647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B6B0DA62-14E3-41CA-9304-226E9DC1C983}"/>
            </a:ext>
          </a:extLst>
        </xdr:cNvPr>
        <xdr:cNvSpPr txBox="1"/>
      </xdr:nvSpPr>
      <xdr:spPr>
        <a:xfrm>
          <a:off x="12964169"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85742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9A776D84-8D69-4697-A50F-64C6C4C9AB93}"/>
            </a:ext>
          </a:extLst>
        </xdr:cNvPr>
        <xdr:cNvSpPr txBox="1"/>
      </xdr:nvSpPr>
      <xdr:spPr>
        <a:xfrm>
          <a:off x="12164069"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106697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2BD3018A-5BBC-446C-B7DC-B54388EE142E}"/>
            </a:ext>
          </a:extLst>
        </xdr:cNvPr>
        <xdr:cNvSpPr txBox="1"/>
      </xdr:nvSpPr>
      <xdr:spPr>
        <a:xfrm>
          <a:off x="11354444"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625E987-89DD-4EE9-B47D-729EDEBF260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A9735F5-CCF9-4915-A6D1-0C1BAD41BF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5772108-6778-4405-8C2C-7F58A6E474A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B41BB90B-3C7A-44F7-A905-542665DD56A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7684878F-F52F-4692-93B7-F3EA0A3DC1A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B17E4D6B-171F-46AB-B057-0E05F2690FD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B7DCBC66-D556-4EBC-BB97-82D838DAA8B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6DAA7091-E72D-4E63-BC71-E57E4707B20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4891153B-BE4E-4850-BA72-28DC03042AE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91837B16-EA17-4EF2-AFED-75F8E4C2C8A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a:extLst>
            <a:ext uri="{FF2B5EF4-FFF2-40B4-BE49-F238E27FC236}">
              <a16:creationId xmlns:a16="http://schemas.microsoft.com/office/drawing/2014/main" id="{1182C751-BEDC-45DF-80DA-E63C0DD99D85}"/>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a:extLst>
            <a:ext uri="{FF2B5EF4-FFF2-40B4-BE49-F238E27FC236}">
              <a16:creationId xmlns:a16="http://schemas.microsoft.com/office/drawing/2014/main" id="{18607A39-94A2-48B5-B0DA-3221B0DA3B9D}"/>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349875A-B37C-40D0-A102-5A40550C4C2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E2418412-4AA5-4868-9A50-5E8E41E8164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5" name="直線コネクタ 584">
          <a:extLst>
            <a:ext uri="{FF2B5EF4-FFF2-40B4-BE49-F238E27FC236}">
              <a16:creationId xmlns:a16="http://schemas.microsoft.com/office/drawing/2014/main" id="{8B3C40F3-E07D-489B-99B5-32AF88A71652}"/>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6" name="テキスト ボックス 585">
          <a:extLst>
            <a:ext uri="{FF2B5EF4-FFF2-40B4-BE49-F238E27FC236}">
              <a16:creationId xmlns:a16="http://schemas.microsoft.com/office/drawing/2014/main" id="{0B66FCC8-02ED-42A3-8488-DA36C84ED82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8ADDFFB-7C9F-442E-9E26-3FDC4F3D66A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7503F74-23BF-4795-8C12-2B21E4BC30E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7EA4C437-592B-49DC-986D-8EC7A1EA532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0" name="直線コネクタ 589">
          <a:extLst>
            <a:ext uri="{FF2B5EF4-FFF2-40B4-BE49-F238E27FC236}">
              <a16:creationId xmlns:a16="http://schemas.microsoft.com/office/drawing/2014/main" id="{C2E54C2C-70BB-4825-B14C-DF603FF89F8F}"/>
            </a:ext>
          </a:extLst>
        </xdr:cNvPr>
        <xdr:cNvCxnSpPr/>
      </xdr:nvCxnSpPr>
      <xdr:spPr>
        <a:xfrm flipV="1">
          <a:off x="19954239" y="9061386"/>
          <a:ext cx="0" cy="119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9532FF-FE31-4B6E-ABB9-33B3026A3E8C}"/>
            </a:ext>
          </a:extLst>
        </xdr:cNvPr>
        <xdr:cNvSpPr txBox="1"/>
      </xdr:nvSpPr>
      <xdr:spPr>
        <a:xfrm>
          <a:off x="19992975"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2" name="直線コネクタ 591">
          <a:extLst>
            <a:ext uri="{FF2B5EF4-FFF2-40B4-BE49-F238E27FC236}">
              <a16:creationId xmlns:a16="http://schemas.microsoft.com/office/drawing/2014/main" id="{41DE4116-3D08-4A09-A152-328AB78A311E}"/>
            </a:ext>
          </a:extLst>
        </xdr:cNvPr>
        <xdr:cNvCxnSpPr/>
      </xdr:nvCxnSpPr>
      <xdr:spPr>
        <a:xfrm>
          <a:off x="19878675" y="10260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8A564C01-64AA-4EA4-ACE7-10F7288A88E7}"/>
            </a:ext>
          </a:extLst>
        </xdr:cNvPr>
        <xdr:cNvSpPr txBox="1"/>
      </xdr:nvSpPr>
      <xdr:spPr>
        <a:xfrm>
          <a:off x="19992975" y="884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4" name="直線コネクタ 593">
          <a:extLst>
            <a:ext uri="{FF2B5EF4-FFF2-40B4-BE49-F238E27FC236}">
              <a16:creationId xmlns:a16="http://schemas.microsoft.com/office/drawing/2014/main" id="{23AC1F91-1436-4406-ACA0-262FBE12FAE2}"/>
            </a:ext>
          </a:extLst>
        </xdr:cNvPr>
        <xdr:cNvCxnSpPr/>
      </xdr:nvCxnSpPr>
      <xdr:spPr>
        <a:xfrm>
          <a:off x="19878675" y="9061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70205AB9-FC03-4B35-B4E7-9AEFD52648C5}"/>
            </a:ext>
          </a:extLst>
        </xdr:cNvPr>
        <xdr:cNvSpPr txBox="1"/>
      </xdr:nvSpPr>
      <xdr:spPr>
        <a:xfrm>
          <a:off x="19992975" y="98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6" name="フローチャート: 判断 595">
          <a:extLst>
            <a:ext uri="{FF2B5EF4-FFF2-40B4-BE49-F238E27FC236}">
              <a16:creationId xmlns:a16="http://schemas.microsoft.com/office/drawing/2014/main" id="{8CE4B941-2E22-43CD-9D28-7A332DA08A6D}"/>
            </a:ext>
          </a:extLst>
        </xdr:cNvPr>
        <xdr:cNvSpPr/>
      </xdr:nvSpPr>
      <xdr:spPr>
        <a:xfrm>
          <a:off x="19897725" y="99470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7" name="フローチャート: 判断 596">
          <a:extLst>
            <a:ext uri="{FF2B5EF4-FFF2-40B4-BE49-F238E27FC236}">
              <a16:creationId xmlns:a16="http://schemas.microsoft.com/office/drawing/2014/main" id="{3C10B40F-6940-47E5-B7C0-C4AECDB36998}"/>
            </a:ext>
          </a:extLst>
        </xdr:cNvPr>
        <xdr:cNvSpPr/>
      </xdr:nvSpPr>
      <xdr:spPr>
        <a:xfrm>
          <a:off x="19154775" y="99701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8" name="フローチャート: 判断 597">
          <a:extLst>
            <a:ext uri="{FF2B5EF4-FFF2-40B4-BE49-F238E27FC236}">
              <a16:creationId xmlns:a16="http://schemas.microsoft.com/office/drawing/2014/main" id="{8732A7DB-FC90-44B4-BAAC-46437E6A2540}"/>
            </a:ext>
          </a:extLst>
        </xdr:cNvPr>
        <xdr:cNvSpPr/>
      </xdr:nvSpPr>
      <xdr:spPr>
        <a:xfrm>
          <a:off x="18345150"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9" name="フローチャート: 判断 598">
          <a:extLst>
            <a:ext uri="{FF2B5EF4-FFF2-40B4-BE49-F238E27FC236}">
              <a16:creationId xmlns:a16="http://schemas.microsoft.com/office/drawing/2014/main" id="{F616D3F5-4380-4B96-83CF-F647BE87E114}"/>
            </a:ext>
          </a:extLst>
        </xdr:cNvPr>
        <xdr:cNvSpPr/>
      </xdr:nvSpPr>
      <xdr:spPr>
        <a:xfrm>
          <a:off x="17554575" y="99912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0" name="フローチャート: 判断 599">
          <a:extLst>
            <a:ext uri="{FF2B5EF4-FFF2-40B4-BE49-F238E27FC236}">
              <a16:creationId xmlns:a16="http://schemas.microsoft.com/office/drawing/2014/main" id="{DE96696A-0E1B-4DEC-8FFB-D10312B31980}"/>
            </a:ext>
          </a:extLst>
        </xdr:cNvPr>
        <xdr:cNvSpPr/>
      </xdr:nvSpPr>
      <xdr:spPr>
        <a:xfrm>
          <a:off x="16754475" y="100035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97AF1D5-F20C-47C2-A116-C8A22DFA1C4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7EB122E-DC9F-4008-86E2-0A52717ABD9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DD259FA-BA1D-4D8B-95B1-ABD3D7785DC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D47824B-6FC0-4535-A7FD-09A50EF2767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9528B3F-CEAD-48F1-9A24-434E7F8C152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156083</xdr:rowOff>
    </xdr:from>
    <xdr:to>
      <xdr:col>116</xdr:col>
      <xdr:colOff>114300</xdr:colOff>
      <xdr:row>62</xdr:row>
      <xdr:rowOff>86233</xdr:rowOff>
    </xdr:to>
    <xdr:sp macro="" textlink="">
      <xdr:nvSpPr>
        <xdr:cNvPr id="606" name="楕円 605">
          <a:extLst>
            <a:ext uri="{FF2B5EF4-FFF2-40B4-BE49-F238E27FC236}">
              <a16:creationId xmlns:a16="http://schemas.microsoft.com/office/drawing/2014/main" id="{738D6A71-0036-4EC8-86E5-584925E16DDC}"/>
            </a:ext>
          </a:extLst>
        </xdr:cNvPr>
        <xdr:cNvSpPr/>
      </xdr:nvSpPr>
      <xdr:spPr>
        <a:xfrm>
          <a:off x="19897725" y="100462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134510</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DBE923E6-F3EB-4E12-B08E-42EDF07EE152}"/>
            </a:ext>
          </a:extLst>
        </xdr:cNvPr>
        <xdr:cNvSpPr txBox="1"/>
      </xdr:nvSpPr>
      <xdr:spPr>
        <a:xfrm>
          <a:off x="19992975" y="1002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608" name="楕円 607">
          <a:extLst>
            <a:ext uri="{FF2B5EF4-FFF2-40B4-BE49-F238E27FC236}">
              <a16:creationId xmlns:a16="http://schemas.microsoft.com/office/drawing/2014/main" id="{09328006-D1BC-45F1-BAEB-6684899D8BD9}"/>
            </a:ext>
          </a:extLst>
        </xdr:cNvPr>
        <xdr:cNvSpPr/>
      </xdr:nvSpPr>
      <xdr:spPr>
        <a:xfrm>
          <a:off x="19154775" y="100519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35433</xdr:rowOff>
    </xdr:from>
    <xdr:to>
      <xdr:col>116</xdr:col>
      <xdr:colOff>63500</xdr:colOff>
      <xdr:row>62</xdr:row>
      <xdr:rowOff>41148</xdr:rowOff>
    </xdr:to>
    <xdr:cxnSp macro="">
      <xdr:nvCxnSpPr>
        <xdr:cNvPr id="609" name="直線コネクタ 608">
          <a:extLst>
            <a:ext uri="{FF2B5EF4-FFF2-40B4-BE49-F238E27FC236}">
              <a16:creationId xmlns:a16="http://schemas.microsoft.com/office/drawing/2014/main" id="{9C1F246A-131B-4D0B-8AEE-55ACCEFD97BA}"/>
            </a:ext>
          </a:extLst>
        </xdr:cNvPr>
        <xdr:cNvCxnSpPr/>
      </xdr:nvCxnSpPr>
      <xdr:spPr>
        <a:xfrm flipV="1">
          <a:off x="19202400" y="10084308"/>
          <a:ext cx="7524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610" name="楕円 609">
          <a:extLst>
            <a:ext uri="{FF2B5EF4-FFF2-40B4-BE49-F238E27FC236}">
              <a16:creationId xmlns:a16="http://schemas.microsoft.com/office/drawing/2014/main" id="{47762871-DDED-4CE7-98D9-54FDD1135124}"/>
            </a:ext>
          </a:extLst>
        </xdr:cNvPr>
        <xdr:cNvSpPr/>
      </xdr:nvSpPr>
      <xdr:spPr>
        <a:xfrm>
          <a:off x="18345150" y="1005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611" name="直線コネクタ 610">
          <a:extLst>
            <a:ext uri="{FF2B5EF4-FFF2-40B4-BE49-F238E27FC236}">
              <a16:creationId xmlns:a16="http://schemas.microsoft.com/office/drawing/2014/main" id="{EDB8C403-EAD0-450D-8A08-362218C2D1D0}"/>
            </a:ext>
          </a:extLst>
        </xdr:cNvPr>
        <xdr:cNvCxnSpPr/>
      </xdr:nvCxnSpPr>
      <xdr:spPr>
        <a:xfrm flipV="1">
          <a:off x="18392775" y="1009002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170370</xdr:rowOff>
    </xdr:from>
    <xdr:to>
      <xdr:col>102</xdr:col>
      <xdr:colOff>165100</xdr:colOff>
      <xdr:row>62</xdr:row>
      <xdr:rowOff>100520</xdr:rowOff>
    </xdr:to>
    <xdr:sp macro="" textlink="">
      <xdr:nvSpPr>
        <xdr:cNvPr id="612" name="楕円 611">
          <a:extLst>
            <a:ext uri="{FF2B5EF4-FFF2-40B4-BE49-F238E27FC236}">
              <a16:creationId xmlns:a16="http://schemas.microsoft.com/office/drawing/2014/main" id="{FC92C2AC-6047-41A7-87FF-78CC917F35E3}"/>
            </a:ext>
          </a:extLst>
        </xdr:cNvPr>
        <xdr:cNvSpPr/>
      </xdr:nvSpPr>
      <xdr:spPr>
        <a:xfrm>
          <a:off x="17554575" y="100477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49720</xdr:rowOff>
    </xdr:to>
    <xdr:cxnSp macro="">
      <xdr:nvCxnSpPr>
        <xdr:cNvPr id="613" name="直線コネクタ 612">
          <a:extLst>
            <a:ext uri="{FF2B5EF4-FFF2-40B4-BE49-F238E27FC236}">
              <a16:creationId xmlns:a16="http://schemas.microsoft.com/office/drawing/2014/main" id="{E1915363-EA90-4924-92EA-B25DF289EE38}"/>
            </a:ext>
          </a:extLst>
        </xdr:cNvPr>
        <xdr:cNvCxnSpPr/>
      </xdr:nvCxnSpPr>
      <xdr:spPr>
        <a:xfrm flipV="1">
          <a:off x="17602200" y="10097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xdr:rowOff>
    </xdr:from>
    <xdr:to>
      <xdr:col>98</xdr:col>
      <xdr:colOff>38100</xdr:colOff>
      <xdr:row>62</xdr:row>
      <xdr:rowOff>103378</xdr:rowOff>
    </xdr:to>
    <xdr:sp macro="" textlink="">
      <xdr:nvSpPr>
        <xdr:cNvPr id="614" name="楕円 613">
          <a:extLst>
            <a:ext uri="{FF2B5EF4-FFF2-40B4-BE49-F238E27FC236}">
              <a16:creationId xmlns:a16="http://schemas.microsoft.com/office/drawing/2014/main" id="{A432E397-2C20-4787-872E-BBFC7E7AFDEE}"/>
            </a:ext>
          </a:extLst>
        </xdr:cNvPr>
        <xdr:cNvSpPr/>
      </xdr:nvSpPr>
      <xdr:spPr>
        <a:xfrm>
          <a:off x="16754475" y="100506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49720</xdr:rowOff>
    </xdr:from>
    <xdr:to>
      <xdr:col>102</xdr:col>
      <xdr:colOff>114300</xdr:colOff>
      <xdr:row>62</xdr:row>
      <xdr:rowOff>52578</xdr:rowOff>
    </xdr:to>
    <xdr:cxnSp macro="">
      <xdr:nvCxnSpPr>
        <xdr:cNvPr id="615" name="直線コネクタ 614">
          <a:extLst>
            <a:ext uri="{FF2B5EF4-FFF2-40B4-BE49-F238E27FC236}">
              <a16:creationId xmlns:a16="http://schemas.microsoft.com/office/drawing/2014/main" id="{03A38A8C-1F7B-40A8-8C4F-5671F1916E51}"/>
            </a:ext>
          </a:extLst>
        </xdr:cNvPr>
        <xdr:cNvCxnSpPr/>
      </xdr:nvCxnSpPr>
      <xdr:spPr>
        <a:xfrm flipV="1">
          <a:off x="16802100" y="10095420"/>
          <a:ext cx="8001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6" name="n_1aveValue【保健センター・保健所】&#10;一人当たり面積">
          <a:extLst>
            <a:ext uri="{FF2B5EF4-FFF2-40B4-BE49-F238E27FC236}">
              <a16:creationId xmlns:a16="http://schemas.microsoft.com/office/drawing/2014/main" id="{81A37170-D204-47D0-8CDB-B322B71D4818}"/>
            </a:ext>
          </a:extLst>
        </xdr:cNvPr>
        <xdr:cNvSpPr txBox="1"/>
      </xdr:nvSpPr>
      <xdr:spPr>
        <a:xfrm>
          <a:off x="18983402" y="975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7" name="n_2aveValue【保健センター・保健所】&#10;一人当たり面積">
          <a:extLst>
            <a:ext uri="{FF2B5EF4-FFF2-40B4-BE49-F238E27FC236}">
              <a16:creationId xmlns:a16="http://schemas.microsoft.com/office/drawing/2014/main" id="{FE385479-FCC5-4363-9EDC-2525FAF00462}"/>
            </a:ext>
          </a:extLst>
        </xdr:cNvPr>
        <xdr:cNvSpPr txBox="1"/>
      </xdr:nvSpPr>
      <xdr:spPr>
        <a:xfrm>
          <a:off x="18183302" y="976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8" name="n_3aveValue【保健センター・保健所】&#10;一人当たり面積">
          <a:extLst>
            <a:ext uri="{FF2B5EF4-FFF2-40B4-BE49-F238E27FC236}">
              <a16:creationId xmlns:a16="http://schemas.microsoft.com/office/drawing/2014/main" id="{3E499A7B-6092-4FA9-904B-9E1DCA787ECC}"/>
            </a:ext>
          </a:extLst>
        </xdr:cNvPr>
        <xdr:cNvSpPr txBox="1"/>
      </xdr:nvSpPr>
      <xdr:spPr>
        <a:xfrm>
          <a:off x="17383202" y="977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9" name="n_4aveValue【保健センター・保健所】&#10;一人当たり面積">
          <a:extLst>
            <a:ext uri="{FF2B5EF4-FFF2-40B4-BE49-F238E27FC236}">
              <a16:creationId xmlns:a16="http://schemas.microsoft.com/office/drawing/2014/main" id="{85B38EF4-1383-423D-8069-97F4119926CF}"/>
            </a:ext>
          </a:extLst>
        </xdr:cNvPr>
        <xdr:cNvSpPr txBox="1"/>
      </xdr:nvSpPr>
      <xdr:spPr>
        <a:xfrm>
          <a:off x="16592627" y="979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83075</xdr:rowOff>
    </xdr:from>
    <xdr:ext cx="469744" cy="259045"/>
    <xdr:sp macro="" textlink="">
      <xdr:nvSpPr>
        <xdr:cNvPr id="620" name="n_1mainValue【保健センター・保健所】&#10;一人当たり面積">
          <a:extLst>
            <a:ext uri="{FF2B5EF4-FFF2-40B4-BE49-F238E27FC236}">
              <a16:creationId xmlns:a16="http://schemas.microsoft.com/office/drawing/2014/main" id="{484AA655-9B89-4E4F-BE98-75899AEB2B39}"/>
            </a:ext>
          </a:extLst>
        </xdr:cNvPr>
        <xdr:cNvSpPr txBox="1"/>
      </xdr:nvSpPr>
      <xdr:spPr>
        <a:xfrm>
          <a:off x="18983402" y="101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621" name="n_2mainValue【保健センター・保健所】&#10;一人当たり面積">
          <a:extLst>
            <a:ext uri="{FF2B5EF4-FFF2-40B4-BE49-F238E27FC236}">
              <a16:creationId xmlns:a16="http://schemas.microsoft.com/office/drawing/2014/main" id="{3E292FE7-66B4-45B6-BE2E-7E8F0189602E}"/>
            </a:ext>
          </a:extLst>
        </xdr:cNvPr>
        <xdr:cNvSpPr txBox="1"/>
      </xdr:nvSpPr>
      <xdr:spPr>
        <a:xfrm>
          <a:off x="18183302"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91647</xdr:rowOff>
    </xdr:from>
    <xdr:ext cx="469744" cy="259045"/>
    <xdr:sp macro="" textlink="">
      <xdr:nvSpPr>
        <xdr:cNvPr id="622" name="n_3mainValue【保健センター・保健所】&#10;一人当たり面積">
          <a:extLst>
            <a:ext uri="{FF2B5EF4-FFF2-40B4-BE49-F238E27FC236}">
              <a16:creationId xmlns:a16="http://schemas.microsoft.com/office/drawing/2014/main" id="{F864F1FB-7546-4D34-B289-78E3498A98DD}"/>
            </a:ext>
          </a:extLst>
        </xdr:cNvPr>
        <xdr:cNvSpPr txBox="1"/>
      </xdr:nvSpPr>
      <xdr:spPr>
        <a:xfrm>
          <a:off x="17383202" y="101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94505</xdr:rowOff>
    </xdr:from>
    <xdr:ext cx="469744" cy="259045"/>
    <xdr:sp macro="" textlink="">
      <xdr:nvSpPr>
        <xdr:cNvPr id="623" name="n_4mainValue【保健センター・保健所】&#10;一人当たり面積">
          <a:extLst>
            <a:ext uri="{FF2B5EF4-FFF2-40B4-BE49-F238E27FC236}">
              <a16:creationId xmlns:a16="http://schemas.microsoft.com/office/drawing/2014/main" id="{96815B15-1F18-44F7-9FAC-FE279B3AAF7C}"/>
            </a:ext>
          </a:extLst>
        </xdr:cNvPr>
        <xdr:cNvSpPr txBox="1"/>
      </xdr:nvSpPr>
      <xdr:spPr>
        <a:xfrm>
          <a:off x="16592627" y="101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5161B59-2F80-4E0F-9D5C-A9D81AC4A88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B75455F-6C00-4A6D-85D3-AE5F381AE6D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86ED085-7926-42CB-A2A8-2016ABAD2E2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1405324-A986-4BF0-9270-91703B7B6C6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C0EAF105-1376-42B5-B485-4892C087858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3B9C323-49F3-4189-9072-B69FDD5C4B8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066A254-18C5-42C5-953E-ABFE4EDDBA1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093338C-B072-4EA4-BD72-C7598FE71B1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2DBC0272-9F8A-4E4F-9F01-BB120DF9CBF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12C192A-71E4-4853-B05A-D9630F95851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A01C904D-2505-47C3-89CB-A2C6B367ACD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DBDAF7C-F6F0-4B5D-8806-D048288C3DEA}"/>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483807B-E931-4B5E-95EF-1E5BF574CBEE}"/>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ABFA5001-6C7A-4365-B588-03A7FE0B673E}"/>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7111C2C-B609-4F16-9B4C-6EA834E56EBE}"/>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57A2C782-C3F7-4E1B-ACF3-7D3AFDF15291}"/>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9BC889C-33D8-4BFA-997E-AE93FF04CC62}"/>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7A263EA3-1AB0-40FF-B472-01E518FBEA7F}"/>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8FCE1A94-53C1-47BF-84B9-7D9B43224B8B}"/>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7FD23AE-824A-4A2E-8C91-82F7C0B8124D}"/>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47208891-5FDA-42C6-B020-FE681D37653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CD04C5F3-D277-4E90-8766-882C072BFF52}"/>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14A4D621-F023-425D-B9B8-86585EB02A51}"/>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7791A97-FAC7-4A04-8727-2866C350F44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F614AA6D-D363-4E23-808B-C5B735288A4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C2949D30-CF7E-4936-B2C0-3479359F384D}"/>
            </a:ext>
          </a:extLst>
        </xdr:cNvPr>
        <xdr:cNvCxnSpPr/>
      </xdr:nvCxnSpPr>
      <xdr:spPr>
        <a:xfrm flipV="1">
          <a:off x="14696439" y="12623527"/>
          <a:ext cx="0" cy="14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E9BB0AF1-D827-4835-B900-097463CB3063}"/>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BBC2BA1F-1283-4E13-AE0F-2E7DB2B2036F}"/>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554ABD06-D5CB-41BF-B342-978DA510E070}"/>
            </a:ext>
          </a:extLst>
        </xdr:cNvPr>
        <xdr:cNvSpPr txBox="1"/>
      </xdr:nvSpPr>
      <xdr:spPr>
        <a:xfrm>
          <a:off x="14735175" y="124019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3" name="直線コネクタ 652">
          <a:extLst>
            <a:ext uri="{FF2B5EF4-FFF2-40B4-BE49-F238E27FC236}">
              <a16:creationId xmlns:a16="http://schemas.microsoft.com/office/drawing/2014/main" id="{EA8BC281-8AC8-4662-BEC5-D1E38EE75D69}"/>
            </a:ext>
          </a:extLst>
        </xdr:cNvPr>
        <xdr:cNvCxnSpPr/>
      </xdr:nvCxnSpPr>
      <xdr:spPr>
        <a:xfrm>
          <a:off x="14611350" y="126235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93A523D2-4DF9-4674-A1C5-8D1E95D64329}"/>
            </a:ext>
          </a:extLst>
        </xdr:cNvPr>
        <xdr:cNvSpPr txBox="1"/>
      </xdr:nvSpPr>
      <xdr:spPr>
        <a:xfrm>
          <a:off x="14735175" y="13449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5" name="フローチャート: 判断 654">
          <a:extLst>
            <a:ext uri="{FF2B5EF4-FFF2-40B4-BE49-F238E27FC236}">
              <a16:creationId xmlns:a16="http://schemas.microsoft.com/office/drawing/2014/main" id="{9FEA7185-542A-4290-B20E-62C662FBBB59}"/>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6" name="フローチャート: 判断 655">
          <a:extLst>
            <a:ext uri="{FF2B5EF4-FFF2-40B4-BE49-F238E27FC236}">
              <a16:creationId xmlns:a16="http://schemas.microsoft.com/office/drawing/2014/main" id="{76EB2D36-160E-4942-8C18-D948EA980775}"/>
            </a:ext>
          </a:extLst>
        </xdr:cNvPr>
        <xdr:cNvSpPr/>
      </xdr:nvSpPr>
      <xdr:spPr>
        <a:xfrm>
          <a:off x="13887450" y="134428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57" name="フローチャート: 判断 656">
          <a:extLst>
            <a:ext uri="{FF2B5EF4-FFF2-40B4-BE49-F238E27FC236}">
              <a16:creationId xmlns:a16="http://schemas.microsoft.com/office/drawing/2014/main" id="{A40B6623-45ED-4479-965C-48669BE39A2B}"/>
            </a:ext>
          </a:extLst>
        </xdr:cNvPr>
        <xdr:cNvSpPr/>
      </xdr:nvSpPr>
      <xdr:spPr>
        <a:xfrm>
          <a:off x="13096875" y="13403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8" name="フローチャート: 判断 657">
          <a:extLst>
            <a:ext uri="{FF2B5EF4-FFF2-40B4-BE49-F238E27FC236}">
              <a16:creationId xmlns:a16="http://schemas.microsoft.com/office/drawing/2014/main" id="{DAA9EE39-3A68-4D3E-9091-8CA3393EFF59}"/>
            </a:ext>
          </a:extLst>
        </xdr:cNvPr>
        <xdr:cNvSpPr/>
      </xdr:nvSpPr>
      <xdr:spPr>
        <a:xfrm>
          <a:off x="12296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59" name="フローチャート: 判断 658">
          <a:extLst>
            <a:ext uri="{FF2B5EF4-FFF2-40B4-BE49-F238E27FC236}">
              <a16:creationId xmlns:a16="http://schemas.microsoft.com/office/drawing/2014/main" id="{3D7E5DEE-7726-4E4E-B9E6-5F83BF83193F}"/>
            </a:ext>
          </a:extLst>
        </xdr:cNvPr>
        <xdr:cNvSpPr/>
      </xdr:nvSpPr>
      <xdr:spPr>
        <a:xfrm>
          <a:off x="11487150" y="134773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22399E-B3B9-4F96-92B8-971F8C489D9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E292D8A-9CEA-4DAD-95A6-804E5114CE3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67FFB58-30E8-49A6-8BA8-FE9184A2CA3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92C9C8B-9F3E-4270-BC82-CF3A750A4E3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D971A78-6ECD-4867-B7FB-4869BEE53C2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31387</xdr:rowOff>
    </xdr:from>
    <xdr:to>
      <xdr:col>85</xdr:col>
      <xdr:colOff>177800</xdr:colOff>
      <xdr:row>80</xdr:row>
      <xdr:rowOff>132987</xdr:rowOff>
    </xdr:to>
    <xdr:sp macro="" textlink="">
      <xdr:nvSpPr>
        <xdr:cNvPr id="665" name="楕円 664">
          <a:extLst>
            <a:ext uri="{FF2B5EF4-FFF2-40B4-BE49-F238E27FC236}">
              <a16:creationId xmlns:a16="http://schemas.microsoft.com/office/drawing/2014/main" id="{99DE150D-B536-46EB-80B5-3E600A6B7A2B}"/>
            </a:ext>
          </a:extLst>
        </xdr:cNvPr>
        <xdr:cNvSpPr/>
      </xdr:nvSpPr>
      <xdr:spPr>
        <a:xfrm>
          <a:off x="14649450" y="129917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54264</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84E2E5F-F298-4B13-B723-E8FC3698AB51}"/>
            </a:ext>
          </a:extLst>
        </xdr:cNvPr>
        <xdr:cNvSpPr txBox="1"/>
      </xdr:nvSpPr>
      <xdr:spPr>
        <a:xfrm>
          <a:off x="14735175" y="1285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37919</xdr:rowOff>
    </xdr:from>
    <xdr:to>
      <xdr:col>81</xdr:col>
      <xdr:colOff>101600</xdr:colOff>
      <xdr:row>81</xdr:row>
      <xdr:rowOff>139519</xdr:rowOff>
    </xdr:to>
    <xdr:sp macro="" textlink="">
      <xdr:nvSpPr>
        <xdr:cNvPr id="667" name="楕円 666">
          <a:extLst>
            <a:ext uri="{FF2B5EF4-FFF2-40B4-BE49-F238E27FC236}">
              <a16:creationId xmlns:a16="http://schemas.microsoft.com/office/drawing/2014/main" id="{0D7008D4-6F13-41C5-A252-63D2C6E4DDC4}"/>
            </a:ext>
          </a:extLst>
        </xdr:cNvPr>
        <xdr:cNvSpPr/>
      </xdr:nvSpPr>
      <xdr:spPr>
        <a:xfrm>
          <a:off x="13887450" y="131633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82187</xdr:rowOff>
    </xdr:from>
    <xdr:to>
      <xdr:col>85</xdr:col>
      <xdr:colOff>127000</xdr:colOff>
      <xdr:row>81</xdr:row>
      <xdr:rowOff>88719</xdr:rowOff>
    </xdr:to>
    <xdr:cxnSp macro="">
      <xdr:nvCxnSpPr>
        <xdr:cNvPr id="668" name="直線コネクタ 667">
          <a:extLst>
            <a:ext uri="{FF2B5EF4-FFF2-40B4-BE49-F238E27FC236}">
              <a16:creationId xmlns:a16="http://schemas.microsoft.com/office/drawing/2014/main" id="{FECA7FC6-77A8-41B8-91AE-BE5E2841E293}"/>
            </a:ext>
          </a:extLst>
        </xdr:cNvPr>
        <xdr:cNvCxnSpPr/>
      </xdr:nvCxnSpPr>
      <xdr:spPr>
        <a:xfrm flipV="1">
          <a:off x="13935075" y="13048887"/>
          <a:ext cx="762000" cy="16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160382</xdr:rowOff>
    </xdr:from>
    <xdr:to>
      <xdr:col>76</xdr:col>
      <xdr:colOff>165100</xdr:colOff>
      <xdr:row>83</xdr:row>
      <xdr:rowOff>90532</xdr:rowOff>
    </xdr:to>
    <xdr:sp macro="" textlink="">
      <xdr:nvSpPr>
        <xdr:cNvPr id="669" name="楕円 668">
          <a:extLst>
            <a:ext uri="{FF2B5EF4-FFF2-40B4-BE49-F238E27FC236}">
              <a16:creationId xmlns:a16="http://schemas.microsoft.com/office/drawing/2014/main" id="{1A5AC8FA-C3F1-49AF-9BBE-593F6CDB3DD5}"/>
            </a:ext>
          </a:extLst>
        </xdr:cNvPr>
        <xdr:cNvSpPr/>
      </xdr:nvSpPr>
      <xdr:spPr>
        <a:xfrm>
          <a:off x="13096875" y="134509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88719</xdr:rowOff>
    </xdr:from>
    <xdr:to>
      <xdr:col>81</xdr:col>
      <xdr:colOff>50800</xdr:colOff>
      <xdr:row>83</xdr:row>
      <xdr:rowOff>39732</xdr:rowOff>
    </xdr:to>
    <xdr:cxnSp macro="">
      <xdr:nvCxnSpPr>
        <xdr:cNvPr id="670" name="直線コネクタ 669">
          <a:extLst>
            <a:ext uri="{FF2B5EF4-FFF2-40B4-BE49-F238E27FC236}">
              <a16:creationId xmlns:a16="http://schemas.microsoft.com/office/drawing/2014/main" id="{1A72B46A-05E3-4E79-A0BF-3F9FAD29C8DA}"/>
            </a:ext>
          </a:extLst>
        </xdr:cNvPr>
        <xdr:cNvCxnSpPr/>
      </xdr:nvCxnSpPr>
      <xdr:spPr>
        <a:xfrm flipV="1">
          <a:off x="13144500" y="13210994"/>
          <a:ext cx="790575" cy="2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98334</xdr:rowOff>
    </xdr:from>
    <xdr:to>
      <xdr:col>72</xdr:col>
      <xdr:colOff>38100</xdr:colOff>
      <xdr:row>81</xdr:row>
      <xdr:rowOff>28484</xdr:rowOff>
    </xdr:to>
    <xdr:sp macro="" textlink="">
      <xdr:nvSpPr>
        <xdr:cNvPr id="671" name="楕円 670">
          <a:extLst>
            <a:ext uri="{FF2B5EF4-FFF2-40B4-BE49-F238E27FC236}">
              <a16:creationId xmlns:a16="http://schemas.microsoft.com/office/drawing/2014/main" id="{FBA9910F-36FA-44DE-B87C-21B6CAEFC0B5}"/>
            </a:ext>
          </a:extLst>
        </xdr:cNvPr>
        <xdr:cNvSpPr/>
      </xdr:nvSpPr>
      <xdr:spPr>
        <a:xfrm>
          <a:off x="12296775" y="130618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149134</xdr:rowOff>
    </xdr:from>
    <xdr:to>
      <xdr:col>76</xdr:col>
      <xdr:colOff>114300</xdr:colOff>
      <xdr:row>83</xdr:row>
      <xdr:rowOff>39732</xdr:rowOff>
    </xdr:to>
    <xdr:cxnSp macro="">
      <xdr:nvCxnSpPr>
        <xdr:cNvPr id="672" name="直線コネクタ 671">
          <a:extLst>
            <a:ext uri="{FF2B5EF4-FFF2-40B4-BE49-F238E27FC236}">
              <a16:creationId xmlns:a16="http://schemas.microsoft.com/office/drawing/2014/main" id="{D122468A-63F5-42E7-9D80-1FD26DC69F35}"/>
            </a:ext>
          </a:extLst>
        </xdr:cNvPr>
        <xdr:cNvCxnSpPr/>
      </xdr:nvCxnSpPr>
      <xdr:spPr>
        <a:xfrm>
          <a:off x="12344400" y="13109484"/>
          <a:ext cx="800100" cy="37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85271</xdr:rowOff>
    </xdr:from>
    <xdr:to>
      <xdr:col>67</xdr:col>
      <xdr:colOff>101600</xdr:colOff>
      <xdr:row>81</xdr:row>
      <xdr:rowOff>15421</xdr:rowOff>
    </xdr:to>
    <xdr:sp macro="" textlink="">
      <xdr:nvSpPr>
        <xdr:cNvPr id="673" name="楕円 672">
          <a:extLst>
            <a:ext uri="{FF2B5EF4-FFF2-40B4-BE49-F238E27FC236}">
              <a16:creationId xmlns:a16="http://schemas.microsoft.com/office/drawing/2014/main" id="{A5F906B0-008C-4EE5-B704-8ABA3EF3E197}"/>
            </a:ext>
          </a:extLst>
        </xdr:cNvPr>
        <xdr:cNvSpPr/>
      </xdr:nvSpPr>
      <xdr:spPr>
        <a:xfrm>
          <a:off x="11487150" y="1305197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136071</xdr:rowOff>
    </xdr:from>
    <xdr:to>
      <xdr:col>71</xdr:col>
      <xdr:colOff>177800</xdr:colOff>
      <xdr:row>80</xdr:row>
      <xdr:rowOff>149134</xdr:rowOff>
    </xdr:to>
    <xdr:cxnSp macro="">
      <xdr:nvCxnSpPr>
        <xdr:cNvPr id="674" name="直線コネクタ 673">
          <a:extLst>
            <a:ext uri="{FF2B5EF4-FFF2-40B4-BE49-F238E27FC236}">
              <a16:creationId xmlns:a16="http://schemas.microsoft.com/office/drawing/2014/main" id="{CEC2845B-B967-46A7-8A70-E4454BE88B6D}"/>
            </a:ext>
          </a:extLst>
        </xdr:cNvPr>
        <xdr:cNvCxnSpPr/>
      </xdr:nvCxnSpPr>
      <xdr:spPr>
        <a:xfrm>
          <a:off x="11534775" y="13099596"/>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5" name="n_1aveValue【消防施設】&#10;有形固定資産減価償却率">
          <a:extLst>
            <a:ext uri="{FF2B5EF4-FFF2-40B4-BE49-F238E27FC236}">
              <a16:creationId xmlns:a16="http://schemas.microsoft.com/office/drawing/2014/main" id="{1E09444B-0B3C-407F-B81B-CCB252B73630}"/>
            </a:ext>
          </a:extLst>
        </xdr:cNvPr>
        <xdr:cNvSpPr txBox="1"/>
      </xdr:nvSpPr>
      <xdr:spPr>
        <a:xfrm>
          <a:off x="1374521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676" name="n_2aveValue【消防施設】&#10;有形固定資産減価償却率">
          <a:extLst>
            <a:ext uri="{FF2B5EF4-FFF2-40B4-BE49-F238E27FC236}">
              <a16:creationId xmlns:a16="http://schemas.microsoft.com/office/drawing/2014/main" id="{E73C7509-8AFF-449A-B9D6-E0B739B8D0B3}"/>
            </a:ext>
          </a:extLst>
        </xdr:cNvPr>
        <xdr:cNvSpPr txBox="1"/>
      </xdr:nvSpPr>
      <xdr:spPr>
        <a:xfrm>
          <a:off x="12964169" y="131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77" name="n_3aveValue【消防施設】&#10;有形固定資産減価償却率">
          <a:extLst>
            <a:ext uri="{FF2B5EF4-FFF2-40B4-BE49-F238E27FC236}">
              <a16:creationId xmlns:a16="http://schemas.microsoft.com/office/drawing/2014/main" id="{5D3DCF33-A4D2-4CDA-87BD-59F521DAA223}"/>
            </a:ext>
          </a:extLst>
        </xdr:cNvPr>
        <xdr:cNvSpPr txBox="1"/>
      </xdr:nvSpPr>
      <xdr:spPr>
        <a:xfrm>
          <a:off x="121640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78" name="n_4aveValue【消防施設】&#10;有形固定資産減価償却率">
          <a:extLst>
            <a:ext uri="{FF2B5EF4-FFF2-40B4-BE49-F238E27FC236}">
              <a16:creationId xmlns:a16="http://schemas.microsoft.com/office/drawing/2014/main" id="{8271897E-6DFE-4EAE-8E6A-63CEE4994501}"/>
            </a:ext>
          </a:extLst>
        </xdr:cNvPr>
        <xdr:cNvSpPr txBox="1"/>
      </xdr:nvSpPr>
      <xdr:spPr>
        <a:xfrm>
          <a:off x="11354444"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156046</xdr:rowOff>
    </xdr:from>
    <xdr:ext cx="405111" cy="259045"/>
    <xdr:sp macro="" textlink="">
      <xdr:nvSpPr>
        <xdr:cNvPr id="679" name="n_1mainValue【消防施設】&#10;有形固定資産減価償却率">
          <a:extLst>
            <a:ext uri="{FF2B5EF4-FFF2-40B4-BE49-F238E27FC236}">
              <a16:creationId xmlns:a16="http://schemas.microsoft.com/office/drawing/2014/main" id="{18593F59-963E-4C59-B33B-E125E8AAC825}"/>
            </a:ext>
          </a:extLst>
        </xdr:cNvPr>
        <xdr:cNvSpPr txBox="1"/>
      </xdr:nvSpPr>
      <xdr:spPr>
        <a:xfrm>
          <a:off x="13745219" y="1296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680" name="n_2mainValue【消防施設】&#10;有形固定資産減価償却率">
          <a:extLst>
            <a:ext uri="{FF2B5EF4-FFF2-40B4-BE49-F238E27FC236}">
              <a16:creationId xmlns:a16="http://schemas.microsoft.com/office/drawing/2014/main" id="{65C46477-B9B8-495E-92C7-EA98F1B3119D}"/>
            </a:ext>
          </a:extLst>
        </xdr:cNvPr>
        <xdr:cNvSpPr txBox="1"/>
      </xdr:nvSpPr>
      <xdr:spPr>
        <a:xfrm>
          <a:off x="12964169"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45011</xdr:rowOff>
    </xdr:from>
    <xdr:ext cx="405111" cy="259045"/>
    <xdr:sp macro="" textlink="">
      <xdr:nvSpPr>
        <xdr:cNvPr id="681" name="n_3mainValue【消防施設】&#10;有形固定資産減価償却率">
          <a:extLst>
            <a:ext uri="{FF2B5EF4-FFF2-40B4-BE49-F238E27FC236}">
              <a16:creationId xmlns:a16="http://schemas.microsoft.com/office/drawing/2014/main" id="{4DD5E076-BE48-4B45-82BB-4EA01FB7C16B}"/>
            </a:ext>
          </a:extLst>
        </xdr:cNvPr>
        <xdr:cNvSpPr txBox="1"/>
      </xdr:nvSpPr>
      <xdr:spPr>
        <a:xfrm>
          <a:off x="12164069" y="12849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31948</xdr:rowOff>
    </xdr:from>
    <xdr:ext cx="405111" cy="259045"/>
    <xdr:sp macro="" textlink="">
      <xdr:nvSpPr>
        <xdr:cNvPr id="682" name="n_4mainValue【消防施設】&#10;有形固定資産減価償却率">
          <a:extLst>
            <a:ext uri="{FF2B5EF4-FFF2-40B4-BE49-F238E27FC236}">
              <a16:creationId xmlns:a16="http://schemas.microsoft.com/office/drawing/2014/main" id="{B1664F6C-9A91-44D8-8894-124FBB93F376}"/>
            </a:ext>
          </a:extLst>
        </xdr:cNvPr>
        <xdr:cNvSpPr txBox="1"/>
      </xdr:nvSpPr>
      <xdr:spPr>
        <a:xfrm>
          <a:off x="11354444" y="128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EBC9E097-34CB-4063-8089-B866F00F41D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17CF014-F9A5-4072-9E98-625D6810129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5A36075-190C-44C3-9571-D33BB123D4A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17D33EB-60D4-4119-A24B-926775CD79B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FEB77191-2780-4EDD-871C-7B5EA1F4A63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CE5FF22-BE78-47FB-9E20-1D057398A3C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C9E9CD11-C601-49B4-91CE-4344CF0FDAF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3E30579D-098A-486F-B206-B32552EF797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D8CEC7D1-C92A-4907-82B3-C159CB80791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C30AFB7-DA78-44B0-A8DF-150181C501A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37A91D6A-28AA-4DFB-B1B3-CC5F51B9EB11}"/>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DCBC5D4-BD3B-4571-9594-D3325616345C}"/>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FEA9CA20-A6B6-4A0D-908E-CED548922797}"/>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F6EB60FA-2675-496F-A31E-F5B392444490}"/>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9843218-ED84-4CA8-8E4A-0AA76A99D3D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28F02142-2973-48E0-8AF1-17F7778FD9EB}"/>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F5D95C1-6E1D-42E7-8E15-CA6140CD62D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DA49B086-6020-4CE6-ABC1-3AC9CAFAAC29}"/>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29DB816-0130-4932-9277-3444EEF76A97}"/>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08F3578-D89D-481A-A162-214C5628D23B}"/>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C75CEB8-48C8-4388-82BF-8148A644F6C5}"/>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704" name="テキスト ボックス 703">
          <a:extLst>
            <a:ext uri="{FF2B5EF4-FFF2-40B4-BE49-F238E27FC236}">
              <a16:creationId xmlns:a16="http://schemas.microsoft.com/office/drawing/2014/main" id="{DDF336CF-CC52-444D-BD2E-5FA2B39F59BC}"/>
            </a:ext>
          </a:extLst>
        </xdr:cNvPr>
        <xdr:cNvSpPr txBox="1"/>
      </xdr:nvSpPr>
      <xdr:spPr>
        <a:xfrm>
          <a:off x="159850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426003DE-5409-4ABF-BB74-E7D2BDD8ED8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706" name="直線コネクタ 705">
          <a:extLst>
            <a:ext uri="{FF2B5EF4-FFF2-40B4-BE49-F238E27FC236}">
              <a16:creationId xmlns:a16="http://schemas.microsoft.com/office/drawing/2014/main" id="{E9F04051-185F-4E51-AD57-984F5B8BC4F7}"/>
            </a:ext>
          </a:extLst>
        </xdr:cNvPr>
        <xdr:cNvCxnSpPr/>
      </xdr:nvCxnSpPr>
      <xdr:spPr>
        <a:xfrm flipV="1">
          <a:off x="19954239" y="12723368"/>
          <a:ext cx="0" cy="132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707" name="【消防施設】&#10;一人当たり面積最小値テキスト">
          <a:extLst>
            <a:ext uri="{FF2B5EF4-FFF2-40B4-BE49-F238E27FC236}">
              <a16:creationId xmlns:a16="http://schemas.microsoft.com/office/drawing/2014/main" id="{4595BE21-CEA4-41A5-BBA6-624745E39821}"/>
            </a:ext>
          </a:extLst>
        </xdr:cNvPr>
        <xdr:cNvSpPr txBox="1"/>
      </xdr:nvSpPr>
      <xdr:spPr>
        <a:xfrm>
          <a:off x="19992975" y="140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708" name="直線コネクタ 707">
          <a:extLst>
            <a:ext uri="{FF2B5EF4-FFF2-40B4-BE49-F238E27FC236}">
              <a16:creationId xmlns:a16="http://schemas.microsoft.com/office/drawing/2014/main" id="{C1E651C2-EF6F-419C-A6C2-6357CF266731}"/>
            </a:ext>
          </a:extLst>
        </xdr:cNvPr>
        <xdr:cNvCxnSpPr/>
      </xdr:nvCxnSpPr>
      <xdr:spPr>
        <a:xfrm>
          <a:off x="19878675" y="140482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709" name="【消防施設】&#10;一人当たり面積最大値テキスト">
          <a:extLst>
            <a:ext uri="{FF2B5EF4-FFF2-40B4-BE49-F238E27FC236}">
              <a16:creationId xmlns:a16="http://schemas.microsoft.com/office/drawing/2014/main" id="{E7F1CD6F-DEB4-4A3D-955E-5AE79C0CCC35}"/>
            </a:ext>
          </a:extLst>
        </xdr:cNvPr>
        <xdr:cNvSpPr txBox="1"/>
      </xdr:nvSpPr>
      <xdr:spPr>
        <a:xfrm>
          <a:off x="19992975" y="125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710" name="直線コネクタ 709">
          <a:extLst>
            <a:ext uri="{FF2B5EF4-FFF2-40B4-BE49-F238E27FC236}">
              <a16:creationId xmlns:a16="http://schemas.microsoft.com/office/drawing/2014/main" id="{F85BADF3-95C3-45C2-8978-AF31C3F330F6}"/>
            </a:ext>
          </a:extLst>
        </xdr:cNvPr>
        <xdr:cNvCxnSpPr/>
      </xdr:nvCxnSpPr>
      <xdr:spPr>
        <a:xfrm>
          <a:off x="19878675" y="127233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711" name="【消防施設】&#10;一人当たり面積平均値テキスト">
          <a:extLst>
            <a:ext uri="{FF2B5EF4-FFF2-40B4-BE49-F238E27FC236}">
              <a16:creationId xmlns:a16="http://schemas.microsoft.com/office/drawing/2014/main" id="{FA2D148A-44B3-4A8B-882A-79756C7A4CDC}"/>
            </a:ext>
          </a:extLst>
        </xdr:cNvPr>
        <xdr:cNvSpPr txBox="1"/>
      </xdr:nvSpPr>
      <xdr:spPr>
        <a:xfrm>
          <a:off x="19992975" y="13917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12" name="フローチャート: 判断 711">
          <a:extLst>
            <a:ext uri="{FF2B5EF4-FFF2-40B4-BE49-F238E27FC236}">
              <a16:creationId xmlns:a16="http://schemas.microsoft.com/office/drawing/2014/main" id="{F6480FB0-7901-49EE-ABD6-6EAD8DA4B645}"/>
            </a:ext>
          </a:extLst>
        </xdr:cNvPr>
        <xdr:cNvSpPr/>
      </xdr:nvSpPr>
      <xdr:spPr>
        <a:xfrm>
          <a:off x="19897725" y="13933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13" name="フローチャート: 判断 712">
          <a:extLst>
            <a:ext uri="{FF2B5EF4-FFF2-40B4-BE49-F238E27FC236}">
              <a16:creationId xmlns:a16="http://schemas.microsoft.com/office/drawing/2014/main" id="{140E8773-27A7-4288-A6D4-9338088F99A5}"/>
            </a:ext>
          </a:extLst>
        </xdr:cNvPr>
        <xdr:cNvSpPr/>
      </xdr:nvSpPr>
      <xdr:spPr>
        <a:xfrm>
          <a:off x="19154775" y="139332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14" name="フローチャート: 判断 713">
          <a:extLst>
            <a:ext uri="{FF2B5EF4-FFF2-40B4-BE49-F238E27FC236}">
              <a16:creationId xmlns:a16="http://schemas.microsoft.com/office/drawing/2014/main" id="{1FEFB2FE-BA3A-42FE-9542-19944581AEDE}"/>
            </a:ext>
          </a:extLst>
        </xdr:cNvPr>
        <xdr:cNvSpPr/>
      </xdr:nvSpPr>
      <xdr:spPr>
        <a:xfrm>
          <a:off x="18345150" y="139341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15" name="フローチャート: 判断 714">
          <a:extLst>
            <a:ext uri="{FF2B5EF4-FFF2-40B4-BE49-F238E27FC236}">
              <a16:creationId xmlns:a16="http://schemas.microsoft.com/office/drawing/2014/main" id="{2214F0C1-01CE-45BB-936B-742AA37A269F}"/>
            </a:ext>
          </a:extLst>
        </xdr:cNvPr>
        <xdr:cNvSpPr/>
      </xdr:nvSpPr>
      <xdr:spPr>
        <a:xfrm>
          <a:off x="17554575" y="13946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16" name="フローチャート: 判断 715">
          <a:extLst>
            <a:ext uri="{FF2B5EF4-FFF2-40B4-BE49-F238E27FC236}">
              <a16:creationId xmlns:a16="http://schemas.microsoft.com/office/drawing/2014/main" id="{6B2FD256-281F-4144-B928-5BBCD3A00BE0}"/>
            </a:ext>
          </a:extLst>
        </xdr:cNvPr>
        <xdr:cNvSpPr/>
      </xdr:nvSpPr>
      <xdr:spPr>
        <a:xfrm>
          <a:off x="16754475" y="13945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5E53882-3EC8-4242-8373-83168A0A48C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FEE3056-7303-4C3C-A971-5B385E58895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F54F0EE-3D4D-42A4-9753-0CB51235477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79000D1-83EE-480A-8B7C-558198BFC57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A8639FF-61A4-4CE4-9430-D8381485222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137033</xdr:rowOff>
    </xdr:from>
    <xdr:to>
      <xdr:col>116</xdr:col>
      <xdr:colOff>114300</xdr:colOff>
      <xdr:row>86</xdr:row>
      <xdr:rowOff>67183</xdr:rowOff>
    </xdr:to>
    <xdr:sp macro="" textlink="">
      <xdr:nvSpPr>
        <xdr:cNvPr id="722" name="楕円 721">
          <a:extLst>
            <a:ext uri="{FF2B5EF4-FFF2-40B4-BE49-F238E27FC236}">
              <a16:creationId xmlns:a16="http://schemas.microsoft.com/office/drawing/2014/main" id="{1E03F840-D05C-4FF2-B810-91232C84872E}"/>
            </a:ext>
          </a:extLst>
        </xdr:cNvPr>
        <xdr:cNvSpPr/>
      </xdr:nvSpPr>
      <xdr:spPr>
        <a:xfrm>
          <a:off x="19897725" y="139133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96410</xdr:rowOff>
    </xdr:from>
    <xdr:ext cx="469744" cy="259045"/>
    <xdr:sp macro="" textlink="">
      <xdr:nvSpPr>
        <xdr:cNvPr id="723" name="【消防施設】&#10;一人当たり面積該当値テキスト">
          <a:extLst>
            <a:ext uri="{FF2B5EF4-FFF2-40B4-BE49-F238E27FC236}">
              <a16:creationId xmlns:a16="http://schemas.microsoft.com/office/drawing/2014/main" id="{C8FFC35A-A728-4B6D-8823-01DA45F13C35}"/>
            </a:ext>
          </a:extLst>
        </xdr:cNvPr>
        <xdr:cNvSpPr txBox="1"/>
      </xdr:nvSpPr>
      <xdr:spPr>
        <a:xfrm>
          <a:off x="19992975" y="13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140843</xdr:rowOff>
    </xdr:from>
    <xdr:to>
      <xdr:col>112</xdr:col>
      <xdr:colOff>38100</xdr:colOff>
      <xdr:row>86</xdr:row>
      <xdr:rowOff>70993</xdr:rowOff>
    </xdr:to>
    <xdr:sp macro="" textlink="">
      <xdr:nvSpPr>
        <xdr:cNvPr id="724" name="楕円 723">
          <a:extLst>
            <a:ext uri="{FF2B5EF4-FFF2-40B4-BE49-F238E27FC236}">
              <a16:creationId xmlns:a16="http://schemas.microsoft.com/office/drawing/2014/main" id="{B238EEE4-C1D4-4A0F-A812-AA422DE79369}"/>
            </a:ext>
          </a:extLst>
        </xdr:cNvPr>
        <xdr:cNvSpPr/>
      </xdr:nvSpPr>
      <xdr:spPr>
        <a:xfrm>
          <a:off x="19154775" y="139171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16383</xdr:rowOff>
    </xdr:from>
    <xdr:to>
      <xdr:col>116</xdr:col>
      <xdr:colOff>63500</xdr:colOff>
      <xdr:row>86</xdr:row>
      <xdr:rowOff>20193</xdr:rowOff>
    </xdr:to>
    <xdr:cxnSp macro="">
      <xdr:nvCxnSpPr>
        <xdr:cNvPr id="725" name="直線コネクタ 724">
          <a:extLst>
            <a:ext uri="{FF2B5EF4-FFF2-40B4-BE49-F238E27FC236}">
              <a16:creationId xmlns:a16="http://schemas.microsoft.com/office/drawing/2014/main" id="{175012F4-67AB-4601-ADE0-89DE5EB49800}"/>
            </a:ext>
          </a:extLst>
        </xdr:cNvPr>
        <xdr:cNvCxnSpPr/>
      </xdr:nvCxnSpPr>
      <xdr:spPr>
        <a:xfrm flipV="1">
          <a:off x="19202400" y="13951458"/>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145986</xdr:rowOff>
    </xdr:from>
    <xdr:to>
      <xdr:col>107</xdr:col>
      <xdr:colOff>101600</xdr:colOff>
      <xdr:row>86</xdr:row>
      <xdr:rowOff>76136</xdr:rowOff>
    </xdr:to>
    <xdr:sp macro="" textlink="">
      <xdr:nvSpPr>
        <xdr:cNvPr id="726" name="楕円 725">
          <a:extLst>
            <a:ext uri="{FF2B5EF4-FFF2-40B4-BE49-F238E27FC236}">
              <a16:creationId xmlns:a16="http://schemas.microsoft.com/office/drawing/2014/main" id="{D98A9500-F2AB-49B8-9AD2-16FC8D89D876}"/>
            </a:ext>
          </a:extLst>
        </xdr:cNvPr>
        <xdr:cNvSpPr/>
      </xdr:nvSpPr>
      <xdr:spPr>
        <a:xfrm>
          <a:off x="18345150" y="139159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20193</xdr:rowOff>
    </xdr:from>
    <xdr:to>
      <xdr:col>111</xdr:col>
      <xdr:colOff>177800</xdr:colOff>
      <xdr:row>86</xdr:row>
      <xdr:rowOff>25336</xdr:rowOff>
    </xdr:to>
    <xdr:cxnSp macro="">
      <xdr:nvCxnSpPr>
        <xdr:cNvPr id="727" name="直線コネクタ 726">
          <a:extLst>
            <a:ext uri="{FF2B5EF4-FFF2-40B4-BE49-F238E27FC236}">
              <a16:creationId xmlns:a16="http://schemas.microsoft.com/office/drawing/2014/main" id="{431FE227-E1AA-445B-B8B9-29A08928F75D}"/>
            </a:ext>
          </a:extLst>
        </xdr:cNvPr>
        <xdr:cNvCxnSpPr/>
      </xdr:nvCxnSpPr>
      <xdr:spPr>
        <a:xfrm flipV="1">
          <a:off x="18392775" y="13955268"/>
          <a:ext cx="809625"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148653</xdr:rowOff>
    </xdr:from>
    <xdr:to>
      <xdr:col>102</xdr:col>
      <xdr:colOff>165100</xdr:colOff>
      <xdr:row>86</xdr:row>
      <xdr:rowOff>78803</xdr:rowOff>
    </xdr:to>
    <xdr:sp macro="" textlink="">
      <xdr:nvSpPr>
        <xdr:cNvPr id="728" name="楕円 727">
          <a:extLst>
            <a:ext uri="{FF2B5EF4-FFF2-40B4-BE49-F238E27FC236}">
              <a16:creationId xmlns:a16="http://schemas.microsoft.com/office/drawing/2014/main" id="{2B786AFF-09DD-4DF8-ADEC-2CF3C1BE432B}"/>
            </a:ext>
          </a:extLst>
        </xdr:cNvPr>
        <xdr:cNvSpPr/>
      </xdr:nvSpPr>
      <xdr:spPr>
        <a:xfrm>
          <a:off x="17554575" y="139186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25336</xdr:rowOff>
    </xdr:from>
    <xdr:to>
      <xdr:col>107</xdr:col>
      <xdr:colOff>50800</xdr:colOff>
      <xdr:row>86</xdr:row>
      <xdr:rowOff>28003</xdr:rowOff>
    </xdr:to>
    <xdr:cxnSp macro="">
      <xdr:nvCxnSpPr>
        <xdr:cNvPr id="729" name="直線コネクタ 728">
          <a:extLst>
            <a:ext uri="{FF2B5EF4-FFF2-40B4-BE49-F238E27FC236}">
              <a16:creationId xmlns:a16="http://schemas.microsoft.com/office/drawing/2014/main" id="{FB2B5B71-A50C-4658-8CFA-F6EAF755B3F6}"/>
            </a:ext>
          </a:extLst>
        </xdr:cNvPr>
        <xdr:cNvCxnSpPr/>
      </xdr:nvCxnSpPr>
      <xdr:spPr>
        <a:xfrm flipV="1">
          <a:off x="17602200" y="13963586"/>
          <a:ext cx="790575"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153225</xdr:rowOff>
    </xdr:from>
    <xdr:to>
      <xdr:col>98</xdr:col>
      <xdr:colOff>38100</xdr:colOff>
      <xdr:row>86</xdr:row>
      <xdr:rowOff>83375</xdr:rowOff>
    </xdr:to>
    <xdr:sp macro="" textlink="">
      <xdr:nvSpPr>
        <xdr:cNvPr id="730" name="楕円 729">
          <a:extLst>
            <a:ext uri="{FF2B5EF4-FFF2-40B4-BE49-F238E27FC236}">
              <a16:creationId xmlns:a16="http://schemas.microsoft.com/office/drawing/2014/main" id="{BC3CA0F1-02F7-499F-9D7D-BCA10F0488C2}"/>
            </a:ext>
          </a:extLst>
        </xdr:cNvPr>
        <xdr:cNvSpPr/>
      </xdr:nvSpPr>
      <xdr:spPr>
        <a:xfrm>
          <a:off x="16754475" y="13926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28003</xdr:rowOff>
    </xdr:from>
    <xdr:to>
      <xdr:col>102</xdr:col>
      <xdr:colOff>114300</xdr:colOff>
      <xdr:row>86</xdr:row>
      <xdr:rowOff>32575</xdr:rowOff>
    </xdr:to>
    <xdr:cxnSp macro="">
      <xdr:nvCxnSpPr>
        <xdr:cNvPr id="731" name="直線コネクタ 730">
          <a:extLst>
            <a:ext uri="{FF2B5EF4-FFF2-40B4-BE49-F238E27FC236}">
              <a16:creationId xmlns:a16="http://schemas.microsoft.com/office/drawing/2014/main" id="{5F5E99D0-01E7-41A5-8A37-F2111705C0BB}"/>
            </a:ext>
          </a:extLst>
        </xdr:cNvPr>
        <xdr:cNvCxnSpPr/>
      </xdr:nvCxnSpPr>
      <xdr:spPr>
        <a:xfrm flipV="1">
          <a:off x="16802100" y="1396625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732" name="n_1aveValue【消防施設】&#10;一人当たり面積">
          <a:extLst>
            <a:ext uri="{FF2B5EF4-FFF2-40B4-BE49-F238E27FC236}">
              <a16:creationId xmlns:a16="http://schemas.microsoft.com/office/drawing/2014/main" id="{D4F8E0C0-881B-416F-A6EB-11022949C3B1}"/>
            </a:ext>
          </a:extLst>
        </xdr:cNvPr>
        <xdr:cNvSpPr txBox="1"/>
      </xdr:nvSpPr>
      <xdr:spPr>
        <a:xfrm>
          <a:off x="18983402" y="1402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733" name="n_2aveValue【消防施設】&#10;一人当たり面積">
          <a:extLst>
            <a:ext uri="{FF2B5EF4-FFF2-40B4-BE49-F238E27FC236}">
              <a16:creationId xmlns:a16="http://schemas.microsoft.com/office/drawing/2014/main" id="{59D43A44-87DD-4F1A-8EA6-355E1AAA5CB4}"/>
            </a:ext>
          </a:extLst>
        </xdr:cNvPr>
        <xdr:cNvSpPr txBox="1"/>
      </xdr:nvSpPr>
      <xdr:spPr>
        <a:xfrm>
          <a:off x="18183302" y="140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734" name="n_3aveValue【消防施設】&#10;一人当たり面積">
          <a:extLst>
            <a:ext uri="{FF2B5EF4-FFF2-40B4-BE49-F238E27FC236}">
              <a16:creationId xmlns:a16="http://schemas.microsoft.com/office/drawing/2014/main" id="{FFAF9B46-6404-4058-A5F1-757DA18B7394}"/>
            </a:ext>
          </a:extLst>
        </xdr:cNvPr>
        <xdr:cNvSpPr txBox="1"/>
      </xdr:nvSpPr>
      <xdr:spPr>
        <a:xfrm>
          <a:off x="17383202" y="1403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735" name="n_4aveValue【消防施設】&#10;一人当たり面積">
          <a:extLst>
            <a:ext uri="{FF2B5EF4-FFF2-40B4-BE49-F238E27FC236}">
              <a16:creationId xmlns:a16="http://schemas.microsoft.com/office/drawing/2014/main" id="{5BA3E665-9BBF-4F6C-907A-B6045487856F}"/>
            </a:ext>
          </a:extLst>
        </xdr:cNvPr>
        <xdr:cNvSpPr txBox="1"/>
      </xdr:nvSpPr>
      <xdr:spPr>
        <a:xfrm>
          <a:off x="16592627" y="1403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87520</xdr:rowOff>
    </xdr:from>
    <xdr:ext cx="469744" cy="259045"/>
    <xdr:sp macro="" textlink="">
      <xdr:nvSpPr>
        <xdr:cNvPr id="736" name="n_1mainValue【消防施設】&#10;一人当たり面積">
          <a:extLst>
            <a:ext uri="{FF2B5EF4-FFF2-40B4-BE49-F238E27FC236}">
              <a16:creationId xmlns:a16="http://schemas.microsoft.com/office/drawing/2014/main" id="{8BA1E811-25CA-419C-9E5A-CCF3467AC62B}"/>
            </a:ext>
          </a:extLst>
        </xdr:cNvPr>
        <xdr:cNvSpPr txBox="1"/>
      </xdr:nvSpPr>
      <xdr:spPr>
        <a:xfrm>
          <a:off x="18983402" y="136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92663</xdr:rowOff>
    </xdr:from>
    <xdr:ext cx="469744" cy="259045"/>
    <xdr:sp macro="" textlink="">
      <xdr:nvSpPr>
        <xdr:cNvPr id="737" name="n_2mainValue【消防施設】&#10;一人当たり面積">
          <a:extLst>
            <a:ext uri="{FF2B5EF4-FFF2-40B4-BE49-F238E27FC236}">
              <a16:creationId xmlns:a16="http://schemas.microsoft.com/office/drawing/2014/main" id="{B5163778-17C8-46EE-BE9A-9561C3D5C99F}"/>
            </a:ext>
          </a:extLst>
        </xdr:cNvPr>
        <xdr:cNvSpPr txBox="1"/>
      </xdr:nvSpPr>
      <xdr:spPr>
        <a:xfrm>
          <a:off x="18183302" y="1370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95330</xdr:rowOff>
    </xdr:from>
    <xdr:ext cx="469744" cy="259045"/>
    <xdr:sp macro="" textlink="">
      <xdr:nvSpPr>
        <xdr:cNvPr id="738" name="n_3mainValue【消防施設】&#10;一人当たり面積">
          <a:extLst>
            <a:ext uri="{FF2B5EF4-FFF2-40B4-BE49-F238E27FC236}">
              <a16:creationId xmlns:a16="http://schemas.microsoft.com/office/drawing/2014/main" id="{FC8A4D56-5F1A-4164-B404-ECB3311082BB}"/>
            </a:ext>
          </a:extLst>
        </xdr:cNvPr>
        <xdr:cNvSpPr txBox="1"/>
      </xdr:nvSpPr>
      <xdr:spPr>
        <a:xfrm>
          <a:off x="17383202" y="1370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99902</xdr:rowOff>
    </xdr:from>
    <xdr:ext cx="469744" cy="259045"/>
    <xdr:sp macro="" textlink="">
      <xdr:nvSpPr>
        <xdr:cNvPr id="739" name="n_4mainValue【消防施設】&#10;一人当たり面積">
          <a:extLst>
            <a:ext uri="{FF2B5EF4-FFF2-40B4-BE49-F238E27FC236}">
              <a16:creationId xmlns:a16="http://schemas.microsoft.com/office/drawing/2014/main" id="{93804A84-6C8E-4AB9-9A52-FBD51B75D850}"/>
            </a:ext>
          </a:extLst>
        </xdr:cNvPr>
        <xdr:cNvSpPr txBox="1"/>
      </xdr:nvSpPr>
      <xdr:spPr>
        <a:xfrm>
          <a:off x="16592627" y="1371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B87E9648-8771-4079-9254-5A4D28CDFB3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D4F85BE3-0128-4FB4-B96D-217785263A0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21289FE-84B6-47B2-B6DD-4A91254E4EC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998E753-746A-4419-B8F1-E1C0811B81D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8D9A488-BC73-4E7D-87A1-AFDD8F8CF35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3495E53-B2B2-4EE5-82F9-DAF09E15692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24349D1-1A97-4EEB-ADDC-EABC7366F2B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7D976EE2-50DB-424D-B5E0-D20905EAF4F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EE06266-EAEF-414A-B0E8-C053D407F7B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A98E7B8-DB98-4567-8319-3A08B7A3E2D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2A6CDC4-94EB-4E61-B42F-D513F6E6F7D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17C74DD-6E29-4068-A5AE-D21459DBAEF6}"/>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E762419E-B19D-4B6B-B0C7-1CDF3683A88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E2B28B4-6F3A-408A-8218-A349E2F339AF}"/>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B088C822-70A0-43C8-BE52-3D0F0C0E83F7}"/>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E77BEE90-41BF-4C89-8C6E-BCDA290C7F5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E999CA5E-FB8C-4956-8D9A-564C092DBE9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4B716D73-F261-4402-85BE-FEDA9B4C91C5}"/>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EE783E6E-4AC7-4CEE-90C3-FAFBE2CC575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C10899D3-FF22-4FEA-B12E-D75294992D63}"/>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EA7D4DA8-7614-41E2-86B9-E92BA07B649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A6725FBD-2D34-448C-8220-6E6592156892}"/>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72F1A548-D79C-42FC-8E79-CC3496F5CF7B}"/>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247EA08B-8A4B-48B2-9D6B-A1AD6B35FF3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5E0A816E-2734-40C1-920A-9D273FD21C3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AAE91132-E5DF-41D1-8652-3F89001E6142}"/>
            </a:ext>
          </a:extLst>
        </xdr:cNvPr>
        <xdr:cNvCxnSpPr/>
      </xdr:nvCxnSpPr>
      <xdr:spPr>
        <a:xfrm flipV="1">
          <a:off x="14696439" y="16277499"/>
          <a:ext cx="0" cy="158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4FC397D7-FA6C-4E4F-BBEF-4EEFECD11CBF}"/>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CEB7B3FC-2282-4E41-B1C2-05CB3B764DC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68" name="【庁舎】&#10;有形固定資産減価償却率最大値テキスト">
          <a:extLst>
            <a:ext uri="{FF2B5EF4-FFF2-40B4-BE49-F238E27FC236}">
              <a16:creationId xmlns:a16="http://schemas.microsoft.com/office/drawing/2014/main" id="{D5C7E669-19CE-4D65-BEC9-6429AF1109E6}"/>
            </a:ext>
          </a:extLst>
        </xdr:cNvPr>
        <xdr:cNvSpPr txBox="1"/>
      </xdr:nvSpPr>
      <xdr:spPr>
        <a:xfrm>
          <a:off x="14735175" y="1605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69" name="直線コネクタ 768">
          <a:extLst>
            <a:ext uri="{FF2B5EF4-FFF2-40B4-BE49-F238E27FC236}">
              <a16:creationId xmlns:a16="http://schemas.microsoft.com/office/drawing/2014/main" id="{666F9DE8-F1AD-4968-B824-9C610D51671D}"/>
            </a:ext>
          </a:extLst>
        </xdr:cNvPr>
        <xdr:cNvCxnSpPr/>
      </xdr:nvCxnSpPr>
      <xdr:spPr>
        <a:xfrm>
          <a:off x="14611350" y="16277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70" name="【庁舎】&#10;有形固定資産減価償却率平均値テキスト">
          <a:extLst>
            <a:ext uri="{FF2B5EF4-FFF2-40B4-BE49-F238E27FC236}">
              <a16:creationId xmlns:a16="http://schemas.microsoft.com/office/drawing/2014/main" id="{7C270F39-C1AB-48C6-83E1-2A8043C7ABF3}"/>
            </a:ext>
          </a:extLst>
        </xdr:cNvPr>
        <xdr:cNvSpPr txBox="1"/>
      </xdr:nvSpPr>
      <xdr:spPr>
        <a:xfrm>
          <a:off x="14735175" y="17042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71" name="フローチャート: 判断 770">
          <a:extLst>
            <a:ext uri="{FF2B5EF4-FFF2-40B4-BE49-F238E27FC236}">
              <a16:creationId xmlns:a16="http://schemas.microsoft.com/office/drawing/2014/main" id="{4BB4422F-E068-4E34-A7BA-D14DBA35A6E1}"/>
            </a:ext>
          </a:extLst>
        </xdr:cNvPr>
        <xdr:cNvSpPr/>
      </xdr:nvSpPr>
      <xdr:spPr>
        <a:xfrm>
          <a:off x="14649450" y="170578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72" name="フローチャート: 判断 771">
          <a:extLst>
            <a:ext uri="{FF2B5EF4-FFF2-40B4-BE49-F238E27FC236}">
              <a16:creationId xmlns:a16="http://schemas.microsoft.com/office/drawing/2014/main" id="{5160FA5F-763A-4230-BFE3-65760BC6C6DA}"/>
            </a:ext>
          </a:extLst>
        </xdr:cNvPr>
        <xdr:cNvSpPr/>
      </xdr:nvSpPr>
      <xdr:spPr>
        <a:xfrm>
          <a:off x="13887450" y="17075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73" name="フローチャート: 判断 772">
          <a:extLst>
            <a:ext uri="{FF2B5EF4-FFF2-40B4-BE49-F238E27FC236}">
              <a16:creationId xmlns:a16="http://schemas.microsoft.com/office/drawing/2014/main" id="{9AF12074-DC9D-47F0-81C7-715C057D2BF9}"/>
            </a:ext>
          </a:extLst>
        </xdr:cNvPr>
        <xdr:cNvSpPr/>
      </xdr:nvSpPr>
      <xdr:spPr>
        <a:xfrm>
          <a:off x="13096875" y="17100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74" name="フローチャート: 判断 773">
          <a:extLst>
            <a:ext uri="{FF2B5EF4-FFF2-40B4-BE49-F238E27FC236}">
              <a16:creationId xmlns:a16="http://schemas.microsoft.com/office/drawing/2014/main" id="{41EBFBCE-65BD-4EA6-84FB-7A97A239893F}"/>
            </a:ext>
          </a:extLst>
        </xdr:cNvPr>
        <xdr:cNvSpPr/>
      </xdr:nvSpPr>
      <xdr:spPr>
        <a:xfrm>
          <a:off x="12296775" y="17134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75" name="フローチャート: 判断 774">
          <a:extLst>
            <a:ext uri="{FF2B5EF4-FFF2-40B4-BE49-F238E27FC236}">
              <a16:creationId xmlns:a16="http://schemas.microsoft.com/office/drawing/2014/main" id="{F522FCCA-3073-49FC-9B0C-DF1F21FE239F}"/>
            </a:ext>
          </a:extLst>
        </xdr:cNvPr>
        <xdr:cNvSpPr/>
      </xdr:nvSpPr>
      <xdr:spPr>
        <a:xfrm>
          <a:off x="11487150" y="171638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541ED92-217D-44AB-B7DC-1A8DBEBC4A9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3DCBD2F-3AE6-4482-BA30-7C0AD00F3E50}"/>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4D9A37D-10AE-4CC1-8BD2-A0945ED32CE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73677CE-7F4A-432E-BB72-270146E32CE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AA10DF1-B2F4-48A2-ABF8-7D96BAACC56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781" name="楕円 780">
          <a:extLst>
            <a:ext uri="{FF2B5EF4-FFF2-40B4-BE49-F238E27FC236}">
              <a16:creationId xmlns:a16="http://schemas.microsoft.com/office/drawing/2014/main" id="{4E1517A2-080F-48FF-A40C-DEF6D84CF335}"/>
            </a:ext>
          </a:extLst>
        </xdr:cNvPr>
        <xdr:cNvSpPr/>
      </xdr:nvSpPr>
      <xdr:spPr>
        <a:xfrm>
          <a:off x="14649450" y="169385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159311</xdr:rowOff>
    </xdr:from>
    <xdr:ext cx="405111" cy="259045"/>
    <xdr:sp macro="" textlink="">
      <xdr:nvSpPr>
        <xdr:cNvPr id="782" name="【庁舎】&#10;有形固定資産減価償却率該当値テキスト">
          <a:extLst>
            <a:ext uri="{FF2B5EF4-FFF2-40B4-BE49-F238E27FC236}">
              <a16:creationId xmlns:a16="http://schemas.microsoft.com/office/drawing/2014/main" id="{D53AEF6C-8085-4B74-A9E4-7BDAE77AFFE3}"/>
            </a:ext>
          </a:extLst>
        </xdr:cNvPr>
        <xdr:cNvSpPr txBox="1"/>
      </xdr:nvSpPr>
      <xdr:spPr>
        <a:xfrm>
          <a:off x="14735175" y="1679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138068</xdr:rowOff>
    </xdr:from>
    <xdr:to>
      <xdr:col>81</xdr:col>
      <xdr:colOff>101600</xdr:colOff>
      <xdr:row>104</xdr:row>
      <xdr:rowOff>68218</xdr:rowOff>
    </xdr:to>
    <xdr:sp macro="" textlink="">
      <xdr:nvSpPr>
        <xdr:cNvPr id="783" name="楕円 782">
          <a:extLst>
            <a:ext uri="{FF2B5EF4-FFF2-40B4-BE49-F238E27FC236}">
              <a16:creationId xmlns:a16="http://schemas.microsoft.com/office/drawing/2014/main" id="{0EC2A3D7-642B-441D-ABDD-308F5EC5DE5E}"/>
            </a:ext>
          </a:extLst>
        </xdr:cNvPr>
        <xdr:cNvSpPr/>
      </xdr:nvSpPr>
      <xdr:spPr>
        <a:xfrm>
          <a:off x="13887450" y="169433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xdr:rowOff>
    </xdr:from>
    <xdr:to>
      <xdr:col>85</xdr:col>
      <xdr:colOff>127000</xdr:colOff>
      <xdr:row>104</xdr:row>
      <xdr:rowOff>17418</xdr:rowOff>
    </xdr:to>
    <xdr:cxnSp macro="">
      <xdr:nvCxnSpPr>
        <xdr:cNvPr id="784" name="直線コネクタ 783">
          <a:extLst>
            <a:ext uri="{FF2B5EF4-FFF2-40B4-BE49-F238E27FC236}">
              <a16:creationId xmlns:a16="http://schemas.microsoft.com/office/drawing/2014/main" id="{49ABCD04-0E6B-4F96-9EFE-E9ECC27586D2}"/>
            </a:ext>
          </a:extLst>
        </xdr:cNvPr>
        <xdr:cNvCxnSpPr/>
      </xdr:nvCxnSpPr>
      <xdr:spPr>
        <a:xfrm flipV="1">
          <a:off x="13935075" y="16986159"/>
          <a:ext cx="762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102144</xdr:rowOff>
    </xdr:from>
    <xdr:to>
      <xdr:col>76</xdr:col>
      <xdr:colOff>165100</xdr:colOff>
      <xdr:row>104</xdr:row>
      <xdr:rowOff>32294</xdr:rowOff>
    </xdr:to>
    <xdr:sp macro="" textlink="">
      <xdr:nvSpPr>
        <xdr:cNvPr id="785" name="楕円 784">
          <a:extLst>
            <a:ext uri="{FF2B5EF4-FFF2-40B4-BE49-F238E27FC236}">
              <a16:creationId xmlns:a16="http://schemas.microsoft.com/office/drawing/2014/main" id="{D2FB632F-5E37-4D46-88AF-C9A15C96091C}"/>
            </a:ext>
          </a:extLst>
        </xdr:cNvPr>
        <xdr:cNvSpPr/>
      </xdr:nvSpPr>
      <xdr:spPr>
        <a:xfrm>
          <a:off x="13096875" y="169074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152944</xdr:rowOff>
    </xdr:from>
    <xdr:to>
      <xdr:col>81</xdr:col>
      <xdr:colOff>50800</xdr:colOff>
      <xdr:row>104</xdr:row>
      <xdr:rowOff>17418</xdr:rowOff>
    </xdr:to>
    <xdr:cxnSp macro="">
      <xdr:nvCxnSpPr>
        <xdr:cNvPr id="786" name="直線コネクタ 785">
          <a:extLst>
            <a:ext uri="{FF2B5EF4-FFF2-40B4-BE49-F238E27FC236}">
              <a16:creationId xmlns:a16="http://schemas.microsoft.com/office/drawing/2014/main" id="{D39EAE7F-858D-4CAB-A1D8-C6E9C51916A2}"/>
            </a:ext>
          </a:extLst>
        </xdr:cNvPr>
        <xdr:cNvCxnSpPr/>
      </xdr:nvCxnSpPr>
      <xdr:spPr>
        <a:xfrm>
          <a:off x="13144500" y="16955044"/>
          <a:ext cx="7905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787" name="楕円 786">
          <a:extLst>
            <a:ext uri="{FF2B5EF4-FFF2-40B4-BE49-F238E27FC236}">
              <a16:creationId xmlns:a16="http://schemas.microsoft.com/office/drawing/2014/main" id="{4AF1B8D2-4EB1-42DB-A341-D340BFC72F38}"/>
            </a:ext>
          </a:extLst>
        </xdr:cNvPr>
        <xdr:cNvSpPr/>
      </xdr:nvSpPr>
      <xdr:spPr>
        <a:xfrm>
          <a:off x="12296775" y="169076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152944</xdr:rowOff>
    </xdr:from>
    <xdr:to>
      <xdr:col>76</xdr:col>
      <xdr:colOff>114300</xdr:colOff>
      <xdr:row>103</xdr:row>
      <xdr:rowOff>159476</xdr:rowOff>
    </xdr:to>
    <xdr:cxnSp macro="">
      <xdr:nvCxnSpPr>
        <xdr:cNvPr id="788" name="直線コネクタ 787">
          <a:extLst>
            <a:ext uri="{FF2B5EF4-FFF2-40B4-BE49-F238E27FC236}">
              <a16:creationId xmlns:a16="http://schemas.microsoft.com/office/drawing/2014/main" id="{E17C7A06-3C4D-45E2-ABCF-F30FE63883D0}"/>
            </a:ext>
          </a:extLst>
        </xdr:cNvPr>
        <xdr:cNvCxnSpPr/>
      </xdr:nvCxnSpPr>
      <xdr:spPr>
        <a:xfrm flipV="1">
          <a:off x="12344400" y="16955044"/>
          <a:ext cx="8001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789" name="楕円 788">
          <a:extLst>
            <a:ext uri="{FF2B5EF4-FFF2-40B4-BE49-F238E27FC236}">
              <a16:creationId xmlns:a16="http://schemas.microsoft.com/office/drawing/2014/main" id="{EC410F3E-3C44-4812-80DD-82F51D996758}"/>
            </a:ext>
          </a:extLst>
        </xdr:cNvPr>
        <xdr:cNvSpPr/>
      </xdr:nvSpPr>
      <xdr:spPr>
        <a:xfrm>
          <a:off x="11487150" y="168764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125186</xdr:rowOff>
    </xdr:from>
    <xdr:to>
      <xdr:col>71</xdr:col>
      <xdr:colOff>177800</xdr:colOff>
      <xdr:row>103</xdr:row>
      <xdr:rowOff>159476</xdr:rowOff>
    </xdr:to>
    <xdr:cxnSp macro="">
      <xdr:nvCxnSpPr>
        <xdr:cNvPr id="790" name="直線コネクタ 789">
          <a:extLst>
            <a:ext uri="{FF2B5EF4-FFF2-40B4-BE49-F238E27FC236}">
              <a16:creationId xmlns:a16="http://schemas.microsoft.com/office/drawing/2014/main" id="{FD29BDBD-248D-4877-B1D9-2AA3AC7617EF}"/>
            </a:ext>
          </a:extLst>
        </xdr:cNvPr>
        <xdr:cNvCxnSpPr/>
      </xdr:nvCxnSpPr>
      <xdr:spPr>
        <a:xfrm>
          <a:off x="11534775" y="16924111"/>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91" name="n_1aveValue【庁舎】&#10;有形固定資産減価償却率">
          <a:extLst>
            <a:ext uri="{FF2B5EF4-FFF2-40B4-BE49-F238E27FC236}">
              <a16:creationId xmlns:a16="http://schemas.microsoft.com/office/drawing/2014/main" id="{2E565C67-C3FA-42EB-B92E-06470BE2CCCA}"/>
            </a:ext>
          </a:extLst>
        </xdr:cNvPr>
        <xdr:cNvSpPr txBox="1"/>
      </xdr:nvSpPr>
      <xdr:spPr>
        <a:xfrm>
          <a:off x="1374521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92" name="n_2aveValue【庁舎】&#10;有形固定資産減価償却率">
          <a:extLst>
            <a:ext uri="{FF2B5EF4-FFF2-40B4-BE49-F238E27FC236}">
              <a16:creationId xmlns:a16="http://schemas.microsoft.com/office/drawing/2014/main" id="{7F9DE288-8DAB-4964-AA92-6A880F8C3131}"/>
            </a:ext>
          </a:extLst>
        </xdr:cNvPr>
        <xdr:cNvSpPr txBox="1"/>
      </xdr:nvSpPr>
      <xdr:spPr>
        <a:xfrm>
          <a:off x="12964169" y="17192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793" name="n_3aveValue【庁舎】&#10;有形固定資産減価償却率">
          <a:extLst>
            <a:ext uri="{FF2B5EF4-FFF2-40B4-BE49-F238E27FC236}">
              <a16:creationId xmlns:a16="http://schemas.microsoft.com/office/drawing/2014/main" id="{FA9E9DF2-F250-4639-A87F-1F985D61A194}"/>
            </a:ext>
          </a:extLst>
        </xdr:cNvPr>
        <xdr:cNvSpPr txBox="1"/>
      </xdr:nvSpPr>
      <xdr:spPr>
        <a:xfrm>
          <a:off x="12164069" y="172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94" name="n_4aveValue【庁舎】&#10;有形固定資産減価償却率">
          <a:extLst>
            <a:ext uri="{FF2B5EF4-FFF2-40B4-BE49-F238E27FC236}">
              <a16:creationId xmlns:a16="http://schemas.microsoft.com/office/drawing/2014/main" id="{30EF6ED3-0679-416A-A40E-22F7CA3CB345}"/>
            </a:ext>
          </a:extLst>
        </xdr:cNvPr>
        <xdr:cNvSpPr txBox="1"/>
      </xdr:nvSpPr>
      <xdr:spPr>
        <a:xfrm>
          <a:off x="11354444" y="17256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84745</xdr:rowOff>
    </xdr:from>
    <xdr:ext cx="405111" cy="259045"/>
    <xdr:sp macro="" textlink="">
      <xdr:nvSpPr>
        <xdr:cNvPr id="795" name="n_1mainValue【庁舎】&#10;有形固定資産減価償却率">
          <a:extLst>
            <a:ext uri="{FF2B5EF4-FFF2-40B4-BE49-F238E27FC236}">
              <a16:creationId xmlns:a16="http://schemas.microsoft.com/office/drawing/2014/main" id="{4529550A-5510-40BC-8960-1745C28C0DE8}"/>
            </a:ext>
          </a:extLst>
        </xdr:cNvPr>
        <xdr:cNvSpPr txBox="1"/>
      </xdr:nvSpPr>
      <xdr:spPr>
        <a:xfrm>
          <a:off x="13745219" y="167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48821</xdr:rowOff>
    </xdr:from>
    <xdr:ext cx="405111" cy="259045"/>
    <xdr:sp macro="" textlink="">
      <xdr:nvSpPr>
        <xdr:cNvPr id="796" name="n_2mainValue【庁舎】&#10;有形固定資産減価償却率">
          <a:extLst>
            <a:ext uri="{FF2B5EF4-FFF2-40B4-BE49-F238E27FC236}">
              <a16:creationId xmlns:a16="http://schemas.microsoft.com/office/drawing/2014/main" id="{790467A4-03BE-435D-97A5-6FB2034BB5B9}"/>
            </a:ext>
          </a:extLst>
        </xdr:cNvPr>
        <xdr:cNvSpPr txBox="1"/>
      </xdr:nvSpPr>
      <xdr:spPr>
        <a:xfrm>
          <a:off x="12964169" y="166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797" name="n_3mainValue【庁舎】&#10;有形固定資産減価償却率">
          <a:extLst>
            <a:ext uri="{FF2B5EF4-FFF2-40B4-BE49-F238E27FC236}">
              <a16:creationId xmlns:a16="http://schemas.microsoft.com/office/drawing/2014/main" id="{4F1670DC-BC01-4C68-B7A7-DF459F7914ED}"/>
            </a:ext>
          </a:extLst>
        </xdr:cNvPr>
        <xdr:cNvSpPr txBox="1"/>
      </xdr:nvSpPr>
      <xdr:spPr>
        <a:xfrm>
          <a:off x="12164069" y="1668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798" name="n_4mainValue【庁舎】&#10;有形固定資産減価償却率">
          <a:extLst>
            <a:ext uri="{FF2B5EF4-FFF2-40B4-BE49-F238E27FC236}">
              <a16:creationId xmlns:a16="http://schemas.microsoft.com/office/drawing/2014/main" id="{600F92C5-057E-4BEE-8750-53DB69D4A867}"/>
            </a:ext>
          </a:extLst>
        </xdr:cNvPr>
        <xdr:cNvSpPr txBox="1"/>
      </xdr:nvSpPr>
      <xdr:spPr>
        <a:xfrm>
          <a:off x="11354444" y="1665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953C8C9D-2DAF-43A2-8B31-04580250A335}"/>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F98FA1E8-CCE1-4972-970D-4F5877495E4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98E5B98D-2614-4095-B2E8-0998068A94E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FFBB69F5-CD05-4614-A205-AFB819421A6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DE2FAFB7-1F10-423C-8DA4-9F9D15E078D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51E18C3D-5F8A-49D9-87EC-4198B1D6893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AF1546B-E9D5-416F-B770-4E17A5A774A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5205032-6E3A-41CD-AD20-2E180891AF5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33E9F9D8-E426-482C-9697-88672121253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6997CC0-8DFC-45B9-B434-FBDB37B4AD8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3DF27759-E6C7-44F2-B69C-5D0992E82F8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DA1370FA-6EF6-474E-9B70-8DFE79ED226E}"/>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1288A692-118A-4C5B-9A98-F84AECC30E8D}"/>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1BAEAA67-EE55-4645-A3FC-D205F1E45A1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9483FB45-0445-403D-B379-AA9CAF6F2769}"/>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921DD803-73B2-4F2B-91EF-836449E128FF}"/>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65DB3DFE-2848-433F-B190-CB3FBF633664}"/>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E41F3DD6-E1AA-46CA-AB6A-6F102CE3D813}"/>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34EE283E-94BB-42E0-9F11-7860F8F289D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1AC35BB0-145A-49AE-9331-5FD123AFF884}"/>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794BA412-0C25-4E83-9EA6-6BFAD26CC28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3F8680B1-CD9E-4369-9E4C-08FAFD30DCB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8444968A-75E4-4C13-9A24-7CED0D43486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22" name="直線コネクタ 821">
          <a:extLst>
            <a:ext uri="{FF2B5EF4-FFF2-40B4-BE49-F238E27FC236}">
              <a16:creationId xmlns:a16="http://schemas.microsoft.com/office/drawing/2014/main" id="{3DB08B59-1F60-44D4-9588-8774F0CC3D0B}"/>
            </a:ext>
          </a:extLst>
        </xdr:cNvPr>
        <xdr:cNvCxnSpPr/>
      </xdr:nvCxnSpPr>
      <xdr:spPr>
        <a:xfrm flipV="1">
          <a:off x="19954239" y="16375507"/>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23" name="【庁舎】&#10;一人当たり面積最小値テキスト">
          <a:extLst>
            <a:ext uri="{FF2B5EF4-FFF2-40B4-BE49-F238E27FC236}">
              <a16:creationId xmlns:a16="http://schemas.microsoft.com/office/drawing/2014/main" id="{551E9C33-210B-42B7-8299-E2F448C27B77}"/>
            </a:ext>
          </a:extLst>
        </xdr:cNvPr>
        <xdr:cNvSpPr txBox="1"/>
      </xdr:nvSpPr>
      <xdr:spPr>
        <a:xfrm>
          <a:off x="19992975" y="176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24" name="直線コネクタ 823">
          <a:extLst>
            <a:ext uri="{FF2B5EF4-FFF2-40B4-BE49-F238E27FC236}">
              <a16:creationId xmlns:a16="http://schemas.microsoft.com/office/drawing/2014/main" id="{0583B421-CF5D-451C-A43E-915D7FFBB7F5}"/>
            </a:ext>
          </a:extLst>
        </xdr:cNvPr>
        <xdr:cNvCxnSpPr/>
      </xdr:nvCxnSpPr>
      <xdr:spPr>
        <a:xfrm>
          <a:off x="19878675" y="176874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25" name="【庁舎】&#10;一人当たり面積最大値テキスト">
          <a:extLst>
            <a:ext uri="{FF2B5EF4-FFF2-40B4-BE49-F238E27FC236}">
              <a16:creationId xmlns:a16="http://schemas.microsoft.com/office/drawing/2014/main" id="{19A89AD1-6A0B-4B13-BEEE-8F73C7C8916A}"/>
            </a:ext>
          </a:extLst>
        </xdr:cNvPr>
        <xdr:cNvSpPr txBox="1"/>
      </xdr:nvSpPr>
      <xdr:spPr>
        <a:xfrm>
          <a:off x="19992975" y="161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26" name="直線コネクタ 825">
          <a:extLst>
            <a:ext uri="{FF2B5EF4-FFF2-40B4-BE49-F238E27FC236}">
              <a16:creationId xmlns:a16="http://schemas.microsoft.com/office/drawing/2014/main" id="{B711C203-C780-4818-8D91-5924AC9E7468}"/>
            </a:ext>
          </a:extLst>
        </xdr:cNvPr>
        <xdr:cNvCxnSpPr/>
      </xdr:nvCxnSpPr>
      <xdr:spPr>
        <a:xfrm>
          <a:off x="19878675" y="163755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827" name="【庁舎】&#10;一人当たり面積平均値テキスト">
          <a:extLst>
            <a:ext uri="{FF2B5EF4-FFF2-40B4-BE49-F238E27FC236}">
              <a16:creationId xmlns:a16="http://schemas.microsoft.com/office/drawing/2014/main" id="{65F69F64-9573-4696-8068-4CC715D97651}"/>
            </a:ext>
          </a:extLst>
        </xdr:cNvPr>
        <xdr:cNvSpPr txBox="1"/>
      </xdr:nvSpPr>
      <xdr:spPr>
        <a:xfrm>
          <a:off x="19992975"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28" name="フローチャート: 判断 827">
          <a:extLst>
            <a:ext uri="{FF2B5EF4-FFF2-40B4-BE49-F238E27FC236}">
              <a16:creationId xmlns:a16="http://schemas.microsoft.com/office/drawing/2014/main" id="{475EF1D3-16E7-4469-B379-58C1BC5FF5AD}"/>
            </a:ext>
          </a:extLst>
        </xdr:cNvPr>
        <xdr:cNvSpPr/>
      </xdr:nvSpPr>
      <xdr:spPr>
        <a:xfrm>
          <a:off x="19897725" y="17364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29" name="フローチャート: 判断 828">
          <a:extLst>
            <a:ext uri="{FF2B5EF4-FFF2-40B4-BE49-F238E27FC236}">
              <a16:creationId xmlns:a16="http://schemas.microsoft.com/office/drawing/2014/main" id="{1FA82524-863C-4F51-AE4A-104F09B09141}"/>
            </a:ext>
          </a:extLst>
        </xdr:cNvPr>
        <xdr:cNvSpPr/>
      </xdr:nvSpPr>
      <xdr:spPr>
        <a:xfrm>
          <a:off x="19154775" y="173719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30" name="フローチャート: 判断 829">
          <a:extLst>
            <a:ext uri="{FF2B5EF4-FFF2-40B4-BE49-F238E27FC236}">
              <a16:creationId xmlns:a16="http://schemas.microsoft.com/office/drawing/2014/main" id="{B9904F32-D40B-4B8C-9859-EBD6C030DDAC}"/>
            </a:ext>
          </a:extLst>
        </xdr:cNvPr>
        <xdr:cNvSpPr/>
      </xdr:nvSpPr>
      <xdr:spPr>
        <a:xfrm>
          <a:off x="18345150" y="17393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a:extLst>
            <a:ext uri="{FF2B5EF4-FFF2-40B4-BE49-F238E27FC236}">
              <a16:creationId xmlns:a16="http://schemas.microsoft.com/office/drawing/2014/main" id="{898BF538-580A-4AE3-9ADE-1772B9DDA588}"/>
            </a:ext>
          </a:extLst>
        </xdr:cNvPr>
        <xdr:cNvSpPr/>
      </xdr:nvSpPr>
      <xdr:spPr>
        <a:xfrm>
          <a:off x="175545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32" name="フローチャート: 判断 831">
          <a:extLst>
            <a:ext uri="{FF2B5EF4-FFF2-40B4-BE49-F238E27FC236}">
              <a16:creationId xmlns:a16="http://schemas.microsoft.com/office/drawing/2014/main" id="{BF5B3586-DA77-4110-B7FD-B5B9BAC1213E}"/>
            </a:ext>
          </a:extLst>
        </xdr:cNvPr>
        <xdr:cNvSpPr/>
      </xdr:nvSpPr>
      <xdr:spPr>
        <a:xfrm>
          <a:off x="16754475" y="174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6AEE1C9-AED6-4078-A147-9716C6EB634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D9B03E0-979E-4D3B-9068-796377657D4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7433FCF-62EE-4D9B-A2B6-7C30DC40D372}"/>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D24DF08-026C-465A-8120-8738CDD9D63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2923AC4-9DAA-411F-9E1C-8A8782211A6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38" name="楕円 837">
          <a:extLst>
            <a:ext uri="{FF2B5EF4-FFF2-40B4-BE49-F238E27FC236}">
              <a16:creationId xmlns:a16="http://schemas.microsoft.com/office/drawing/2014/main" id="{24C45E74-E24D-42C5-A964-D01471CED186}"/>
            </a:ext>
          </a:extLst>
        </xdr:cNvPr>
        <xdr:cNvSpPr/>
      </xdr:nvSpPr>
      <xdr:spPr>
        <a:xfrm>
          <a:off x="19897725" y="171710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52088</xdr:rowOff>
    </xdr:from>
    <xdr:ext cx="469744" cy="259045"/>
    <xdr:sp macro="" textlink="">
      <xdr:nvSpPr>
        <xdr:cNvPr id="839" name="【庁舎】&#10;一人当たり面積該当値テキスト">
          <a:extLst>
            <a:ext uri="{FF2B5EF4-FFF2-40B4-BE49-F238E27FC236}">
              <a16:creationId xmlns:a16="http://schemas.microsoft.com/office/drawing/2014/main" id="{A6D991CB-EEBF-439C-B6C5-8029BAE933CC}"/>
            </a:ext>
          </a:extLst>
        </xdr:cNvPr>
        <xdr:cNvSpPr txBox="1"/>
      </xdr:nvSpPr>
      <xdr:spPr>
        <a:xfrm>
          <a:off x="19992975" y="1702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46355</xdr:rowOff>
    </xdr:from>
    <xdr:to>
      <xdr:col>112</xdr:col>
      <xdr:colOff>38100</xdr:colOff>
      <xdr:row>105</xdr:row>
      <xdr:rowOff>147955</xdr:rowOff>
    </xdr:to>
    <xdr:sp macro="" textlink="">
      <xdr:nvSpPr>
        <xdr:cNvPr id="840" name="楕円 839">
          <a:extLst>
            <a:ext uri="{FF2B5EF4-FFF2-40B4-BE49-F238E27FC236}">
              <a16:creationId xmlns:a16="http://schemas.microsoft.com/office/drawing/2014/main" id="{3F51BC0B-5FAC-4FF2-AB45-2F90923270AC}"/>
            </a:ext>
          </a:extLst>
        </xdr:cNvPr>
        <xdr:cNvSpPr/>
      </xdr:nvSpPr>
      <xdr:spPr>
        <a:xfrm>
          <a:off x="19154775" y="17194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80011</xdr:rowOff>
    </xdr:from>
    <xdr:to>
      <xdr:col>116</xdr:col>
      <xdr:colOff>63500</xdr:colOff>
      <xdr:row>105</xdr:row>
      <xdr:rowOff>97155</xdr:rowOff>
    </xdr:to>
    <xdr:cxnSp macro="">
      <xdr:nvCxnSpPr>
        <xdr:cNvPr id="841" name="直線コネクタ 840">
          <a:extLst>
            <a:ext uri="{FF2B5EF4-FFF2-40B4-BE49-F238E27FC236}">
              <a16:creationId xmlns:a16="http://schemas.microsoft.com/office/drawing/2014/main" id="{EF06B3D4-8AFB-4FFB-94E5-E006074DA405}"/>
            </a:ext>
          </a:extLst>
        </xdr:cNvPr>
        <xdr:cNvCxnSpPr/>
      </xdr:nvCxnSpPr>
      <xdr:spPr>
        <a:xfrm flipV="1">
          <a:off x="19202400" y="17228186"/>
          <a:ext cx="75247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60833</xdr:rowOff>
    </xdr:from>
    <xdr:to>
      <xdr:col>107</xdr:col>
      <xdr:colOff>101600</xdr:colOff>
      <xdr:row>105</xdr:row>
      <xdr:rowOff>162433</xdr:rowOff>
    </xdr:to>
    <xdr:sp macro="" textlink="">
      <xdr:nvSpPr>
        <xdr:cNvPr id="842" name="楕円 841">
          <a:extLst>
            <a:ext uri="{FF2B5EF4-FFF2-40B4-BE49-F238E27FC236}">
              <a16:creationId xmlns:a16="http://schemas.microsoft.com/office/drawing/2014/main" id="{50CBCCAE-01D6-4ED7-85CB-DFDD25007A84}"/>
            </a:ext>
          </a:extLst>
        </xdr:cNvPr>
        <xdr:cNvSpPr/>
      </xdr:nvSpPr>
      <xdr:spPr>
        <a:xfrm>
          <a:off x="18345150" y="172090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97155</xdr:rowOff>
    </xdr:from>
    <xdr:to>
      <xdr:col>111</xdr:col>
      <xdr:colOff>177800</xdr:colOff>
      <xdr:row>105</xdr:row>
      <xdr:rowOff>111633</xdr:rowOff>
    </xdr:to>
    <xdr:cxnSp macro="">
      <xdr:nvCxnSpPr>
        <xdr:cNvPr id="843" name="直線コネクタ 842">
          <a:extLst>
            <a:ext uri="{FF2B5EF4-FFF2-40B4-BE49-F238E27FC236}">
              <a16:creationId xmlns:a16="http://schemas.microsoft.com/office/drawing/2014/main" id="{BCA66035-BCD7-4079-96B2-6926D594C681}"/>
            </a:ext>
          </a:extLst>
        </xdr:cNvPr>
        <xdr:cNvCxnSpPr/>
      </xdr:nvCxnSpPr>
      <xdr:spPr>
        <a:xfrm flipV="1">
          <a:off x="18392775" y="17242155"/>
          <a:ext cx="809625"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79121</xdr:rowOff>
    </xdr:from>
    <xdr:to>
      <xdr:col>102</xdr:col>
      <xdr:colOff>165100</xdr:colOff>
      <xdr:row>106</xdr:row>
      <xdr:rowOff>9271</xdr:rowOff>
    </xdr:to>
    <xdr:sp macro="" textlink="">
      <xdr:nvSpPr>
        <xdr:cNvPr id="844" name="楕円 843">
          <a:extLst>
            <a:ext uri="{FF2B5EF4-FFF2-40B4-BE49-F238E27FC236}">
              <a16:creationId xmlns:a16="http://schemas.microsoft.com/office/drawing/2014/main" id="{07B123C8-BB99-4FA7-A5A7-CD32C1C54620}"/>
            </a:ext>
          </a:extLst>
        </xdr:cNvPr>
        <xdr:cNvSpPr/>
      </xdr:nvSpPr>
      <xdr:spPr>
        <a:xfrm>
          <a:off x="17554575" y="172241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111633</xdr:rowOff>
    </xdr:from>
    <xdr:to>
      <xdr:col>107</xdr:col>
      <xdr:colOff>50800</xdr:colOff>
      <xdr:row>105</xdr:row>
      <xdr:rowOff>129921</xdr:rowOff>
    </xdr:to>
    <xdr:cxnSp macro="">
      <xdr:nvCxnSpPr>
        <xdr:cNvPr id="845" name="直線コネクタ 844">
          <a:extLst>
            <a:ext uri="{FF2B5EF4-FFF2-40B4-BE49-F238E27FC236}">
              <a16:creationId xmlns:a16="http://schemas.microsoft.com/office/drawing/2014/main" id="{CAE3A1E2-9E2F-4EF5-B164-16E86B4EBE54}"/>
            </a:ext>
          </a:extLst>
        </xdr:cNvPr>
        <xdr:cNvCxnSpPr/>
      </xdr:nvCxnSpPr>
      <xdr:spPr>
        <a:xfrm flipV="1">
          <a:off x="17602200" y="17256633"/>
          <a:ext cx="790575"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86740</xdr:rowOff>
    </xdr:from>
    <xdr:to>
      <xdr:col>98</xdr:col>
      <xdr:colOff>38100</xdr:colOff>
      <xdr:row>106</xdr:row>
      <xdr:rowOff>16890</xdr:rowOff>
    </xdr:to>
    <xdr:sp macro="" textlink="">
      <xdr:nvSpPr>
        <xdr:cNvPr id="846" name="楕円 845">
          <a:extLst>
            <a:ext uri="{FF2B5EF4-FFF2-40B4-BE49-F238E27FC236}">
              <a16:creationId xmlns:a16="http://schemas.microsoft.com/office/drawing/2014/main" id="{1C16D947-0BD2-49D0-8A2D-CA2B4C171715}"/>
            </a:ext>
          </a:extLst>
        </xdr:cNvPr>
        <xdr:cNvSpPr/>
      </xdr:nvSpPr>
      <xdr:spPr>
        <a:xfrm>
          <a:off x="16754475" y="172285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129921</xdr:rowOff>
    </xdr:from>
    <xdr:to>
      <xdr:col>102</xdr:col>
      <xdr:colOff>114300</xdr:colOff>
      <xdr:row>105</xdr:row>
      <xdr:rowOff>137540</xdr:rowOff>
    </xdr:to>
    <xdr:cxnSp macro="">
      <xdr:nvCxnSpPr>
        <xdr:cNvPr id="847" name="直線コネクタ 846">
          <a:extLst>
            <a:ext uri="{FF2B5EF4-FFF2-40B4-BE49-F238E27FC236}">
              <a16:creationId xmlns:a16="http://schemas.microsoft.com/office/drawing/2014/main" id="{5244CF2B-1C52-4F06-B75B-DBACF342B871}"/>
            </a:ext>
          </a:extLst>
        </xdr:cNvPr>
        <xdr:cNvCxnSpPr/>
      </xdr:nvCxnSpPr>
      <xdr:spPr>
        <a:xfrm flipV="1">
          <a:off x="16802100" y="17271746"/>
          <a:ext cx="8001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848" name="n_1aveValue【庁舎】&#10;一人当たり面積">
          <a:extLst>
            <a:ext uri="{FF2B5EF4-FFF2-40B4-BE49-F238E27FC236}">
              <a16:creationId xmlns:a16="http://schemas.microsoft.com/office/drawing/2014/main" id="{80B7EA6E-914E-4C9B-90F1-5C3E360DD482}"/>
            </a:ext>
          </a:extLst>
        </xdr:cNvPr>
        <xdr:cNvSpPr txBox="1"/>
      </xdr:nvSpPr>
      <xdr:spPr>
        <a:xfrm>
          <a:off x="18983402" y="1746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849" name="n_2aveValue【庁舎】&#10;一人当たり面積">
          <a:extLst>
            <a:ext uri="{FF2B5EF4-FFF2-40B4-BE49-F238E27FC236}">
              <a16:creationId xmlns:a16="http://schemas.microsoft.com/office/drawing/2014/main" id="{05F74DBE-1298-448A-B427-38A2558AF69A}"/>
            </a:ext>
          </a:extLst>
        </xdr:cNvPr>
        <xdr:cNvSpPr txBox="1"/>
      </xdr:nvSpPr>
      <xdr:spPr>
        <a:xfrm>
          <a:off x="18183302" y="1748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庁舎】&#10;一人当たり面積">
          <a:extLst>
            <a:ext uri="{FF2B5EF4-FFF2-40B4-BE49-F238E27FC236}">
              <a16:creationId xmlns:a16="http://schemas.microsoft.com/office/drawing/2014/main" id="{CDA5FC74-A6BD-4937-9C4C-C9D3B9F9D638}"/>
            </a:ext>
          </a:extLst>
        </xdr:cNvPr>
        <xdr:cNvSpPr txBox="1"/>
      </xdr:nvSpPr>
      <xdr:spPr>
        <a:xfrm>
          <a:off x="173832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851" name="n_4aveValue【庁舎】&#10;一人当たり面積">
          <a:extLst>
            <a:ext uri="{FF2B5EF4-FFF2-40B4-BE49-F238E27FC236}">
              <a16:creationId xmlns:a16="http://schemas.microsoft.com/office/drawing/2014/main" id="{0D834530-01E8-42EE-BB4A-A308E88EDCED}"/>
            </a:ext>
          </a:extLst>
        </xdr:cNvPr>
        <xdr:cNvSpPr txBox="1"/>
      </xdr:nvSpPr>
      <xdr:spPr>
        <a:xfrm>
          <a:off x="16592627" y="175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164482</xdr:rowOff>
    </xdr:from>
    <xdr:ext cx="469744" cy="259045"/>
    <xdr:sp macro="" textlink="">
      <xdr:nvSpPr>
        <xdr:cNvPr id="852" name="n_1mainValue【庁舎】&#10;一人当たり面積">
          <a:extLst>
            <a:ext uri="{FF2B5EF4-FFF2-40B4-BE49-F238E27FC236}">
              <a16:creationId xmlns:a16="http://schemas.microsoft.com/office/drawing/2014/main" id="{4D78E838-66CD-4A3B-8E4C-2EF197B6FCF1}"/>
            </a:ext>
          </a:extLst>
        </xdr:cNvPr>
        <xdr:cNvSpPr txBox="1"/>
      </xdr:nvSpPr>
      <xdr:spPr>
        <a:xfrm>
          <a:off x="18983402"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7510</xdr:rowOff>
    </xdr:from>
    <xdr:ext cx="469744" cy="259045"/>
    <xdr:sp macro="" textlink="">
      <xdr:nvSpPr>
        <xdr:cNvPr id="853" name="n_2mainValue【庁舎】&#10;一人当たり面積">
          <a:extLst>
            <a:ext uri="{FF2B5EF4-FFF2-40B4-BE49-F238E27FC236}">
              <a16:creationId xmlns:a16="http://schemas.microsoft.com/office/drawing/2014/main" id="{E1794D38-E7E9-49D2-A82A-93CC2681D63D}"/>
            </a:ext>
          </a:extLst>
        </xdr:cNvPr>
        <xdr:cNvSpPr txBox="1"/>
      </xdr:nvSpPr>
      <xdr:spPr>
        <a:xfrm>
          <a:off x="18183302" y="1698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25798</xdr:rowOff>
    </xdr:from>
    <xdr:ext cx="469744" cy="259045"/>
    <xdr:sp macro="" textlink="">
      <xdr:nvSpPr>
        <xdr:cNvPr id="854" name="n_3mainValue【庁舎】&#10;一人当たり面積">
          <a:extLst>
            <a:ext uri="{FF2B5EF4-FFF2-40B4-BE49-F238E27FC236}">
              <a16:creationId xmlns:a16="http://schemas.microsoft.com/office/drawing/2014/main" id="{FA63BB48-9A3B-496A-8BDD-3943A59F49F2}"/>
            </a:ext>
          </a:extLst>
        </xdr:cNvPr>
        <xdr:cNvSpPr txBox="1"/>
      </xdr:nvSpPr>
      <xdr:spPr>
        <a:xfrm>
          <a:off x="17383202"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33417</xdr:rowOff>
    </xdr:from>
    <xdr:ext cx="469744" cy="259045"/>
    <xdr:sp macro="" textlink="">
      <xdr:nvSpPr>
        <xdr:cNvPr id="855" name="n_4mainValue【庁舎】&#10;一人当たり面積">
          <a:extLst>
            <a:ext uri="{FF2B5EF4-FFF2-40B4-BE49-F238E27FC236}">
              <a16:creationId xmlns:a16="http://schemas.microsoft.com/office/drawing/2014/main" id="{7BCA3D4E-7BD3-4A19-A226-AC98C542B82F}"/>
            </a:ext>
          </a:extLst>
        </xdr:cNvPr>
        <xdr:cNvSpPr txBox="1"/>
      </xdr:nvSpPr>
      <xdr:spPr>
        <a:xfrm>
          <a:off x="16592627" y="1700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AD90AF0C-DB2B-45CB-A927-74F428F0018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D7216873-A21D-4675-A5E9-D5AC08E235D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ADA6A3F6-7DA5-4233-B514-0F2190D626C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類似団体と比較すると保健センター・保健所の有形固定資産減価償却率は</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体育館・プールの有形固定資産減価償却率は</a:t>
          </a:r>
          <a:r>
            <a:rPr kumimoji="1" lang="en-US" altLang="ja-JP" sz="1100">
              <a:solidFill>
                <a:schemeClr val="dk1"/>
              </a:solidFill>
              <a:effectLst/>
              <a:latin typeface="+mn-lt"/>
              <a:ea typeface="+mn-ea"/>
              <a:cs typeface="+mn-cs"/>
            </a:rPr>
            <a:t>13.4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福祉施設の有形固定資産減価償却率は</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ポイント高くなっており、市民会館においては減価償却率が</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となっている。市民会館においては適切に修繕等を行っており、施設の使用に支障は出ていない。他の各施設においては個別施設管理計画を令和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年度に策定しており、計画に基づいた改修等を行い、計画的な施設管理を行っていく予定。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ており、経常経費充当一般財源等（分子）が経常一般財源等（分母）を上回ったためである。経常経費一般財源等（分子）の増加要因としては、公債費の増額があげられる。公債費については、今後スポーツ環境整備事業等の実施により増加することが見込まれるため、できる限り地方債の新規発行を抑制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151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64</xdr:row>
      <xdr:rowOff>11219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151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147955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8401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49335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336,985</a:t>
          </a:r>
          <a:r>
            <a:rPr kumimoji="1" lang="ja-JP" altLang="en-US" sz="1300">
              <a:latin typeface="ＭＳ Ｐゴシック" panose="020B0600070205080204" pitchFamily="50" charset="-128"/>
              <a:ea typeface="ＭＳ Ｐゴシック" panose="020B0600070205080204" pitchFamily="50" charset="-128"/>
            </a:rPr>
            <a:t>円上回っている。昨年度から</a:t>
          </a:r>
          <a:r>
            <a:rPr kumimoji="1" lang="en-US" altLang="ja-JP" sz="1300">
              <a:latin typeface="ＭＳ Ｐゴシック" panose="020B0600070205080204" pitchFamily="50" charset="-128"/>
              <a:ea typeface="ＭＳ Ｐゴシック" panose="020B0600070205080204" pitchFamily="50" charset="-128"/>
            </a:rPr>
            <a:t>8,987</a:t>
          </a:r>
          <a:r>
            <a:rPr kumimoji="1" lang="ja-JP" altLang="en-US" sz="1300">
              <a:latin typeface="ＭＳ Ｐゴシック" panose="020B0600070205080204" pitchFamily="50" charset="-128"/>
              <a:ea typeface="ＭＳ Ｐゴシック" panose="020B0600070205080204" pitchFamily="50" charset="-128"/>
            </a:rPr>
            <a:t>円減となったが、主な要因としてふるさと納税関係の物件費がほぼ前年並みの数値となったことが要因としてあげられる。施設も老朽化し、職員も増やしていく見込みのため、可能な限り経常経費の節減にあた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103307</xdr:rowOff>
    </xdr:from>
    <xdr:to>
      <xdr:col>23</xdr:col>
      <xdr:colOff>133350</xdr:colOff>
      <xdr:row>84</xdr:row>
      <xdr:rowOff>110536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05107"/>
          <a:ext cx="8382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1580</xdr:rowOff>
    </xdr:from>
    <xdr:to>
      <xdr:col>19</xdr:col>
      <xdr:colOff>133350</xdr:colOff>
      <xdr:row>84</xdr:row>
      <xdr:rowOff>110536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1930"/>
          <a:ext cx="889000" cy="28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125343</xdr:rowOff>
    </xdr:from>
    <xdr:to>
      <xdr:col>15</xdr:col>
      <xdr:colOff>82550</xdr:colOff>
      <xdr:row>83</xdr:row>
      <xdr:rowOff>1580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4243"/>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125343</xdr:rowOff>
    </xdr:from>
    <xdr:to>
      <xdr:col>11</xdr:col>
      <xdr:colOff>31750</xdr:colOff>
      <xdr:row>82</xdr:row>
      <xdr:rowOff>129944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84243"/>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52507</xdr:rowOff>
    </xdr:from>
    <xdr:to>
      <xdr:col>23</xdr:col>
      <xdr:colOff>184150</xdr:colOff>
      <xdr:row>84</xdr:row>
      <xdr:rowOff>154107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24584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2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59736</xdr:rowOff>
    </xdr:from>
    <xdr:to>
      <xdr:col>19</xdr:col>
      <xdr:colOff>184150</xdr:colOff>
      <xdr:row>84</xdr:row>
      <xdr:rowOff>161336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146113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7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122230</xdr:rowOff>
    </xdr:from>
    <xdr:to>
      <xdr:col>15</xdr:col>
      <xdr:colOff>133350</xdr:colOff>
      <xdr:row>83</xdr:row>
      <xdr:rowOff>52380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37157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74543</xdr:rowOff>
    </xdr:from>
    <xdr:to>
      <xdr:col>11</xdr:col>
      <xdr:colOff>82550</xdr:colOff>
      <xdr:row>83</xdr:row>
      <xdr:rowOff>4693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160920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79144</xdr:rowOff>
    </xdr:from>
    <xdr:to>
      <xdr:col>7</xdr:col>
      <xdr:colOff>31750</xdr:colOff>
      <xdr:row>83</xdr:row>
      <xdr:rowOff>9294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165521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125730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994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65405</xdr:rowOff>
    </xdr:from>
    <xdr:to>
      <xdr:col>77</xdr:col>
      <xdr:colOff>44450</xdr:colOff>
      <xdr:row>86</xdr:row>
      <xdr:rowOff>125730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1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125730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1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170498</xdr:rowOff>
    </xdr:from>
    <xdr:to>
      <xdr:col>68</xdr:col>
      <xdr:colOff>152400</xdr:colOff>
      <xdr:row>86</xdr:row>
      <xdr:rowOff>125730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4374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119698</xdr:rowOff>
    </xdr:from>
    <xdr:to>
      <xdr:col>64</xdr:col>
      <xdr:colOff>152400</xdr:colOff>
      <xdr:row>86</xdr:row>
      <xdr:rowOff>49848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60025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人上回っているが、保育士、スクールバス運転手、水道手など直営事業に係る人員も含まれている。今後も一般行政職における適正度も塾考しながら行政運営に支障が出ないよう適正管理を実施しなければならない。</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79994</xdr:rowOff>
    </xdr:from>
    <xdr:to>
      <xdr:col>81</xdr:col>
      <xdr:colOff>44450</xdr:colOff>
      <xdr:row>60</xdr:row>
      <xdr:rowOff>102012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66994"/>
          <a:ext cx="8382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52546</xdr:rowOff>
    </xdr:from>
    <xdr:to>
      <xdr:col>77</xdr:col>
      <xdr:colOff>44450</xdr:colOff>
      <xdr:row>60</xdr:row>
      <xdr:rowOff>102012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3954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36258</xdr:rowOff>
    </xdr:from>
    <xdr:to>
      <xdr:col>72</xdr:col>
      <xdr:colOff>203200</xdr:colOff>
      <xdr:row>60</xdr:row>
      <xdr:rowOff>52546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2325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11827</xdr:rowOff>
    </xdr:from>
    <xdr:to>
      <xdr:col>68</xdr:col>
      <xdr:colOff>152400</xdr:colOff>
      <xdr:row>60</xdr:row>
      <xdr:rowOff>36258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98827"/>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29194</xdr:rowOff>
    </xdr:from>
    <xdr:to>
      <xdr:col>81</xdr:col>
      <xdr:colOff>95250</xdr:colOff>
      <xdr:row>60</xdr:row>
      <xdr:rowOff>130794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8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51212</xdr:rowOff>
    </xdr:from>
    <xdr:to>
      <xdr:col>77</xdr:col>
      <xdr:colOff>95250</xdr:colOff>
      <xdr:row>60</xdr:row>
      <xdr:rowOff>152812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137589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2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1746</xdr:rowOff>
    </xdr:from>
    <xdr:to>
      <xdr:col>73</xdr:col>
      <xdr:colOff>44450</xdr:colOff>
      <xdr:row>60</xdr:row>
      <xdr:rowOff>103346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88123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7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156908</xdr:rowOff>
    </xdr:from>
    <xdr:to>
      <xdr:col>68</xdr:col>
      <xdr:colOff>203200</xdr:colOff>
      <xdr:row>60</xdr:row>
      <xdr:rowOff>87058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71835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132477</xdr:rowOff>
    </xdr:from>
    <xdr:to>
      <xdr:col>64</xdr:col>
      <xdr:colOff>152400</xdr:colOff>
      <xdr:row>60</xdr:row>
      <xdr:rowOff>62627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47404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年度事業実施分の起債償還が始まり、令和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％台となった。スポーツ施設整備等の大規模事業で借入があるため、今後も比率が上昇していくことが見込まれる。さらに、分母を構成する地方交付税の動向によって上昇する可能性もある。</a:t>
          </a:r>
        </a:p>
        <a:p>
          <a:r>
            <a:rPr kumimoji="1" lang="ja-JP" altLang="en-US" sz="1300">
              <a:latin typeface="ＭＳ Ｐゴシック" panose="020B0600070205080204" pitchFamily="50" charset="-128"/>
              <a:ea typeface="ＭＳ Ｐゴシック" panose="020B0600070205080204" pitchFamily="50" charset="-128"/>
            </a:rPr>
            <a:t>　引き続き、できる限り地方債の新規発行を抑制するなどして、公債費の削減に努める。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44</xdr:row>
      <xdr:rowOff>12277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6760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127423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676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127423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3630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162137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2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132927</xdr:rowOff>
    </xdr:from>
    <xdr:to>
      <xdr:col>81</xdr:col>
      <xdr:colOff>95250</xdr:colOff>
      <xdr:row>44</xdr:row>
      <xdr:rowOff>63077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105004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111337</xdr:rowOff>
    </xdr:from>
    <xdr:to>
      <xdr:col>68</xdr:col>
      <xdr:colOff>203200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ポイント下回っており、前年比から▲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ポイントとなった。退職手当負担金の減が要因であるが、今後は、職員定数に合わせて、職員数を増やす予定のため、増加見込み。</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43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電気料金の減が主な要因であるが、老朽化による各種施設関係の維持管理経費が増加することが見込まれる。物件費が過大にならないよう注意を払いながら適正な物件費予算の配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33274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4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33274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79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156735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ている。保育所運営費に基金を充当したことで経常一般財源が減となったが、少子高齢化の進行により各種社会保障関係経費については増大することが見込まれることから、個々の事業について住民のニーズや必要性を吟味しながら扶助費の抑制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61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ポイント上回っている。その他の主な構成は繰出金であるが、本村の特別会計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会計において、資金不足に陥っているものはなく、簡易水道事業会計及び下水道事業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会計においては赤字補てん財源繰出しもない。令和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会計において、公営企業会計へ移行するため、独立採算での運営を十分念頭に置いた事業運営に努める。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xdr:rowOff>
    </xdr:from>
    <xdr:to>
      <xdr:col>82</xdr:col>
      <xdr:colOff>107950</xdr:colOff>
      <xdr:row>58</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9453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132715</xdr:rowOff>
    </xdr:from>
    <xdr:to>
      <xdr:col>78</xdr:col>
      <xdr:colOff>69850</xdr:colOff>
      <xdr:row>58</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905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132715</xdr:rowOff>
    </xdr:from>
    <xdr:to>
      <xdr:col>73</xdr:col>
      <xdr:colOff>180975</xdr:colOff>
      <xdr:row>58</xdr:row>
      <xdr:rowOff>86995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90536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86995</xdr:rowOff>
    </xdr:from>
    <xdr:to>
      <xdr:col>69</xdr:col>
      <xdr:colOff>92075</xdr:colOff>
      <xdr:row>58</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031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121920</xdr:rowOff>
    </xdr:from>
    <xdr:to>
      <xdr:col>78</xdr:col>
      <xdr:colOff>120650</xdr:colOff>
      <xdr:row>58</xdr:row>
      <xdr:rowOff>52070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36847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81915</xdr:rowOff>
    </xdr:from>
    <xdr:to>
      <xdr:col>74</xdr:col>
      <xdr:colOff>31750</xdr:colOff>
      <xdr:row>58</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168292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36195</xdr:rowOff>
    </xdr:from>
    <xdr:to>
      <xdr:col>69</xdr:col>
      <xdr:colOff>142875</xdr:colOff>
      <xdr:row>58</xdr:row>
      <xdr:rowOff>137795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122572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となっている。しかし、経常一般補助費等には一部事務組合に対する負担金や、各種団体に対する負担金が多く含まれているため、各組織の状況に応じて変動しやすく、今後施設の改修等も見込まれるので、増加する見込み。</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21844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57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いる。過疎対策事業債及び辺地対策事業債の増が要因としてあげられる。今後はスポーツ施設整備関係に伴う借入が見込まれるため、適債事業に留意しながら公債費負担が急激に増加しないよう計画的な社会資本整備を心がける必要があ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119380</xdr:rowOff>
    </xdr:from>
    <xdr:to>
      <xdr:col>24</xdr:col>
      <xdr:colOff>25400</xdr:colOff>
      <xdr:row>78</xdr:row>
      <xdr:rowOff>77470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2103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111761</xdr:rowOff>
    </xdr:from>
    <xdr:to>
      <xdr:col>19</xdr:col>
      <xdr:colOff>187325</xdr:colOff>
      <xdr:row>77</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313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111761</xdr:rowOff>
    </xdr:from>
    <xdr:to>
      <xdr:col>15</xdr:col>
      <xdr:colOff>98425</xdr:colOff>
      <xdr:row>77</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13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676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26670</xdr:rowOff>
    </xdr:from>
    <xdr:to>
      <xdr:col>24</xdr:col>
      <xdr:colOff>76200</xdr:colOff>
      <xdr:row>78</xdr:row>
      <xdr:rowOff>128270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170197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ポイント減となっている。人件費の減が要因としてあげられる。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134620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263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134620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486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20320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27957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83820</xdr:rowOff>
    </xdr:from>
    <xdr:to>
      <xdr:col>78</xdr:col>
      <xdr:colOff>120650</xdr:colOff>
      <xdr:row>78</xdr:row>
      <xdr:rowOff>13970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5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31841</xdr:rowOff>
    </xdr:from>
    <xdr:to>
      <xdr:col>29</xdr:col>
      <xdr:colOff>127000</xdr:colOff>
      <xdr:row>17</xdr:row>
      <xdr:rowOff>42083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4116"/>
          <a:ext cx="647700" cy="10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16618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78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42083</xdr:rowOff>
    </xdr:from>
    <xdr:to>
      <xdr:col>26</xdr:col>
      <xdr:colOff>50800</xdr:colOff>
      <xdr:row>17</xdr:row>
      <xdr:rowOff>75022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4358"/>
          <a:ext cx="698500" cy="3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75022</xdr:rowOff>
    </xdr:from>
    <xdr:to>
      <xdr:col>22</xdr:col>
      <xdr:colOff>114300</xdr:colOff>
      <xdr:row>17</xdr:row>
      <xdr:rowOff>101989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37297"/>
          <a:ext cx="698500" cy="2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101989</xdr:rowOff>
    </xdr:from>
    <xdr:to>
      <xdr:col>18</xdr:col>
      <xdr:colOff>177800</xdr:colOff>
      <xdr:row>17</xdr:row>
      <xdr:rowOff>108146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64264"/>
          <a:ext cx="6985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152491</xdr:rowOff>
    </xdr:from>
    <xdr:to>
      <xdr:col>29</xdr:col>
      <xdr:colOff>177800</xdr:colOff>
      <xdr:row>17</xdr:row>
      <xdr:rowOff>82641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3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169018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8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162733</xdr:rowOff>
    </xdr:from>
    <xdr:to>
      <xdr:col>26</xdr:col>
      <xdr:colOff>101600</xdr:colOff>
      <xdr:row>17</xdr:row>
      <xdr:rowOff>92883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3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103060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24222</xdr:rowOff>
    </xdr:from>
    <xdr:to>
      <xdr:col>22</xdr:col>
      <xdr:colOff>165100</xdr:colOff>
      <xdr:row>17</xdr:row>
      <xdr:rowOff>125822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86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135999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51189</xdr:rowOff>
    </xdr:from>
    <xdr:to>
      <xdr:col>19</xdr:col>
      <xdr:colOff>38100</xdr:colOff>
      <xdr:row>17</xdr:row>
      <xdr:rowOff>152789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1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137566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09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57346</xdr:rowOff>
    </xdr:from>
    <xdr:to>
      <xdr:col>15</xdr:col>
      <xdr:colOff>101600</xdr:colOff>
      <xdr:row>17</xdr:row>
      <xdr:rowOff>158946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169123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210457</xdr:rowOff>
    </xdr:from>
    <xdr:to>
      <xdr:col>29</xdr:col>
      <xdr:colOff>127000</xdr:colOff>
      <xdr:row>35</xdr:row>
      <xdr:rowOff>15649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77907"/>
          <a:ext cx="647700" cy="14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338921</xdr:rowOff>
    </xdr:from>
    <xdr:to>
      <xdr:col>26</xdr:col>
      <xdr:colOff>50800</xdr:colOff>
      <xdr:row>35</xdr:row>
      <xdr:rowOff>15649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06371"/>
          <a:ext cx="698500" cy="1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338921</xdr:rowOff>
    </xdr:from>
    <xdr:to>
      <xdr:col>22</xdr:col>
      <xdr:colOff>114300</xdr:colOff>
      <xdr:row>35</xdr:row>
      <xdr:rowOff>41165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06371"/>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41165</xdr:rowOff>
    </xdr:from>
    <xdr:to>
      <xdr:col>18</xdr:col>
      <xdr:colOff>177800</xdr:colOff>
      <xdr:row>35</xdr:row>
      <xdr:rowOff>54324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51515"/>
          <a:ext cx="698500" cy="1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159657</xdr:rowOff>
    </xdr:from>
    <xdr:to>
      <xdr:col>29</xdr:col>
      <xdr:colOff>177800</xdr:colOff>
      <xdr:row>34</xdr:row>
      <xdr:rowOff>261257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27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068047" y="59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307749</xdr:rowOff>
    </xdr:from>
    <xdr:to>
      <xdr:col>26</xdr:col>
      <xdr:colOff>101600</xdr:colOff>
      <xdr:row>35</xdr:row>
      <xdr:rowOff>66449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7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76626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4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288121</xdr:rowOff>
    </xdr:from>
    <xdr:to>
      <xdr:col>22</xdr:col>
      <xdr:colOff>165100</xdr:colOff>
      <xdr:row>35</xdr:row>
      <xdr:rowOff>46821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56998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2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333265</xdr:rowOff>
    </xdr:from>
    <xdr:to>
      <xdr:col>19</xdr:col>
      <xdr:colOff>38100</xdr:colOff>
      <xdr:row>35</xdr:row>
      <xdr:rowOff>91965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0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102142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3524</xdr:rowOff>
    </xdr:from>
    <xdr:to>
      <xdr:col>15</xdr:col>
      <xdr:colOff>101600</xdr:colOff>
      <xdr:row>35</xdr:row>
      <xdr:rowOff>105124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1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115300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8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58103</xdr:rowOff>
    </xdr:from>
    <xdr:to>
      <xdr:col>24</xdr:col>
      <xdr:colOff>63500</xdr:colOff>
      <xdr:row>36</xdr:row>
      <xdr:rowOff>68064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30303"/>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58103</xdr:rowOff>
    </xdr:from>
    <xdr:to>
      <xdr:col>19</xdr:col>
      <xdr:colOff>177800</xdr:colOff>
      <xdr:row>36</xdr:row>
      <xdr:rowOff>84430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30303"/>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84430</xdr:rowOff>
    </xdr:from>
    <xdr:to>
      <xdr:col>15</xdr:col>
      <xdr:colOff>50800</xdr:colOff>
      <xdr:row>36</xdr:row>
      <xdr:rowOff>114647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56630"/>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114647</xdr:rowOff>
    </xdr:from>
    <xdr:to>
      <xdr:col>10</xdr:col>
      <xdr:colOff>114300</xdr:colOff>
      <xdr:row>36</xdr:row>
      <xdr:rowOff>132429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86847"/>
          <a:ext cx="889000" cy="1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17264</xdr:rowOff>
    </xdr:from>
    <xdr:to>
      <xdr:col>24</xdr:col>
      <xdr:colOff>114300</xdr:colOff>
      <xdr:row>36</xdr:row>
      <xdr:rowOff>118864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40141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7303</xdr:rowOff>
    </xdr:from>
    <xdr:to>
      <xdr:col>20</xdr:col>
      <xdr:colOff>38100</xdr:colOff>
      <xdr:row>36</xdr:row>
      <xdr:rowOff>108903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125430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33630</xdr:rowOff>
    </xdr:from>
    <xdr:to>
      <xdr:col>15</xdr:col>
      <xdr:colOff>101600</xdr:colOff>
      <xdr:row>36</xdr:row>
      <xdr:rowOff>135230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151757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8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63847</xdr:rowOff>
    </xdr:from>
    <xdr:to>
      <xdr:col>10</xdr:col>
      <xdr:colOff>165100</xdr:colOff>
      <xdr:row>36</xdr:row>
      <xdr:rowOff>165447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10524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81629</xdr:rowOff>
    </xdr:from>
    <xdr:to>
      <xdr:col>6</xdr:col>
      <xdr:colOff>38100</xdr:colOff>
      <xdr:row>37</xdr:row>
      <xdr:rowOff>11779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28306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126101</xdr:rowOff>
    </xdr:from>
    <xdr:to>
      <xdr:col>24</xdr:col>
      <xdr:colOff>63500</xdr:colOff>
      <xdr:row>54</xdr:row>
      <xdr:rowOff>148268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84401"/>
          <a:ext cx="8382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126101</xdr:rowOff>
    </xdr:from>
    <xdr:to>
      <xdr:col>19</xdr:col>
      <xdr:colOff>177800</xdr:colOff>
      <xdr:row>57</xdr:row>
      <xdr:rowOff>35482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84401"/>
          <a:ext cx="889000" cy="4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35482</xdr:rowOff>
    </xdr:from>
    <xdr:to>
      <xdr:col>15</xdr:col>
      <xdr:colOff>50800</xdr:colOff>
      <xdr:row>57</xdr:row>
      <xdr:rowOff>97516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8132"/>
          <a:ext cx="889000" cy="6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68467</xdr:rowOff>
    </xdr:from>
    <xdr:to>
      <xdr:col>10</xdr:col>
      <xdr:colOff>114300</xdr:colOff>
      <xdr:row>57</xdr:row>
      <xdr:rowOff>97516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41117"/>
          <a:ext cx="889000" cy="2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97468</xdr:rowOff>
    </xdr:from>
    <xdr:to>
      <xdr:col>24</xdr:col>
      <xdr:colOff>114300</xdr:colOff>
      <xdr:row>55</xdr:row>
      <xdr:rowOff>27618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120345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75301</xdr:rowOff>
    </xdr:from>
    <xdr:to>
      <xdr:col>20</xdr:col>
      <xdr:colOff>38100</xdr:colOff>
      <xdr:row>55</xdr:row>
      <xdr:rowOff>5451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21978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156132</xdr:rowOff>
    </xdr:from>
    <xdr:to>
      <xdr:col>15</xdr:col>
      <xdr:colOff>101600</xdr:colOff>
      <xdr:row>57</xdr:row>
      <xdr:rowOff>86282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102809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46716</xdr:rowOff>
    </xdr:from>
    <xdr:to>
      <xdr:col>10</xdr:col>
      <xdr:colOff>165100</xdr:colOff>
      <xdr:row>57</xdr:row>
      <xdr:rowOff>148316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164843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17667</xdr:rowOff>
    </xdr:from>
    <xdr:to>
      <xdr:col>6</xdr:col>
      <xdr:colOff>38100</xdr:colOff>
      <xdr:row>57</xdr:row>
      <xdr:rowOff>119267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135794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42183</xdr:rowOff>
    </xdr:from>
    <xdr:to>
      <xdr:col>24</xdr:col>
      <xdr:colOff>63500</xdr:colOff>
      <xdr:row>78</xdr:row>
      <xdr:rowOff>54378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5283"/>
          <a:ext cx="8382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54378</xdr:rowOff>
    </xdr:from>
    <xdr:to>
      <xdr:col>19</xdr:col>
      <xdr:colOff>177800</xdr:colOff>
      <xdr:row>78</xdr:row>
      <xdr:rowOff>59393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7478"/>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46851</xdr:rowOff>
    </xdr:from>
    <xdr:to>
      <xdr:col>15</xdr:col>
      <xdr:colOff>50800</xdr:colOff>
      <xdr:row>78</xdr:row>
      <xdr:rowOff>59393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19951"/>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46851</xdr:rowOff>
    </xdr:from>
    <xdr:to>
      <xdr:col>10</xdr:col>
      <xdr:colOff>114300</xdr:colOff>
      <xdr:row>78</xdr:row>
      <xdr:rowOff>70997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951"/>
          <a:ext cx="889000" cy="2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162833</xdr:rowOff>
    </xdr:from>
    <xdr:to>
      <xdr:col>24</xdr:col>
      <xdr:colOff>114300</xdr:colOff>
      <xdr:row>78</xdr:row>
      <xdr:rowOff>92983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77760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3578</xdr:rowOff>
    </xdr:from>
    <xdr:to>
      <xdr:col>20</xdr:col>
      <xdr:colOff>38100</xdr:colOff>
      <xdr:row>78</xdr:row>
      <xdr:rowOff>105178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96305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8593</xdr:rowOff>
    </xdr:from>
    <xdr:to>
      <xdr:col>15</xdr:col>
      <xdr:colOff>101600</xdr:colOff>
      <xdr:row>78</xdr:row>
      <xdr:rowOff>110193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101320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167501</xdr:rowOff>
    </xdr:from>
    <xdr:to>
      <xdr:col>10</xdr:col>
      <xdr:colOff>165100</xdr:colOff>
      <xdr:row>78</xdr:row>
      <xdr:rowOff>97651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88778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20197</xdr:rowOff>
    </xdr:from>
    <xdr:to>
      <xdr:col>6</xdr:col>
      <xdr:colOff>38100</xdr:colOff>
      <xdr:row>78</xdr:row>
      <xdr:rowOff>121797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112924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32860</xdr:rowOff>
    </xdr:from>
    <xdr:to>
      <xdr:col>24</xdr:col>
      <xdr:colOff>63500</xdr:colOff>
      <xdr:row>95</xdr:row>
      <xdr:rowOff>111826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20610"/>
          <a:ext cx="8382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121991</xdr:rowOff>
    </xdr:from>
    <xdr:to>
      <xdr:col>19</xdr:col>
      <xdr:colOff>177800</xdr:colOff>
      <xdr:row>95</xdr:row>
      <xdr:rowOff>111826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38291"/>
          <a:ext cx="889000" cy="1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121991</xdr:rowOff>
    </xdr:from>
    <xdr:to>
      <xdr:col>15</xdr:col>
      <xdr:colOff>50800</xdr:colOff>
      <xdr:row>96</xdr:row>
      <xdr:rowOff>13177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38291"/>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169577</xdr:rowOff>
    </xdr:from>
    <xdr:to>
      <xdr:col>10</xdr:col>
      <xdr:colOff>114300</xdr:colOff>
      <xdr:row>96</xdr:row>
      <xdr:rowOff>13177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7327"/>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153510</xdr:rowOff>
    </xdr:from>
    <xdr:to>
      <xdr:col>24</xdr:col>
      <xdr:colOff>114300</xdr:colOff>
      <xdr:row>95</xdr:row>
      <xdr:rowOff>83660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131937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4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61026</xdr:rowOff>
    </xdr:from>
    <xdr:to>
      <xdr:col>20</xdr:col>
      <xdr:colOff>38100</xdr:colOff>
      <xdr:row>95</xdr:row>
      <xdr:rowOff>162626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71191</xdr:rowOff>
    </xdr:from>
    <xdr:to>
      <xdr:col>15</xdr:col>
      <xdr:colOff>101600</xdr:colOff>
      <xdr:row>95</xdr:row>
      <xdr:rowOff>1341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17868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133827</xdr:rowOff>
    </xdr:from>
    <xdr:to>
      <xdr:col>10</xdr:col>
      <xdr:colOff>165100</xdr:colOff>
      <xdr:row>96</xdr:row>
      <xdr:rowOff>63977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55104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118777</xdr:rowOff>
    </xdr:from>
    <xdr:to>
      <xdr:col>6</xdr:col>
      <xdr:colOff>38100</xdr:colOff>
      <xdr:row>96</xdr:row>
      <xdr:rowOff>48927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65454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13075</xdr:rowOff>
    </xdr:from>
    <xdr:to>
      <xdr:col>55</xdr:col>
      <xdr:colOff>0</xdr:colOff>
      <xdr:row>36</xdr:row>
      <xdr:rowOff>84550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85275"/>
          <a:ext cx="838200" cy="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13075</xdr:rowOff>
    </xdr:from>
    <xdr:to>
      <xdr:col>50</xdr:col>
      <xdr:colOff>114300</xdr:colOff>
      <xdr:row>36</xdr:row>
      <xdr:rowOff>122660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85275"/>
          <a:ext cx="889000" cy="10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116627</xdr:rowOff>
    </xdr:from>
    <xdr:to>
      <xdr:col>45</xdr:col>
      <xdr:colOff>177800</xdr:colOff>
      <xdr:row>36</xdr:row>
      <xdr:rowOff>122660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17377"/>
          <a:ext cx="889000" cy="17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116627</xdr:rowOff>
    </xdr:from>
    <xdr:to>
      <xdr:col>41</xdr:col>
      <xdr:colOff>50800</xdr:colOff>
      <xdr:row>37</xdr:row>
      <xdr:rowOff>38503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17377"/>
          <a:ext cx="889000" cy="26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33750</xdr:rowOff>
    </xdr:from>
    <xdr:to>
      <xdr:col>55</xdr:col>
      <xdr:colOff>50800</xdr:colOff>
      <xdr:row>36</xdr:row>
      <xdr:rowOff>135350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133725</xdr:rowOff>
    </xdr:from>
    <xdr:to>
      <xdr:col>50</xdr:col>
      <xdr:colOff>165100</xdr:colOff>
      <xdr:row>36</xdr:row>
      <xdr:rowOff>63875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80402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71860</xdr:rowOff>
    </xdr:from>
    <xdr:to>
      <xdr:col>46</xdr:col>
      <xdr:colOff>38100</xdr:colOff>
      <xdr:row>37</xdr:row>
      <xdr:rowOff>2010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164587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65827</xdr:rowOff>
    </xdr:from>
    <xdr:to>
      <xdr:col>41</xdr:col>
      <xdr:colOff>101600</xdr:colOff>
      <xdr:row>35</xdr:row>
      <xdr:rowOff>167427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158554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5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159153</xdr:rowOff>
    </xdr:from>
    <xdr:to>
      <xdr:col>36</xdr:col>
      <xdr:colOff>165100</xdr:colOff>
      <xdr:row>37</xdr:row>
      <xdr:rowOff>89303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80430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82464</xdr:rowOff>
    </xdr:from>
    <xdr:to>
      <xdr:col>55</xdr:col>
      <xdr:colOff>0</xdr:colOff>
      <xdr:row>57</xdr:row>
      <xdr:rowOff>161946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55114"/>
          <a:ext cx="838200" cy="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161946</xdr:rowOff>
    </xdr:from>
    <xdr:to>
      <xdr:col>50</xdr:col>
      <xdr:colOff>114300</xdr:colOff>
      <xdr:row>58</xdr:row>
      <xdr:rowOff>108710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34596"/>
          <a:ext cx="889000" cy="1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11171</xdr:rowOff>
    </xdr:from>
    <xdr:to>
      <xdr:col>45</xdr:col>
      <xdr:colOff>177800</xdr:colOff>
      <xdr:row>58</xdr:row>
      <xdr:rowOff>108710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55271"/>
          <a:ext cx="889000" cy="9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51961</xdr:rowOff>
    </xdr:from>
    <xdr:to>
      <xdr:col>41</xdr:col>
      <xdr:colOff>50800</xdr:colOff>
      <xdr:row>58</xdr:row>
      <xdr:rowOff>11171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24611"/>
          <a:ext cx="889000" cy="13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31664</xdr:rowOff>
    </xdr:from>
    <xdr:to>
      <xdr:col>55</xdr:col>
      <xdr:colOff>50800</xdr:colOff>
      <xdr:row>57</xdr:row>
      <xdr:rowOff>133264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54541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111146</xdr:rowOff>
    </xdr:from>
    <xdr:to>
      <xdr:col>50</xdr:col>
      <xdr:colOff>165100</xdr:colOff>
      <xdr:row>58</xdr:row>
      <xdr:rowOff>41296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57823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57910</xdr:rowOff>
    </xdr:from>
    <xdr:to>
      <xdr:col>46</xdr:col>
      <xdr:colOff>38100</xdr:colOff>
      <xdr:row>58</xdr:row>
      <xdr:rowOff>159510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150637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9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131821</xdr:rowOff>
    </xdr:from>
    <xdr:to>
      <xdr:col>41</xdr:col>
      <xdr:colOff>101600</xdr:colOff>
      <xdr:row>58</xdr:row>
      <xdr:rowOff>61971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53098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99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1161</xdr:rowOff>
    </xdr:from>
    <xdr:to>
      <xdr:col>36</xdr:col>
      <xdr:colOff>165100</xdr:colOff>
      <xdr:row>57</xdr:row>
      <xdr:rowOff>102761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119288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54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27360</xdr:rowOff>
    </xdr:from>
    <xdr:to>
      <xdr:col>55</xdr:col>
      <xdr:colOff>0</xdr:colOff>
      <xdr:row>79</xdr:row>
      <xdr:rowOff>30415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71910"/>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30415</xdr:rowOff>
    </xdr:from>
    <xdr:to>
      <xdr:col>50</xdr:col>
      <xdr:colOff>114300</xdr:colOff>
      <xdr:row>79</xdr:row>
      <xdr:rowOff>64077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74965"/>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39319</xdr:rowOff>
    </xdr:from>
    <xdr:to>
      <xdr:col>45</xdr:col>
      <xdr:colOff>177800</xdr:colOff>
      <xdr:row>79</xdr:row>
      <xdr:rowOff>64077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3869"/>
          <a:ext cx="8890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35527</xdr:rowOff>
    </xdr:from>
    <xdr:to>
      <xdr:col>41</xdr:col>
      <xdr:colOff>50800</xdr:colOff>
      <xdr:row>79</xdr:row>
      <xdr:rowOff>39319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0077"/>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148010</xdr:rowOff>
    </xdr:from>
    <xdr:to>
      <xdr:col>55</xdr:col>
      <xdr:colOff>50800</xdr:colOff>
      <xdr:row>79</xdr:row>
      <xdr:rowOff>78160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151065</xdr:rowOff>
    </xdr:from>
    <xdr:to>
      <xdr:col>50</xdr:col>
      <xdr:colOff>165100</xdr:colOff>
      <xdr:row>79</xdr:row>
      <xdr:rowOff>81215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72342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13277</xdr:rowOff>
    </xdr:from>
    <xdr:to>
      <xdr:col>46</xdr:col>
      <xdr:colOff>38100</xdr:colOff>
      <xdr:row>79</xdr:row>
      <xdr:rowOff>114877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106004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159969</xdr:rowOff>
    </xdr:from>
    <xdr:to>
      <xdr:col>41</xdr:col>
      <xdr:colOff>101600</xdr:colOff>
      <xdr:row>79</xdr:row>
      <xdr:rowOff>90119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81246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2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156177</xdr:rowOff>
    </xdr:from>
    <xdr:to>
      <xdr:col>36</xdr:col>
      <xdr:colOff>165100</xdr:colOff>
      <xdr:row>79</xdr:row>
      <xdr:rowOff>86327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77454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85083</xdr:rowOff>
    </xdr:from>
    <xdr:to>
      <xdr:col>55</xdr:col>
      <xdr:colOff>0</xdr:colOff>
      <xdr:row>98</xdr:row>
      <xdr:rowOff>45673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15733"/>
          <a:ext cx="838200" cy="13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45673</xdr:rowOff>
    </xdr:from>
    <xdr:to>
      <xdr:col>50</xdr:col>
      <xdr:colOff>114300</xdr:colOff>
      <xdr:row>99</xdr:row>
      <xdr:rowOff>5541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7773"/>
          <a:ext cx="889000" cy="1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50140</xdr:rowOff>
    </xdr:from>
    <xdr:to>
      <xdr:col>45</xdr:col>
      <xdr:colOff>177800</xdr:colOff>
      <xdr:row>99</xdr:row>
      <xdr:rowOff>5541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2240"/>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50140</xdr:rowOff>
    </xdr:from>
    <xdr:to>
      <xdr:col>41</xdr:col>
      <xdr:colOff>50800</xdr:colOff>
      <xdr:row>98</xdr:row>
      <xdr:rowOff>84896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52240"/>
          <a:ext cx="889000" cy="3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34283</xdr:rowOff>
    </xdr:from>
    <xdr:to>
      <xdr:col>55</xdr:col>
      <xdr:colOff>50800</xdr:colOff>
      <xdr:row>97</xdr:row>
      <xdr:rowOff>135883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57160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1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166323</xdr:rowOff>
    </xdr:from>
    <xdr:to>
      <xdr:col>50</xdr:col>
      <xdr:colOff>165100</xdr:colOff>
      <xdr:row>98</xdr:row>
      <xdr:rowOff>96473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113000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7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126191</xdr:rowOff>
    </xdr:from>
    <xdr:to>
      <xdr:col>46</xdr:col>
      <xdr:colOff>38100</xdr:colOff>
      <xdr:row>99</xdr:row>
      <xdr:rowOff>56341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47468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170790</xdr:rowOff>
    </xdr:from>
    <xdr:to>
      <xdr:col>41</xdr:col>
      <xdr:colOff>101600</xdr:colOff>
      <xdr:row>98</xdr:row>
      <xdr:rowOff>100940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117467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7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34096</xdr:rowOff>
    </xdr:from>
    <xdr:to>
      <xdr:col>36</xdr:col>
      <xdr:colOff>165100</xdr:colOff>
      <xdr:row>98</xdr:row>
      <xdr:rowOff>135696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152223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1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105853</xdr:rowOff>
    </xdr:from>
    <xdr:to>
      <xdr:col>85</xdr:col>
      <xdr:colOff>127000</xdr:colOff>
      <xdr:row>36</xdr:row>
      <xdr:rowOff>167166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78053"/>
          <a:ext cx="8382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157761</xdr:rowOff>
    </xdr:from>
    <xdr:to>
      <xdr:col>81</xdr:col>
      <xdr:colOff>50800</xdr:colOff>
      <xdr:row>36</xdr:row>
      <xdr:rowOff>167166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158511"/>
          <a:ext cx="889000" cy="1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157761</xdr:rowOff>
    </xdr:from>
    <xdr:to>
      <xdr:col>76</xdr:col>
      <xdr:colOff>114300</xdr:colOff>
      <xdr:row>37</xdr:row>
      <xdr:rowOff>157198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158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157198</xdr:rowOff>
    </xdr:from>
    <xdr:to>
      <xdr:col>71</xdr:col>
      <xdr:colOff>177800</xdr:colOff>
      <xdr:row>38</xdr:row>
      <xdr:rowOff>147848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00848"/>
          <a:ext cx="8890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55053</xdr:rowOff>
    </xdr:from>
    <xdr:to>
      <xdr:col>85</xdr:col>
      <xdr:colOff>177800</xdr:colOff>
      <xdr:row>36</xdr:row>
      <xdr:rowOff>156653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77930</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7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116366</xdr:rowOff>
    </xdr:from>
    <xdr:to>
      <xdr:col>81</xdr:col>
      <xdr:colOff>101600</xdr:colOff>
      <xdr:row>37</xdr:row>
      <xdr:rowOff>46516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63043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106961</xdr:rowOff>
    </xdr:from>
    <xdr:to>
      <xdr:col>76</xdr:col>
      <xdr:colOff>165100</xdr:colOff>
      <xdr:row>36</xdr:row>
      <xdr:rowOff>37111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1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53638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8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106398</xdr:rowOff>
    </xdr:from>
    <xdr:to>
      <xdr:col>72</xdr:col>
      <xdr:colOff>38100</xdr:colOff>
      <xdr:row>38</xdr:row>
      <xdr:rowOff>36548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53075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97048</xdr:rowOff>
    </xdr:from>
    <xdr:to>
      <xdr:col>67</xdr:col>
      <xdr:colOff>101600</xdr:colOff>
      <xdr:row>39</xdr:row>
      <xdr:rowOff>27198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43725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83548</xdr:rowOff>
    </xdr:from>
    <xdr:to>
      <xdr:col>85</xdr:col>
      <xdr:colOff>127000</xdr:colOff>
      <xdr:row>76</xdr:row>
      <xdr:rowOff>161762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13748"/>
          <a:ext cx="8382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161762</xdr:rowOff>
    </xdr:from>
    <xdr:to>
      <xdr:col>81</xdr:col>
      <xdr:colOff>50800</xdr:colOff>
      <xdr:row>77</xdr:row>
      <xdr:rowOff>3817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1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3817</xdr:rowOff>
    </xdr:from>
    <xdr:to>
      <xdr:col>76</xdr:col>
      <xdr:colOff>114300</xdr:colOff>
      <xdr:row>77</xdr:row>
      <xdr:rowOff>30876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05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30876</xdr:rowOff>
    </xdr:from>
    <xdr:to>
      <xdr:col>71</xdr:col>
      <xdr:colOff>177800</xdr:colOff>
      <xdr:row>77</xdr:row>
      <xdr:rowOff>85292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32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32748</xdr:rowOff>
    </xdr:from>
    <xdr:to>
      <xdr:col>85</xdr:col>
      <xdr:colOff>177800</xdr:colOff>
      <xdr:row>76</xdr:row>
      <xdr:rowOff>134348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55625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1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110962</xdr:rowOff>
    </xdr:from>
    <xdr:to>
      <xdr:col>81</xdr:col>
      <xdr:colOff>101600</xdr:colOff>
      <xdr:row>77</xdr:row>
      <xdr:rowOff>41112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57638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124467</xdr:rowOff>
    </xdr:from>
    <xdr:to>
      <xdr:col>76</xdr:col>
      <xdr:colOff>165100</xdr:colOff>
      <xdr:row>77</xdr:row>
      <xdr:rowOff>54617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71143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151526</xdr:rowOff>
    </xdr:from>
    <xdr:to>
      <xdr:col>72</xdr:col>
      <xdr:colOff>38100</xdr:colOff>
      <xdr:row>77</xdr:row>
      <xdr:rowOff>81676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98202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34492</xdr:rowOff>
    </xdr:from>
    <xdr:to>
      <xdr:col>67</xdr:col>
      <xdr:colOff>101600</xdr:colOff>
      <xdr:row>77</xdr:row>
      <xdr:rowOff>136092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152619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121715</xdr:rowOff>
    </xdr:from>
    <xdr:to>
      <xdr:col>85</xdr:col>
      <xdr:colOff>127000</xdr:colOff>
      <xdr:row>96</xdr:row>
      <xdr:rowOff>113743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238015"/>
          <a:ext cx="838200" cy="33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121715</xdr:rowOff>
    </xdr:from>
    <xdr:to>
      <xdr:col>81</xdr:col>
      <xdr:colOff>50800</xdr:colOff>
      <xdr:row>96</xdr:row>
      <xdr:rowOff>166343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38015"/>
          <a:ext cx="889000" cy="3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166343</xdr:rowOff>
    </xdr:from>
    <xdr:to>
      <xdr:col>76</xdr:col>
      <xdr:colOff>114300</xdr:colOff>
      <xdr:row>98</xdr:row>
      <xdr:rowOff>8452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25543"/>
          <a:ext cx="889000" cy="18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8452</xdr:rowOff>
    </xdr:from>
    <xdr:to>
      <xdr:col>71</xdr:col>
      <xdr:colOff>177800</xdr:colOff>
      <xdr:row>98</xdr:row>
      <xdr:rowOff>164201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10552"/>
          <a:ext cx="889000" cy="15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62943</xdr:rowOff>
    </xdr:from>
    <xdr:to>
      <xdr:col>85</xdr:col>
      <xdr:colOff>177800</xdr:colOff>
      <xdr:row>96</xdr:row>
      <xdr:rowOff>164543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85820</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7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70915</xdr:rowOff>
    </xdr:from>
    <xdr:to>
      <xdr:col>81</xdr:col>
      <xdr:colOff>101600</xdr:colOff>
      <xdr:row>95</xdr:row>
      <xdr:rowOff>1065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17592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596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115543</xdr:rowOff>
    </xdr:from>
    <xdr:to>
      <xdr:col>76</xdr:col>
      <xdr:colOff>165100</xdr:colOff>
      <xdr:row>97</xdr:row>
      <xdr:rowOff>45693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62220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34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129102</xdr:rowOff>
    </xdr:from>
    <xdr:to>
      <xdr:col>72</xdr:col>
      <xdr:colOff>38100</xdr:colOff>
      <xdr:row>98</xdr:row>
      <xdr:rowOff>59252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75779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113401</xdr:rowOff>
    </xdr:from>
    <xdr:to>
      <xdr:col>67</xdr:col>
      <xdr:colOff>101600</xdr:colOff>
      <xdr:row>99</xdr:row>
      <xdr:rowOff>43551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34678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26791</xdr:rowOff>
    </xdr:from>
    <xdr:to>
      <xdr:col>116</xdr:col>
      <xdr:colOff>63500</xdr:colOff>
      <xdr:row>39</xdr:row>
      <xdr:rowOff>27667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13341"/>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27667</xdr:rowOff>
    </xdr:from>
    <xdr:to>
      <xdr:col>111</xdr:col>
      <xdr:colOff>177800</xdr:colOff>
      <xdr:row>39</xdr:row>
      <xdr:rowOff>28277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71421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28277</xdr:rowOff>
    </xdr:from>
    <xdr:to>
      <xdr:col>107</xdr:col>
      <xdr:colOff>50800</xdr:colOff>
      <xdr:row>39</xdr:row>
      <xdr:rowOff>29077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1482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29077</xdr:rowOff>
    </xdr:from>
    <xdr:to>
      <xdr:col>102</xdr:col>
      <xdr:colOff>114300</xdr:colOff>
      <xdr:row>39</xdr:row>
      <xdr:rowOff>30143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15627"/>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147441</xdr:rowOff>
    </xdr:from>
    <xdr:to>
      <xdr:col>116</xdr:col>
      <xdr:colOff>114300</xdr:colOff>
      <xdr:row>39</xdr:row>
      <xdr:rowOff>77591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75043</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148317</xdr:rowOff>
    </xdr:from>
    <xdr:to>
      <xdr:col>112</xdr:col>
      <xdr:colOff>38100</xdr:colOff>
      <xdr:row>39</xdr:row>
      <xdr:rowOff>78467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69594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5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148927</xdr:rowOff>
    </xdr:from>
    <xdr:to>
      <xdr:col>107</xdr:col>
      <xdr:colOff>101600</xdr:colOff>
      <xdr:row>39</xdr:row>
      <xdr:rowOff>79077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70204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5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149727</xdr:rowOff>
    </xdr:from>
    <xdr:to>
      <xdr:col>102</xdr:col>
      <xdr:colOff>165100</xdr:colOff>
      <xdr:row>39</xdr:row>
      <xdr:rowOff>79877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71004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150793</xdr:rowOff>
    </xdr:from>
    <xdr:to>
      <xdr:col>98</xdr:col>
      <xdr:colOff>38100</xdr:colOff>
      <xdr:row>39</xdr:row>
      <xdr:rowOff>80943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72070</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758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876</xdr:rowOff>
    </xdr:from>
    <xdr:to>
      <xdr:col>116</xdr:col>
      <xdr:colOff>63500</xdr:colOff>
      <xdr:row>58</xdr:row>
      <xdr:rowOff>4899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4497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4899</xdr:rowOff>
    </xdr:from>
    <xdr:to>
      <xdr:col>111</xdr:col>
      <xdr:colOff>177800</xdr:colOff>
      <xdr:row>58</xdr:row>
      <xdr:rowOff>8319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48999"/>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xdr:rowOff>
    </xdr:from>
    <xdr:to>
      <xdr:col>107</xdr:col>
      <xdr:colOff>50800</xdr:colOff>
      <xdr:row>58</xdr:row>
      <xdr:rowOff>39052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52419"/>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34160</xdr:rowOff>
    </xdr:from>
    <xdr:to>
      <xdr:col>102</xdr:col>
      <xdr:colOff>114300</xdr:colOff>
      <xdr:row>58</xdr:row>
      <xdr:rowOff>39052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8260"/>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121526</xdr:rowOff>
    </xdr:from>
    <xdr:to>
      <xdr:col>116</xdr:col>
      <xdr:colOff>114300</xdr:colOff>
      <xdr:row>58</xdr:row>
      <xdr:rowOff>51676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144403</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125549</xdr:rowOff>
    </xdr:from>
    <xdr:to>
      <xdr:col>112</xdr:col>
      <xdr:colOff>38100</xdr:colOff>
      <xdr:row>58</xdr:row>
      <xdr:rowOff>55699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72226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128969</xdr:rowOff>
    </xdr:from>
    <xdr:to>
      <xdr:col>107</xdr:col>
      <xdr:colOff>101600</xdr:colOff>
      <xdr:row>58</xdr:row>
      <xdr:rowOff>59119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75646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6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159702</xdr:rowOff>
    </xdr:from>
    <xdr:to>
      <xdr:col>102</xdr:col>
      <xdr:colOff>165100</xdr:colOff>
      <xdr:row>58</xdr:row>
      <xdr:rowOff>89852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106379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154810</xdr:rowOff>
    </xdr:from>
    <xdr:to>
      <xdr:col>98</xdr:col>
      <xdr:colOff>38100</xdr:colOff>
      <xdr:row>58</xdr:row>
      <xdr:rowOff>84960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101487</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106492</xdr:rowOff>
    </xdr:from>
    <xdr:to>
      <xdr:col>116</xdr:col>
      <xdr:colOff>63500</xdr:colOff>
      <xdr:row>76</xdr:row>
      <xdr:rowOff>112912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965242"/>
          <a:ext cx="838200" cy="1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112912</xdr:rowOff>
    </xdr:from>
    <xdr:to>
      <xdr:col>111</xdr:col>
      <xdr:colOff>177800</xdr:colOff>
      <xdr:row>76</xdr:row>
      <xdr:rowOff>129877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43112"/>
          <a:ext cx="889000" cy="1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105380</xdr:rowOff>
    </xdr:from>
    <xdr:to>
      <xdr:col>107</xdr:col>
      <xdr:colOff>50800</xdr:colOff>
      <xdr:row>76</xdr:row>
      <xdr:rowOff>129877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135580"/>
          <a:ext cx="889000" cy="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105380</xdr:rowOff>
    </xdr:from>
    <xdr:to>
      <xdr:col>102</xdr:col>
      <xdr:colOff>114300</xdr:colOff>
      <xdr:row>76</xdr:row>
      <xdr:rowOff>136728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35580"/>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55692</xdr:rowOff>
    </xdr:from>
    <xdr:to>
      <xdr:col>116</xdr:col>
      <xdr:colOff>114300</xdr:colOff>
      <xdr:row>75</xdr:row>
      <xdr:rowOff>157293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14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78569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62112</xdr:rowOff>
    </xdr:from>
    <xdr:to>
      <xdr:col>112</xdr:col>
      <xdr:colOff>38100</xdr:colOff>
      <xdr:row>76</xdr:row>
      <xdr:rowOff>163712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154839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318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79077</xdr:rowOff>
    </xdr:from>
    <xdr:to>
      <xdr:col>107</xdr:col>
      <xdr:colOff>101600</xdr:colOff>
      <xdr:row>77</xdr:row>
      <xdr:rowOff>9227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25755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8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54580</xdr:rowOff>
    </xdr:from>
    <xdr:to>
      <xdr:col>102</xdr:col>
      <xdr:colOff>165100</xdr:colOff>
      <xdr:row>76</xdr:row>
      <xdr:rowOff>156180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1257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6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85928</xdr:rowOff>
    </xdr:from>
    <xdr:to>
      <xdr:col>98</xdr:col>
      <xdr:colOff>38100</xdr:colOff>
      <xdr:row>77</xdr:row>
      <xdr:rowOff>16078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32605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公債費については増加が大きくみられる。増加要因としては、観光施設整備工事及び義務教育学校整備工事による普通建設事業費の増。過疎対策事業債及び辺地対策事業債の元金償還金の増が要因。今後はスポーツ環境整備事業が予定さており、普通建設事業費が伸びる見込み。災害復旧関連経費も前年度と比較して</a:t>
          </a:r>
          <a:r>
            <a:rPr kumimoji="1" lang="en-US" altLang="ja-JP" sz="1300">
              <a:latin typeface="ＭＳ Ｐゴシック" panose="020B0600070205080204" pitchFamily="50" charset="-128"/>
              <a:ea typeface="ＭＳ Ｐゴシック" panose="020B0600070205080204" pitchFamily="50" charset="-128"/>
            </a:rPr>
            <a:t>48,278</a:t>
          </a:r>
          <a:r>
            <a:rPr kumimoji="1" lang="ja-JP" altLang="en-US" sz="1300">
              <a:latin typeface="ＭＳ Ｐゴシック" panose="020B0600070205080204" pitchFamily="50" charset="-128"/>
              <a:ea typeface="ＭＳ Ｐゴシック" panose="020B0600070205080204" pitchFamily="50" charset="-128"/>
            </a:rPr>
            <a:t>増となっている。令和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月豪雨に伴う経費に併せて、令和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号に伴う災害復旧関連経費の増が要因。令和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月豪雨以降、災害復旧関連経費は増となっており、入札不調等の影響も受け、今後も高水準を維持するものと推測する。積立金については、前年比▲</a:t>
          </a:r>
          <a:r>
            <a:rPr kumimoji="1" lang="en-US" altLang="ja-JP" sz="1300">
              <a:latin typeface="ＭＳ Ｐゴシック" panose="020B0600070205080204" pitchFamily="50" charset="-128"/>
              <a:ea typeface="ＭＳ Ｐゴシック" panose="020B0600070205080204" pitchFamily="50" charset="-128"/>
            </a:rPr>
            <a:t>263,723</a:t>
          </a:r>
          <a:r>
            <a:rPr kumimoji="1" lang="ja-JP" altLang="en-US" sz="1300">
              <a:latin typeface="ＭＳ Ｐゴシック" panose="020B0600070205080204" pitchFamily="50" charset="-128"/>
              <a:ea typeface="ＭＳ Ｐゴシック" panose="020B0600070205080204" pitchFamily="50" charset="-128"/>
            </a:rPr>
            <a:t>となった。ふるさと寄附金が減となったことが要因ではあるが、令和元年と比較すると高水準を保っている。今後もふるさと寄附金を確保し、本村が進める地方創生事業のために積立を実施していく。繰出金については、前年度と比較して</a:t>
          </a:r>
          <a:r>
            <a:rPr kumimoji="1" lang="en-US" altLang="ja-JP" sz="1300">
              <a:latin typeface="ＭＳ Ｐゴシック" panose="020B0600070205080204" pitchFamily="50" charset="-128"/>
              <a:ea typeface="ＭＳ Ｐゴシック" panose="020B0600070205080204" pitchFamily="50" charset="-128"/>
            </a:rPr>
            <a:t>46,685</a:t>
          </a:r>
          <a:r>
            <a:rPr kumimoji="1" lang="ja-JP" altLang="en-US" sz="1300">
              <a:latin typeface="ＭＳ Ｐゴシック" panose="020B0600070205080204" pitchFamily="50" charset="-128"/>
              <a:ea typeface="ＭＳ Ｐゴシック" panose="020B0600070205080204" pitchFamily="50" charset="-128"/>
            </a:rPr>
            <a:t>増となっているが、本村の特別会計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会計において、資金不足に陥ったものはなく、簡易水道事業会計及び下水道事業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会計においては赤字補てん財源繰出もない。今後も独立採算での運営を十分念頭に置いた事業運営に努める。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1,976
1,963
190.96
6,224,062
5,432,342
736,315
1,994,182
3,579,700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29763</xdr:rowOff>
    </xdr:from>
    <xdr:to>
      <xdr:col>24</xdr:col>
      <xdr:colOff>63500</xdr:colOff>
      <xdr:row>36</xdr:row>
      <xdr:rowOff>89484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01963"/>
          <a:ext cx="8382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29763</xdr:rowOff>
    </xdr:from>
    <xdr:to>
      <xdr:col>19</xdr:col>
      <xdr:colOff>177800</xdr:colOff>
      <xdr:row>36</xdr:row>
      <xdr:rowOff>48869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01963"/>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48869</xdr:rowOff>
    </xdr:from>
    <xdr:to>
      <xdr:col>15</xdr:col>
      <xdr:colOff>50800</xdr:colOff>
      <xdr:row>36</xdr:row>
      <xdr:rowOff>60947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10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47193</xdr:rowOff>
    </xdr:from>
    <xdr:to>
      <xdr:col>10</xdr:col>
      <xdr:colOff>114300</xdr:colOff>
      <xdr:row>36</xdr:row>
      <xdr:rowOff>60947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19393"/>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38684</xdr:rowOff>
    </xdr:from>
    <xdr:to>
      <xdr:col>24</xdr:col>
      <xdr:colOff>114300</xdr:colOff>
      <xdr:row>36</xdr:row>
      <xdr:rowOff>140284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61561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150413</xdr:rowOff>
    </xdr:from>
    <xdr:to>
      <xdr:col>20</xdr:col>
      <xdr:colOff>38100</xdr:colOff>
      <xdr:row>36</xdr:row>
      <xdr:rowOff>80563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97090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169519</xdr:rowOff>
    </xdr:from>
    <xdr:to>
      <xdr:col>15</xdr:col>
      <xdr:colOff>101600</xdr:colOff>
      <xdr:row>36</xdr:row>
      <xdr:rowOff>99669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116196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10147</xdr:rowOff>
    </xdr:from>
    <xdr:to>
      <xdr:col>10</xdr:col>
      <xdr:colOff>165100</xdr:colOff>
      <xdr:row>36</xdr:row>
      <xdr:rowOff>111747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128274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167843</xdr:rowOff>
    </xdr:from>
    <xdr:to>
      <xdr:col>6</xdr:col>
      <xdr:colOff>38100</xdr:colOff>
      <xdr:row>36</xdr:row>
      <xdr:rowOff>97993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114520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74444</xdr:rowOff>
    </xdr:from>
    <xdr:to>
      <xdr:col>24</xdr:col>
      <xdr:colOff>63500</xdr:colOff>
      <xdr:row>55</xdr:row>
      <xdr:rowOff>3636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332744"/>
          <a:ext cx="8382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74444</xdr:rowOff>
    </xdr:from>
    <xdr:to>
      <xdr:col>19</xdr:col>
      <xdr:colOff>177800</xdr:colOff>
      <xdr:row>56</xdr:row>
      <xdr:rowOff>132062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332744"/>
          <a:ext cx="889000" cy="40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132062</xdr:rowOff>
    </xdr:from>
    <xdr:to>
      <xdr:col>15</xdr:col>
      <xdr:colOff>50800</xdr:colOff>
      <xdr:row>56</xdr:row>
      <xdr:rowOff>142811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733262"/>
          <a:ext cx="889000" cy="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142811</xdr:rowOff>
    </xdr:from>
    <xdr:to>
      <xdr:col>10</xdr:col>
      <xdr:colOff>114300</xdr:colOff>
      <xdr:row>57</xdr:row>
      <xdr:rowOff>80013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44011"/>
          <a:ext cx="889000" cy="10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124286</xdr:rowOff>
    </xdr:from>
    <xdr:to>
      <xdr:col>24</xdr:col>
      <xdr:colOff>114300</xdr:colOff>
      <xdr:row>55</xdr:row>
      <xdr:rowOff>54436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3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147163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2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23644</xdr:rowOff>
    </xdr:from>
    <xdr:to>
      <xdr:col>20</xdr:col>
      <xdr:colOff>38100</xdr:colOff>
      <xdr:row>54</xdr:row>
      <xdr:rowOff>125244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2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141771</xdr:rowOff>
    </xdr:from>
    <xdr:ext cx="690189"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52205" y="905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81262</xdr:rowOff>
    </xdr:from>
    <xdr:to>
      <xdr:col>15</xdr:col>
      <xdr:colOff>101600</xdr:colOff>
      <xdr:row>57</xdr:row>
      <xdr:rowOff>11412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27939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92011</xdr:rowOff>
    </xdr:from>
    <xdr:to>
      <xdr:col>10</xdr:col>
      <xdr:colOff>165100</xdr:colOff>
      <xdr:row>57</xdr:row>
      <xdr:rowOff>22161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13288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8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29213</xdr:rowOff>
    </xdr:from>
    <xdr:to>
      <xdr:col>6</xdr:col>
      <xdr:colOff>38100</xdr:colOff>
      <xdr:row>57</xdr:row>
      <xdr:rowOff>130813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0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9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39539</xdr:rowOff>
    </xdr:from>
    <xdr:to>
      <xdr:col>24</xdr:col>
      <xdr:colOff>63500</xdr:colOff>
      <xdr:row>76</xdr:row>
      <xdr:rowOff>50488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898289"/>
          <a:ext cx="838200" cy="18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155384</xdr:rowOff>
    </xdr:from>
    <xdr:to>
      <xdr:col>19</xdr:col>
      <xdr:colOff>177800</xdr:colOff>
      <xdr:row>75</xdr:row>
      <xdr:rowOff>39539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42684"/>
          <a:ext cx="889000" cy="5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155384</xdr:rowOff>
    </xdr:from>
    <xdr:to>
      <xdr:col>15</xdr:col>
      <xdr:colOff>50800</xdr:colOff>
      <xdr:row>76</xdr:row>
      <xdr:rowOff>3518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42684"/>
          <a:ext cx="889000" cy="19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3518</xdr:rowOff>
    </xdr:from>
    <xdr:to>
      <xdr:col>10</xdr:col>
      <xdr:colOff>114300</xdr:colOff>
      <xdr:row>76</xdr:row>
      <xdr:rowOff>125910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3718"/>
          <a:ext cx="8890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171138</xdr:rowOff>
    </xdr:from>
    <xdr:to>
      <xdr:col>24</xdr:col>
      <xdr:colOff>114300</xdr:colOff>
      <xdr:row>76</xdr:row>
      <xdr:rowOff>101288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2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149565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160189</xdr:rowOff>
    </xdr:from>
    <xdr:to>
      <xdr:col>20</xdr:col>
      <xdr:colOff>38100</xdr:colOff>
      <xdr:row>75</xdr:row>
      <xdr:rowOff>90339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106866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2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104584</xdr:rowOff>
    </xdr:from>
    <xdr:to>
      <xdr:col>15</xdr:col>
      <xdr:colOff>101600</xdr:colOff>
      <xdr:row>75</xdr:row>
      <xdr:rowOff>34734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51261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6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124168</xdr:rowOff>
    </xdr:from>
    <xdr:to>
      <xdr:col>10</xdr:col>
      <xdr:colOff>165100</xdr:colOff>
      <xdr:row>76</xdr:row>
      <xdr:rowOff>54318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70845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75110</xdr:rowOff>
    </xdr:from>
    <xdr:to>
      <xdr:col>6</xdr:col>
      <xdr:colOff>38100</xdr:colOff>
      <xdr:row>77</xdr:row>
      <xdr:rowOff>5260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21786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11759</xdr:rowOff>
    </xdr:from>
    <xdr:to>
      <xdr:col>24</xdr:col>
      <xdr:colOff>63500</xdr:colOff>
      <xdr:row>98</xdr:row>
      <xdr:rowOff>75431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813859"/>
          <a:ext cx="838200" cy="6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75431</xdr:rowOff>
    </xdr:from>
    <xdr:to>
      <xdr:col>19</xdr:col>
      <xdr:colOff>177800</xdr:colOff>
      <xdr:row>98</xdr:row>
      <xdr:rowOff>85043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77531"/>
          <a:ext cx="8890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85043</xdr:rowOff>
    </xdr:from>
    <xdr:to>
      <xdr:col>15</xdr:col>
      <xdr:colOff>50800</xdr:colOff>
      <xdr:row>98</xdr:row>
      <xdr:rowOff>92441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87143"/>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68004</xdr:rowOff>
    </xdr:from>
    <xdr:to>
      <xdr:col>10</xdr:col>
      <xdr:colOff>114300</xdr:colOff>
      <xdr:row>98</xdr:row>
      <xdr:rowOff>92441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70104"/>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132409</xdr:rowOff>
    </xdr:from>
    <xdr:to>
      <xdr:col>24</xdr:col>
      <xdr:colOff>114300</xdr:colOff>
      <xdr:row>98</xdr:row>
      <xdr:rowOff>62559</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47336</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24631</xdr:rowOff>
    </xdr:from>
    <xdr:to>
      <xdr:col>20</xdr:col>
      <xdr:colOff>38100</xdr:colOff>
      <xdr:row>98</xdr:row>
      <xdr:rowOff>126231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8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117358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34243</xdr:rowOff>
    </xdr:from>
    <xdr:to>
      <xdr:col>15</xdr:col>
      <xdr:colOff>101600</xdr:colOff>
      <xdr:row>98</xdr:row>
      <xdr:rowOff>135843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126970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41641</xdr:rowOff>
    </xdr:from>
    <xdr:to>
      <xdr:col>10</xdr:col>
      <xdr:colOff>165100</xdr:colOff>
      <xdr:row>98</xdr:row>
      <xdr:rowOff>143241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17204</xdr:rowOff>
    </xdr:from>
    <xdr:to>
      <xdr:col>6</xdr:col>
      <xdr:colOff>38100</xdr:colOff>
      <xdr:row>98</xdr:row>
      <xdr:rowOff>118804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1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109931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1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86240</xdr:rowOff>
    </xdr:from>
    <xdr:to>
      <xdr:col>55</xdr:col>
      <xdr:colOff>0</xdr:colOff>
      <xdr:row>57</xdr:row>
      <xdr:rowOff>102929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58890"/>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86240</xdr:rowOff>
    </xdr:from>
    <xdr:to>
      <xdr:col>50</xdr:col>
      <xdr:colOff>114300</xdr:colOff>
      <xdr:row>57</xdr:row>
      <xdr:rowOff>91915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58890"/>
          <a:ext cx="889000" cy="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91915</xdr:rowOff>
    </xdr:from>
    <xdr:to>
      <xdr:col>45</xdr:col>
      <xdr:colOff>177800</xdr:colOff>
      <xdr:row>57</xdr:row>
      <xdr:rowOff>96983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64565"/>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148964</xdr:rowOff>
    </xdr:from>
    <xdr:to>
      <xdr:col>41</xdr:col>
      <xdr:colOff>50800</xdr:colOff>
      <xdr:row>57</xdr:row>
      <xdr:rowOff>96983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50164"/>
          <a:ext cx="889000" cy="1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52129</xdr:rowOff>
    </xdr:from>
    <xdr:to>
      <xdr:col>55</xdr:col>
      <xdr:colOff>50800</xdr:colOff>
      <xdr:row>57</xdr:row>
      <xdr:rowOff>153729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35440</xdr:rowOff>
    </xdr:from>
    <xdr:to>
      <xdr:col>50</xdr:col>
      <xdr:colOff>165100</xdr:colOff>
      <xdr:row>57</xdr:row>
      <xdr:rowOff>137040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153567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8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41115</xdr:rowOff>
    </xdr:from>
    <xdr:to>
      <xdr:col>46</xdr:col>
      <xdr:colOff>38100</xdr:colOff>
      <xdr:row>57</xdr:row>
      <xdr:rowOff>142715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159242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8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46183</xdr:rowOff>
    </xdr:from>
    <xdr:to>
      <xdr:col>41</xdr:col>
      <xdr:colOff>101600</xdr:colOff>
      <xdr:row>57</xdr:row>
      <xdr:rowOff>147783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164310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98164</xdr:rowOff>
    </xdr:from>
    <xdr:to>
      <xdr:col>36</xdr:col>
      <xdr:colOff>165100</xdr:colOff>
      <xdr:row>57</xdr:row>
      <xdr:rowOff>28314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44841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7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57385</xdr:rowOff>
    </xdr:from>
    <xdr:to>
      <xdr:col>55</xdr:col>
      <xdr:colOff>0</xdr:colOff>
      <xdr:row>75</xdr:row>
      <xdr:rowOff>95135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2744685"/>
          <a:ext cx="838200" cy="20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95135</xdr:rowOff>
    </xdr:from>
    <xdr:to>
      <xdr:col>50</xdr:col>
      <xdr:colOff>114300</xdr:colOff>
      <xdr:row>77</xdr:row>
      <xdr:rowOff>89770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953885"/>
          <a:ext cx="889000" cy="3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89770</xdr:rowOff>
    </xdr:from>
    <xdr:to>
      <xdr:col>45</xdr:col>
      <xdr:colOff>177800</xdr:colOff>
      <xdr:row>77</xdr:row>
      <xdr:rowOff>96655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91420"/>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96655</xdr:rowOff>
    </xdr:from>
    <xdr:to>
      <xdr:col>41</xdr:col>
      <xdr:colOff>50800</xdr:colOff>
      <xdr:row>78</xdr:row>
      <xdr:rowOff>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98305"/>
          <a:ext cx="889000" cy="8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6585</xdr:rowOff>
    </xdr:from>
    <xdr:to>
      <xdr:col>55</xdr:col>
      <xdr:colOff>50800</xdr:colOff>
      <xdr:row>74</xdr:row>
      <xdr:rowOff>108185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29462</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54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44335</xdr:rowOff>
    </xdr:from>
    <xdr:to>
      <xdr:col>50</xdr:col>
      <xdr:colOff>165100</xdr:colOff>
      <xdr:row>75</xdr:row>
      <xdr:rowOff>145935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162462</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6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38970</xdr:rowOff>
    </xdr:from>
    <xdr:to>
      <xdr:col>46</xdr:col>
      <xdr:colOff>38100</xdr:colOff>
      <xdr:row>77</xdr:row>
      <xdr:rowOff>140570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157097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45855</xdr:rowOff>
    </xdr:from>
    <xdr:to>
      <xdr:col>41</xdr:col>
      <xdr:colOff>101600</xdr:colOff>
      <xdr:row>77</xdr:row>
      <xdr:rowOff>147455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163982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128032</xdr:rowOff>
    </xdr:from>
    <xdr:to>
      <xdr:col>36</xdr:col>
      <xdr:colOff>165100</xdr:colOff>
      <xdr:row>78</xdr:row>
      <xdr:rowOff>58182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2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0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125340</xdr:rowOff>
    </xdr:from>
    <xdr:to>
      <xdr:col>55</xdr:col>
      <xdr:colOff>0</xdr:colOff>
      <xdr:row>98</xdr:row>
      <xdr:rowOff>131552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27440"/>
          <a:ext cx="8382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125340</xdr:rowOff>
    </xdr:from>
    <xdr:to>
      <xdr:col>50</xdr:col>
      <xdr:colOff>114300</xdr:colOff>
      <xdr:row>98</xdr:row>
      <xdr:rowOff>143283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27440"/>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15117</xdr:rowOff>
    </xdr:from>
    <xdr:to>
      <xdr:col>45</xdr:col>
      <xdr:colOff>177800</xdr:colOff>
      <xdr:row>98</xdr:row>
      <xdr:rowOff>143283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17217"/>
          <a:ext cx="889000" cy="1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149704</xdr:rowOff>
    </xdr:from>
    <xdr:to>
      <xdr:col>41</xdr:col>
      <xdr:colOff>50800</xdr:colOff>
      <xdr:row>98</xdr:row>
      <xdr:rowOff>15117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0354"/>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80752</xdr:rowOff>
    </xdr:from>
    <xdr:to>
      <xdr:col>55</xdr:col>
      <xdr:colOff>50800</xdr:colOff>
      <xdr:row>99</xdr:row>
      <xdr:rowOff>10902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167129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74540</xdr:rowOff>
    </xdr:from>
    <xdr:to>
      <xdr:col>50</xdr:col>
      <xdr:colOff>165100</xdr:colOff>
      <xdr:row>99</xdr:row>
      <xdr:rowOff>4690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167267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92483</xdr:rowOff>
    </xdr:from>
    <xdr:to>
      <xdr:col>46</xdr:col>
      <xdr:colOff>38100</xdr:colOff>
      <xdr:row>99</xdr:row>
      <xdr:rowOff>22633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13760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135767</xdr:rowOff>
    </xdr:from>
    <xdr:to>
      <xdr:col>41</xdr:col>
      <xdr:colOff>101600</xdr:colOff>
      <xdr:row>98</xdr:row>
      <xdr:rowOff>65917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82444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5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98904</xdr:rowOff>
    </xdr:from>
    <xdr:to>
      <xdr:col>36</xdr:col>
      <xdr:colOff>165100</xdr:colOff>
      <xdr:row>98</xdr:row>
      <xdr:rowOff>29054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45581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0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82354</xdr:rowOff>
    </xdr:from>
    <xdr:to>
      <xdr:col>85</xdr:col>
      <xdr:colOff>127000</xdr:colOff>
      <xdr:row>37</xdr:row>
      <xdr:rowOff>106196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26004"/>
          <a:ext cx="8382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84575</xdr:rowOff>
    </xdr:from>
    <xdr:to>
      <xdr:col>81</xdr:col>
      <xdr:colOff>50800</xdr:colOff>
      <xdr:row>37</xdr:row>
      <xdr:rowOff>106196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28225"/>
          <a:ext cx="8890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84575</xdr:rowOff>
    </xdr:from>
    <xdr:to>
      <xdr:col>76</xdr:col>
      <xdr:colOff>114300</xdr:colOff>
      <xdr:row>37</xdr:row>
      <xdr:rowOff>104281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28225"/>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104281</xdr:rowOff>
    </xdr:from>
    <xdr:to>
      <xdr:col>71</xdr:col>
      <xdr:colOff>177800</xdr:colOff>
      <xdr:row>37</xdr:row>
      <xdr:rowOff>117165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7931"/>
          <a:ext cx="8890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31554</xdr:rowOff>
    </xdr:from>
    <xdr:to>
      <xdr:col>85</xdr:col>
      <xdr:colOff>177800</xdr:colOff>
      <xdr:row>37</xdr:row>
      <xdr:rowOff>133154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7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9981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55396</xdr:rowOff>
    </xdr:from>
    <xdr:to>
      <xdr:col>81</xdr:col>
      <xdr:colOff>101600</xdr:colOff>
      <xdr:row>37</xdr:row>
      <xdr:rowOff>156996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33775</xdr:rowOff>
    </xdr:from>
    <xdr:to>
      <xdr:col>76</xdr:col>
      <xdr:colOff>165100</xdr:colOff>
      <xdr:row>37</xdr:row>
      <xdr:rowOff>135375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53481</xdr:rowOff>
    </xdr:from>
    <xdr:to>
      <xdr:col>72</xdr:col>
      <xdr:colOff>38100</xdr:colOff>
      <xdr:row>37</xdr:row>
      <xdr:rowOff>155081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146207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66365</xdr:rowOff>
    </xdr:from>
    <xdr:to>
      <xdr:col>67</xdr:col>
      <xdr:colOff>101600</xdr:colOff>
      <xdr:row>37</xdr:row>
      <xdr:rowOff>167965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159092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0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15220</xdr:rowOff>
    </xdr:from>
    <xdr:to>
      <xdr:col>85</xdr:col>
      <xdr:colOff>127000</xdr:colOff>
      <xdr:row>56</xdr:row>
      <xdr:rowOff>120038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16420"/>
          <a:ext cx="838200" cy="1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120038</xdr:rowOff>
    </xdr:from>
    <xdr:to>
      <xdr:col>81</xdr:col>
      <xdr:colOff>50800</xdr:colOff>
      <xdr:row>57</xdr:row>
      <xdr:rowOff>77367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1238"/>
          <a:ext cx="889000" cy="1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161306</xdr:rowOff>
    </xdr:from>
    <xdr:to>
      <xdr:col>76</xdr:col>
      <xdr:colOff>114300</xdr:colOff>
      <xdr:row>57</xdr:row>
      <xdr:rowOff>77367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2506"/>
          <a:ext cx="889000" cy="8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161306</xdr:rowOff>
    </xdr:from>
    <xdr:to>
      <xdr:col>71</xdr:col>
      <xdr:colOff>177800</xdr:colOff>
      <xdr:row>57</xdr:row>
      <xdr:rowOff>92902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62506"/>
          <a:ext cx="889000" cy="10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135870</xdr:rowOff>
    </xdr:from>
    <xdr:to>
      <xdr:col>85</xdr:col>
      <xdr:colOff>177800</xdr:colOff>
      <xdr:row>56</xdr:row>
      <xdr:rowOff>66020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158747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69238</xdr:rowOff>
    </xdr:from>
    <xdr:to>
      <xdr:col>81</xdr:col>
      <xdr:colOff>101600</xdr:colOff>
      <xdr:row>56</xdr:row>
      <xdr:rowOff>170838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15915</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4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26567</xdr:rowOff>
    </xdr:from>
    <xdr:to>
      <xdr:col>76</xdr:col>
      <xdr:colOff>165100</xdr:colOff>
      <xdr:row>57</xdr:row>
      <xdr:rowOff>128167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144694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110506</xdr:rowOff>
    </xdr:from>
    <xdr:to>
      <xdr:col>72</xdr:col>
      <xdr:colOff>38100</xdr:colOff>
      <xdr:row>57</xdr:row>
      <xdr:rowOff>40656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57183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48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42102</xdr:rowOff>
    </xdr:from>
    <xdr:to>
      <xdr:col>67</xdr:col>
      <xdr:colOff>101600</xdr:colOff>
      <xdr:row>57</xdr:row>
      <xdr:rowOff>143702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160229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105854</xdr:rowOff>
    </xdr:from>
    <xdr:to>
      <xdr:col>85</xdr:col>
      <xdr:colOff>127000</xdr:colOff>
      <xdr:row>76</xdr:row>
      <xdr:rowOff>167167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36054"/>
          <a:ext cx="8382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157761</xdr:rowOff>
    </xdr:from>
    <xdr:to>
      <xdr:col>81</xdr:col>
      <xdr:colOff>50800</xdr:colOff>
      <xdr:row>76</xdr:row>
      <xdr:rowOff>167167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16511"/>
          <a:ext cx="889000" cy="18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157761</xdr:rowOff>
    </xdr:from>
    <xdr:to>
      <xdr:col>76</xdr:col>
      <xdr:colOff>114300</xdr:colOff>
      <xdr:row>77</xdr:row>
      <xdr:rowOff>157198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16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157198</xdr:rowOff>
    </xdr:from>
    <xdr:to>
      <xdr:col>71</xdr:col>
      <xdr:colOff>177800</xdr:colOff>
      <xdr:row>78</xdr:row>
      <xdr:rowOff>147848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58848"/>
          <a:ext cx="889000" cy="1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55054</xdr:rowOff>
    </xdr:from>
    <xdr:to>
      <xdr:col>85</xdr:col>
      <xdr:colOff>177800</xdr:colOff>
      <xdr:row>76</xdr:row>
      <xdr:rowOff>156654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0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77930</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3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116367</xdr:rowOff>
    </xdr:from>
    <xdr:to>
      <xdr:col>81</xdr:col>
      <xdr:colOff>101600</xdr:colOff>
      <xdr:row>77</xdr:row>
      <xdr:rowOff>46517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63044</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92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106961</xdr:rowOff>
    </xdr:from>
    <xdr:to>
      <xdr:col>76</xdr:col>
      <xdr:colOff>165100</xdr:colOff>
      <xdr:row>76</xdr:row>
      <xdr:rowOff>37111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53638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7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106398</xdr:rowOff>
    </xdr:from>
    <xdr:to>
      <xdr:col>72</xdr:col>
      <xdr:colOff>38100</xdr:colOff>
      <xdr:row>78</xdr:row>
      <xdr:rowOff>36548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53075</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30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97048</xdr:rowOff>
    </xdr:from>
    <xdr:to>
      <xdr:col>67</xdr:col>
      <xdr:colOff>101600</xdr:colOff>
      <xdr:row>79</xdr:row>
      <xdr:rowOff>27198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43725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83548</xdr:rowOff>
    </xdr:from>
    <xdr:to>
      <xdr:col>85</xdr:col>
      <xdr:colOff>127000</xdr:colOff>
      <xdr:row>96</xdr:row>
      <xdr:rowOff>161762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42748"/>
          <a:ext cx="8382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161762</xdr:rowOff>
    </xdr:from>
    <xdr:to>
      <xdr:col>81</xdr:col>
      <xdr:colOff>50800</xdr:colOff>
      <xdr:row>97</xdr:row>
      <xdr:rowOff>3817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20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3817</xdr:rowOff>
    </xdr:from>
    <xdr:to>
      <xdr:col>76</xdr:col>
      <xdr:colOff>114300</xdr:colOff>
      <xdr:row>97</xdr:row>
      <xdr:rowOff>30876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634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30876</xdr:rowOff>
    </xdr:from>
    <xdr:to>
      <xdr:col>71</xdr:col>
      <xdr:colOff>177800</xdr:colOff>
      <xdr:row>97</xdr:row>
      <xdr:rowOff>85292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661526"/>
          <a:ext cx="889000" cy="5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32748</xdr:rowOff>
    </xdr:from>
    <xdr:to>
      <xdr:col>85</xdr:col>
      <xdr:colOff>177800</xdr:colOff>
      <xdr:row>96</xdr:row>
      <xdr:rowOff>134348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55625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4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110962</xdr:rowOff>
    </xdr:from>
    <xdr:to>
      <xdr:col>81</xdr:col>
      <xdr:colOff>101600</xdr:colOff>
      <xdr:row>97</xdr:row>
      <xdr:rowOff>41112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57639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124467</xdr:rowOff>
    </xdr:from>
    <xdr:to>
      <xdr:col>76</xdr:col>
      <xdr:colOff>165100</xdr:colOff>
      <xdr:row>97</xdr:row>
      <xdr:rowOff>54617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71144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151526</xdr:rowOff>
    </xdr:from>
    <xdr:to>
      <xdr:col>72</xdr:col>
      <xdr:colOff>38100</xdr:colOff>
      <xdr:row>97</xdr:row>
      <xdr:rowOff>81676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98203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3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34492</xdr:rowOff>
    </xdr:from>
    <xdr:to>
      <xdr:col>67</xdr:col>
      <xdr:colOff>101600</xdr:colOff>
      <xdr:row>97</xdr:row>
      <xdr:rowOff>136092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152619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4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議会費の住民一人あたりのコストは、類似団体と比較して大きく上回っているが、現在の本村議会運営上必要経費である。議員定数が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減となったため、前年度から</a:t>
          </a:r>
          <a:r>
            <a:rPr kumimoji="1" lang="en-US" altLang="ja-JP" sz="1300">
              <a:latin typeface="ＭＳ Ｐゴシック" panose="020B0600070205080204" pitchFamily="50" charset="-128"/>
              <a:ea typeface="ＭＳ Ｐゴシック" panose="020B0600070205080204" pitchFamily="50" charset="-128"/>
            </a:rPr>
            <a:t>3,135</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民生費、衛生費、農林水産業費、土木費、消防費は、類似団体と比較して下回っている。特に土木費は類似団体と比較して△</a:t>
          </a:r>
          <a:r>
            <a:rPr kumimoji="1" lang="en-US" altLang="ja-JP" sz="1300">
              <a:latin typeface="ＭＳ Ｐゴシック" panose="020B0600070205080204" pitchFamily="50" charset="-128"/>
              <a:ea typeface="ＭＳ Ｐゴシック" panose="020B0600070205080204" pitchFamily="50" charset="-128"/>
            </a:rPr>
            <a:t>90,481</a:t>
          </a:r>
          <a:r>
            <a:rPr kumimoji="1" lang="ja-JP" altLang="en-US" sz="1300">
              <a:latin typeface="ＭＳ Ｐゴシック" panose="020B0600070205080204" pitchFamily="50" charset="-128"/>
              <a:ea typeface="ＭＳ Ｐゴシック" panose="020B0600070205080204" pitchFamily="50" charset="-128"/>
            </a:rPr>
            <a:t>となっている。要因として災害復旧費の増により、普通建設事業関係が減になっているため。</a:t>
          </a:r>
        </a:p>
        <a:p>
          <a:r>
            <a:rPr kumimoji="1" lang="ja-JP" altLang="en-US" sz="1300">
              <a:latin typeface="ＭＳ Ｐゴシック" panose="020B0600070205080204" pitchFamily="50" charset="-128"/>
              <a:ea typeface="ＭＳ Ｐゴシック" panose="020B0600070205080204" pitchFamily="50" charset="-128"/>
            </a:rPr>
            <a:t>　総務費は、前年度と比較して</a:t>
          </a:r>
          <a:r>
            <a:rPr kumimoji="1" lang="en-US" altLang="ja-JP" sz="1300">
              <a:latin typeface="ＭＳ Ｐゴシック" panose="020B0600070205080204" pitchFamily="50" charset="-128"/>
              <a:ea typeface="ＭＳ Ｐゴシック" panose="020B0600070205080204" pitchFamily="50" charset="-128"/>
            </a:rPr>
            <a:t>176,102</a:t>
          </a:r>
          <a:r>
            <a:rPr kumimoji="1" lang="ja-JP" altLang="en-US" sz="1300">
              <a:latin typeface="ＭＳ Ｐゴシック" panose="020B0600070205080204" pitchFamily="50" charset="-128"/>
              <a:ea typeface="ＭＳ Ｐゴシック" panose="020B0600070205080204" pitchFamily="50" charset="-128"/>
            </a:rPr>
            <a:t>減となっているが、ふるさと寄付金が減少したことに伴い、ふるさと納税関連経費、ふるさと応援基金が減なったため。</a:t>
          </a:r>
        </a:p>
        <a:p>
          <a:r>
            <a:rPr kumimoji="1" lang="ja-JP" altLang="en-US" sz="1300">
              <a:latin typeface="ＭＳ Ｐゴシック" panose="020B0600070205080204" pitchFamily="50" charset="-128"/>
              <a:ea typeface="ＭＳ Ｐゴシック" panose="020B0600070205080204" pitchFamily="50" charset="-128"/>
            </a:rPr>
            <a:t>　商工費、教育費、災害復旧費、公債費は、類似団体比較して上回っている。商工費及び教育は普通建設事業費の増によるもの。災害復旧費においては、令和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関係経費の増が要因。公債費については、過疎対策事業債及び辺地対策事業債の元金償還金が増えたことが要因としてあげられる。今後はスポーツ施設整備関係に伴う借入が見込まれるため、適債事業に留意しながら公債費負担が急激に増加しないよう計画的な社会資本整備を心がけ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a:t>
          </a:r>
          <a:r>
            <a:rPr kumimoji="1" lang="en-US" altLang="ja-JP" sz="1400">
              <a:latin typeface="ＭＳ ゴシック" pitchFamily="49" charset="-128"/>
              <a:ea typeface="ＭＳ ゴシック" pitchFamily="49" charset="-128"/>
            </a:rPr>
            <a:t>16.36</a:t>
          </a:r>
          <a:r>
            <a:rPr kumimoji="1" lang="ja-JP" altLang="en-US" sz="1400">
              <a:latin typeface="ＭＳ ゴシック" pitchFamily="49" charset="-128"/>
              <a:ea typeface="ＭＳ ゴシック" pitchFamily="49" charset="-128"/>
            </a:rPr>
            <a:t>％増となった。翌年度に繰り越すべき財源が</a:t>
          </a:r>
          <a:r>
            <a:rPr kumimoji="1" lang="en-US" altLang="ja-JP" sz="1400">
              <a:latin typeface="ＭＳ ゴシック" pitchFamily="49" charset="-128"/>
              <a:ea typeface="ＭＳ ゴシック" pitchFamily="49" charset="-128"/>
            </a:rPr>
            <a:t>102,204</a:t>
          </a:r>
          <a:r>
            <a:rPr kumimoji="1" lang="ja-JP" altLang="en-US" sz="1400">
              <a:latin typeface="ＭＳ ゴシック" pitchFamily="49" charset="-128"/>
              <a:ea typeface="ＭＳ ゴシック" pitchFamily="49" charset="-128"/>
            </a:rPr>
            <a:t>千円減となったことと、減債基金</a:t>
          </a:r>
          <a:r>
            <a:rPr kumimoji="1" lang="en-US" altLang="ja-JP" sz="1400">
              <a:latin typeface="ＭＳ ゴシック" pitchFamily="49" charset="-128"/>
              <a:ea typeface="ＭＳ ゴシック" pitchFamily="49" charset="-128"/>
            </a:rPr>
            <a:t>99,305</a:t>
          </a:r>
          <a:r>
            <a:rPr kumimoji="1" lang="ja-JP" altLang="en-US" sz="1400">
              <a:latin typeface="ＭＳ ゴシック" pitchFamily="49" charset="-128"/>
              <a:ea typeface="ＭＳ ゴシック" pitchFamily="49" charset="-128"/>
            </a:rPr>
            <a:t>千円を取り崩したことが要因としてあげられる。また、財政調整基金へ</a:t>
          </a:r>
          <a:r>
            <a:rPr kumimoji="1" lang="en-US" altLang="ja-JP" sz="1400">
              <a:latin typeface="ＭＳ ゴシック" pitchFamily="49" charset="-128"/>
              <a:ea typeface="ＭＳ ゴシック" pitchFamily="49" charset="-128"/>
            </a:rPr>
            <a:t>124,913</a:t>
          </a:r>
          <a:r>
            <a:rPr kumimoji="1" lang="ja-JP" altLang="en-US" sz="1400">
              <a:latin typeface="ＭＳ ゴシック" pitchFamily="49" charset="-128"/>
              <a:ea typeface="ＭＳ ゴシック" pitchFamily="49" charset="-128"/>
            </a:rPr>
            <a:t>千円積立たことも要因としてあげられる。本村の特徴としては、基金積立金現在高が非常に大きいが、これは財政力指数</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年度、引き続き、赤字は発生していない状況にある。</a:t>
          </a:r>
        </a:p>
        <a:p>
          <a:r>
            <a:rPr kumimoji="1" lang="ja-JP" altLang="en-US" sz="1400">
              <a:latin typeface="ＭＳ ゴシック" pitchFamily="49" charset="-128"/>
              <a:ea typeface="ＭＳ ゴシック" pitchFamily="49" charset="-128"/>
            </a:rPr>
            <a:t>　本村の特別会計</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会計において、資金不足に陥ったものはなく、簡易水道事業会計及び下水道事業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会計においては赤字補てん財源繰出もない。　　　今後も特別会計においては独立採算での運営を十分念頭においた計画的な事業運営に努める。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39&#27700;&#19978;&#26449;_&#12304;&#36001;&#25919;&#29366;&#27841;&#36039;&#26009;&#38598;&#12305;_435074_&#27700;&#19978;&#26449;_2023(2&#22238;&#30446;).xlsx" TargetMode="External"/><Relationship Id="rId1" Type="http://schemas.openxmlformats.org/officeDocument/2006/relationships/externalLinkPath" Target="39&#27700;&#19978;&#26449;_&#12304;&#36001;&#25919;&#29366;&#27841;&#36039;&#26009;&#38598;&#12305;_435074_&#27700;&#19978;&#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56.3</v>
          </cell>
          <cell r="BX53">
            <v>57.7</v>
          </cell>
          <cell r="CF53">
            <v>59.1</v>
          </cell>
          <cell r="CN53">
            <v>60.5</v>
          </cell>
          <cell r="CV53">
            <v>59.8</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8</v>
          </cell>
          <cell r="BX75">
            <v>9.6999999999999993</v>
          </cell>
          <cell r="CF75">
            <v>11.4</v>
          </cell>
          <cell r="CN75">
            <v>11</v>
          </cell>
          <cell r="CV75">
            <v>12.1</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6224062</v>
      </c>
      <c r="BO4" s="358"/>
      <c r="BP4" s="358"/>
      <c r="BQ4" s="358"/>
      <c r="BR4" s="358"/>
      <c r="BS4" s="358"/>
      <c r="BT4" s="358"/>
      <c r="BU4" s="359"/>
      <c r="BV4" s="357">
        <v>6429700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36.9</v>
      </c>
      <c r="CU4" s="364"/>
      <c r="CV4" s="364"/>
      <c r="CW4" s="364"/>
      <c r="CX4" s="364"/>
      <c r="CY4" s="364"/>
      <c r="CZ4" s="364"/>
      <c r="DA4" s="365"/>
      <c r="DB4" s="363">
        <v>27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5432342</v>
      </c>
      <c r="BO5" s="395"/>
      <c r="BP5" s="395"/>
      <c r="BQ5" s="395"/>
      <c r="BR5" s="395"/>
      <c r="BS5" s="395"/>
      <c r="BT5" s="395"/>
      <c r="BU5" s="396"/>
      <c r="BV5" s="394">
        <v>5737164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84.5</v>
      </c>
      <c r="CU5" s="392"/>
      <c r="CV5" s="392"/>
      <c r="CW5" s="392"/>
      <c r="CX5" s="392"/>
      <c r="CY5" s="392"/>
      <c r="CZ5" s="392"/>
      <c r="DA5" s="393"/>
      <c r="DB5" s="391">
        <v>83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791720</v>
      </c>
      <c r="BO6" s="395"/>
      <c r="BP6" s="395"/>
      <c r="BQ6" s="395"/>
      <c r="BR6" s="395"/>
      <c r="BS6" s="395"/>
      <c r="BT6" s="395"/>
      <c r="BU6" s="396"/>
      <c r="BV6" s="394">
        <v>692536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84.8</v>
      </c>
      <c r="CU6" s="432"/>
      <c r="CV6" s="432"/>
      <c r="CW6" s="432"/>
      <c r="CX6" s="432"/>
      <c r="CY6" s="432"/>
      <c r="CZ6" s="432"/>
      <c r="DA6" s="433"/>
      <c r="DB6" s="431">
        <v>83.7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55405</v>
      </c>
      <c r="BO7" s="395"/>
      <c r="BP7" s="395"/>
      <c r="BQ7" s="395"/>
      <c r="BR7" s="395"/>
      <c r="BS7" s="395"/>
      <c r="BT7" s="395"/>
      <c r="BU7" s="396"/>
      <c r="BV7" s="394">
        <v>157609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1994182</v>
      </c>
      <c r="CU7" s="395"/>
      <c r="CV7" s="395"/>
      <c r="CW7" s="395"/>
      <c r="CX7" s="395"/>
      <c r="CY7" s="395"/>
      <c r="CZ7" s="395"/>
      <c r="DA7" s="396"/>
      <c r="DB7" s="394">
        <v>1977635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736315</v>
      </c>
      <c r="BO8" s="395"/>
      <c r="BP8" s="395"/>
      <c r="BQ8" s="395"/>
      <c r="BR8" s="395"/>
      <c r="BS8" s="395"/>
      <c r="BT8" s="395"/>
      <c r="BU8" s="396"/>
      <c r="BV8" s="394">
        <v>534927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0.16</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2033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201388</v>
      </c>
      <c r="BO9" s="395"/>
      <c r="BP9" s="395"/>
      <c r="BQ9" s="395"/>
      <c r="BR9" s="395"/>
      <c r="BS9" s="395"/>
      <c r="BT9" s="395"/>
      <c r="BU9" s="396"/>
      <c r="BV9" s="394">
        <v>-170119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9.6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2232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124913</v>
      </c>
      <c r="BO10" s="395"/>
      <c r="BP10" s="395"/>
      <c r="BQ10" s="395"/>
      <c r="BR10" s="395"/>
      <c r="BS10" s="395"/>
      <c r="BT10" s="395"/>
      <c r="BU10" s="396"/>
      <c r="BV10" s="394">
        <v>4953</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1976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340000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1963</v>
      </c>
      <c r="S13" s="479"/>
      <c r="T13" s="479"/>
      <c r="U13" s="479"/>
      <c r="V13" s="480"/>
      <c r="W13" s="410" t="s">
        <v>131</v>
      </c>
      <c r="X13" s="411"/>
      <c r="Y13" s="411"/>
      <c r="Z13" s="411"/>
      <c r="AA13" s="411"/>
      <c r="AB13" s="401"/>
      <c r="AC13" s="445">
        <v>286</v>
      </c>
      <c r="AD13" s="446"/>
      <c r="AE13" s="446"/>
      <c r="AF13" s="446"/>
      <c r="AG13" s="488"/>
      <c r="AH13" s="445">
        <v>311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326301</v>
      </c>
      <c r="BO13" s="395"/>
      <c r="BP13" s="395"/>
      <c r="BQ13" s="395"/>
      <c r="BR13" s="395"/>
      <c r="BS13" s="395"/>
      <c r="BT13" s="395"/>
      <c r="BU13" s="396"/>
      <c r="BV13" s="394">
        <v>-505166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11.7</v>
      </c>
      <c r="CU13" s="392"/>
      <c r="CV13" s="392"/>
      <c r="CW13" s="392"/>
      <c r="CX13" s="392"/>
      <c r="CY13" s="392"/>
      <c r="CZ13" s="392"/>
      <c r="DA13" s="393"/>
      <c r="DB13" s="391">
        <v>11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2035</v>
      </c>
      <c r="S14" s="479"/>
      <c r="T14" s="479"/>
      <c r="U14" s="479"/>
      <c r="V14" s="480"/>
      <c r="W14" s="384"/>
      <c r="X14" s="385"/>
      <c r="Y14" s="385"/>
      <c r="Z14" s="385"/>
      <c r="AA14" s="385"/>
      <c r="AB14" s="374"/>
      <c r="AC14" s="481">
        <v>28.4</v>
      </c>
      <c r="AD14" s="482"/>
      <c r="AE14" s="482"/>
      <c r="AF14" s="482"/>
      <c r="AG14" s="483"/>
      <c r="AH14" s="481">
        <v>29.4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2025</v>
      </c>
      <c r="S15" s="479"/>
      <c r="T15" s="479"/>
      <c r="U15" s="479"/>
      <c r="V15" s="480"/>
      <c r="W15" s="410" t="s">
        <v>137</v>
      </c>
      <c r="X15" s="411"/>
      <c r="Y15" s="411"/>
      <c r="Z15" s="411"/>
      <c r="AA15" s="411"/>
      <c r="AB15" s="401"/>
      <c r="AC15" s="445">
        <v>184</v>
      </c>
      <c r="AD15" s="446"/>
      <c r="AE15" s="446"/>
      <c r="AF15" s="446"/>
      <c r="AG15" s="488"/>
      <c r="AH15" s="445">
        <v>214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332669</v>
      </c>
      <c r="BO15" s="358"/>
      <c r="BP15" s="358"/>
      <c r="BQ15" s="358"/>
      <c r="BR15" s="358"/>
      <c r="BS15" s="358"/>
      <c r="BT15" s="358"/>
      <c r="BU15" s="359"/>
      <c r="BV15" s="357">
        <v>323686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18.3</v>
      </c>
      <c r="AD16" s="482"/>
      <c r="AE16" s="482"/>
      <c r="AF16" s="482"/>
      <c r="AG16" s="483"/>
      <c r="AH16" s="481">
        <v>20.2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1921842</v>
      </c>
      <c r="BO16" s="395"/>
      <c r="BP16" s="395"/>
      <c r="BQ16" s="395"/>
      <c r="BR16" s="395"/>
      <c r="BS16" s="395"/>
      <c r="BT16" s="395"/>
      <c r="BU16" s="396"/>
      <c r="BV16" s="394">
        <v>1895362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537</v>
      </c>
      <c r="AD17" s="446"/>
      <c r="AE17" s="446"/>
      <c r="AF17" s="446"/>
      <c r="AG17" s="488"/>
      <c r="AH17" s="445">
        <v>532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399723</v>
      </c>
      <c r="BO17" s="395"/>
      <c r="BP17" s="395"/>
      <c r="BQ17" s="395"/>
      <c r="BR17" s="395"/>
      <c r="BS17" s="395"/>
      <c r="BT17" s="395"/>
      <c r="BU17" s="396"/>
      <c r="BV17" s="394">
        <v>390418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9" t="s">
        <v>147</v>
      </c>
      <c r="C18" s="437"/>
      <c r="D18" s="437"/>
      <c r="E18" s="520"/>
      <c r="F18" s="520"/>
      <c r="G18" s="520"/>
      <c r="H18" s="520"/>
      <c r="I18" s="520"/>
      <c r="J18" s="520"/>
      <c r="K18" s="520"/>
      <c r="L18" s="521">
        <v>190.96</v>
      </c>
      <c r="M18" s="521"/>
      <c r="N18" s="521"/>
      <c r="O18" s="521"/>
      <c r="P18" s="521"/>
      <c r="Q18" s="521"/>
      <c r="R18" s="522"/>
      <c r="S18" s="522"/>
      <c r="T18" s="522"/>
      <c r="U18" s="522"/>
      <c r="V18" s="523"/>
      <c r="W18" s="412"/>
      <c r="X18" s="413"/>
      <c r="Y18" s="413"/>
      <c r="Z18" s="413"/>
      <c r="AA18" s="413"/>
      <c r="AB18" s="404"/>
      <c r="AC18" s="524">
        <v>53.3</v>
      </c>
      <c r="AD18" s="525"/>
      <c r="AE18" s="525"/>
      <c r="AF18" s="525"/>
      <c r="AG18" s="526"/>
      <c r="AH18" s="524">
        <v>50.3</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1685895</v>
      </c>
      <c r="BO18" s="395"/>
      <c r="BP18" s="395"/>
      <c r="BQ18" s="395"/>
      <c r="BR18" s="395"/>
      <c r="BS18" s="395"/>
      <c r="BT18" s="395"/>
      <c r="BU18" s="396"/>
      <c r="BV18" s="394">
        <v>1655527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9" t="s">
        <v>149</v>
      </c>
      <c r="C19" s="437"/>
      <c r="D19" s="437"/>
      <c r="E19" s="520"/>
      <c r="F19" s="520"/>
      <c r="G19" s="520"/>
      <c r="H19" s="520"/>
      <c r="I19" s="520"/>
      <c r="J19" s="520"/>
      <c r="K19" s="520"/>
      <c r="L19" s="528">
        <v>11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3718657</v>
      </c>
      <c r="BO19" s="395"/>
      <c r="BP19" s="395"/>
      <c r="BQ19" s="395"/>
      <c r="BR19" s="395"/>
      <c r="BS19" s="395"/>
      <c r="BT19" s="395"/>
      <c r="BU19" s="396"/>
      <c r="BV19" s="394">
        <v>4398795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9" t="s">
        <v>151</v>
      </c>
      <c r="C20" s="437"/>
      <c r="D20" s="437"/>
      <c r="E20" s="520"/>
      <c r="F20" s="520"/>
      <c r="G20" s="520"/>
      <c r="H20" s="520"/>
      <c r="I20" s="520"/>
      <c r="J20" s="520"/>
      <c r="K20" s="520"/>
      <c r="L20" s="528">
        <v>786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3579700</v>
      </c>
      <c r="BO22" s="358"/>
      <c r="BP22" s="358"/>
      <c r="BQ22" s="358"/>
      <c r="BR22" s="358"/>
      <c r="BS22" s="358"/>
      <c r="BT22" s="358"/>
      <c r="BU22" s="359"/>
      <c r="BV22" s="357">
        <v>3532739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3480337</v>
      </c>
      <c r="BO23" s="395"/>
      <c r="BP23" s="395"/>
      <c r="BQ23" s="395"/>
      <c r="BR23" s="395"/>
      <c r="BS23" s="395"/>
      <c r="BT23" s="395"/>
      <c r="BU23" s="396"/>
      <c r="BV23" s="394">
        <v>3432328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7360</v>
      </c>
      <c r="R24" s="446"/>
      <c r="S24" s="446"/>
      <c r="T24" s="446"/>
      <c r="U24" s="446"/>
      <c r="V24" s="488"/>
      <c r="W24" s="540"/>
      <c r="X24" s="541"/>
      <c r="Y24" s="542"/>
      <c r="Z24" s="444" t="s">
        <v>162</v>
      </c>
      <c r="AA24" s="424"/>
      <c r="AB24" s="424"/>
      <c r="AC24" s="424"/>
      <c r="AD24" s="424"/>
      <c r="AE24" s="424"/>
      <c r="AF24" s="424"/>
      <c r="AG24" s="425"/>
      <c r="AH24" s="445">
        <v>51</v>
      </c>
      <c r="AI24" s="446"/>
      <c r="AJ24" s="446"/>
      <c r="AK24" s="446"/>
      <c r="AL24" s="488"/>
      <c r="AM24" s="445">
        <v>140709</v>
      </c>
      <c r="AN24" s="446"/>
      <c r="AO24" s="446"/>
      <c r="AP24" s="446"/>
      <c r="AQ24" s="446"/>
      <c r="AR24" s="488"/>
      <c r="AS24" s="445">
        <v>2759</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2795450</v>
      </c>
      <c r="BO24" s="395"/>
      <c r="BP24" s="395"/>
      <c r="BQ24" s="395"/>
      <c r="BR24" s="395"/>
      <c r="BS24" s="395"/>
      <c r="BT24" s="395"/>
      <c r="BU24" s="396"/>
      <c r="BV24" s="394">
        <v>2659757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5710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72608</v>
      </c>
      <c r="BO25" s="358"/>
      <c r="BP25" s="358"/>
      <c r="BQ25" s="358"/>
      <c r="BR25" s="358"/>
      <c r="BS25" s="358"/>
      <c r="BT25" s="358"/>
      <c r="BU25" s="359"/>
      <c r="BV25" s="357">
        <v>27744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5020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8841</v>
      </c>
      <c r="AN26" s="446"/>
      <c r="AO26" s="446"/>
      <c r="AP26" s="446"/>
      <c r="AQ26" s="446"/>
      <c r="AR26" s="488"/>
      <c r="AS26" s="445">
        <v>2947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2951</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85704</v>
      </c>
      <c r="BO27" s="517"/>
      <c r="BP27" s="517"/>
      <c r="BQ27" s="517"/>
      <c r="BR27" s="517"/>
      <c r="BS27" s="517"/>
      <c r="BT27" s="517"/>
      <c r="BU27" s="518"/>
      <c r="BV27" s="516">
        <v>85693</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2433</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715596</v>
      </c>
      <c r="BO28" s="358"/>
      <c r="BP28" s="358"/>
      <c r="BQ28" s="358"/>
      <c r="BR28" s="358"/>
      <c r="BS28" s="358"/>
      <c r="BT28" s="358"/>
      <c r="BU28" s="359"/>
      <c r="BV28" s="357">
        <v>590683</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6</v>
      </c>
      <c r="M29" s="446"/>
      <c r="N29" s="446"/>
      <c r="O29" s="446"/>
      <c r="P29" s="488"/>
      <c r="Q29" s="445">
        <v>2214</v>
      </c>
      <c r="R29" s="446"/>
      <c r="S29" s="446"/>
      <c r="T29" s="446"/>
      <c r="U29" s="446"/>
      <c r="V29" s="488"/>
      <c r="W29" s="543"/>
      <c r="X29" s="544"/>
      <c r="Y29" s="545"/>
      <c r="Z29" s="444" t="s">
        <v>177</v>
      </c>
      <c r="AA29" s="424"/>
      <c r="AB29" s="424"/>
      <c r="AC29" s="424"/>
      <c r="AD29" s="424"/>
      <c r="AE29" s="424"/>
      <c r="AF29" s="424"/>
      <c r="AG29" s="425"/>
      <c r="AH29" s="445">
        <v>51</v>
      </c>
      <c r="AI29" s="446"/>
      <c r="AJ29" s="446"/>
      <c r="AK29" s="446"/>
      <c r="AL29" s="488"/>
      <c r="AM29" s="445">
        <v>140709</v>
      </c>
      <c r="AN29" s="446"/>
      <c r="AO29" s="446"/>
      <c r="AP29" s="446"/>
      <c r="AQ29" s="446"/>
      <c r="AR29" s="488"/>
      <c r="AS29" s="445">
        <v>2759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478720</v>
      </c>
      <c r="BO29" s="395"/>
      <c r="BP29" s="395"/>
      <c r="BQ29" s="395"/>
      <c r="BR29" s="395"/>
      <c r="BS29" s="395"/>
      <c r="BT29" s="395"/>
      <c r="BU29" s="396"/>
      <c r="BV29" s="394">
        <v>573735</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92.9</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3484740</v>
      </c>
      <c r="BO30" s="517"/>
      <c r="BP30" s="517"/>
      <c r="BQ30" s="517"/>
      <c r="BR30" s="517"/>
      <c r="BS30" s="517"/>
      <c r="BT30" s="517"/>
      <c r="BU30" s="518"/>
      <c r="BV30" s="516">
        <v>3228654</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国民健康保険事業（事業勘定）</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球磨郡公立多良木病院企業団</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株式会社みずかみ</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国民健康保険事業（直診勘定）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上球磨消防組合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くま川鉄道株式会社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8</v>
      </c>
      <c r="BF36" s="584"/>
      <c r="BG36" s="585" t="str">
        <f>IF('各会計、関係団体の財政状況及び健全化判断比率'!B34="","",'各会計、関係団体の財政状況及び健全化判断比率'!B34)</f>
        <v>農業集落排水事業特別会計</v>
      </c>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人吉球磨広域行政組合（一般会計）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9</v>
      </c>
      <c r="BF37" s="584"/>
      <c r="BG37" s="585" t="str">
        <f>IF('各会計、関係団体の財政状況及び健全化判断比率'!B35="","",'各会計、関係団体の財政状況及び健全化判断比率'!B35)</f>
        <v>林業集落排水事業特別会計</v>
      </c>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熊本県高齢者医療広域連合（一般会計）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熊本県高齢者医療広域連合（後期高齢者医療特別会計）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熊本県市町村総合事務組合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BPqKrN5bprQnh+WWFh31UaSffaXhoHGbjc1AjoKo6Sx9g1LlvhyNMf+nkXpqtyHJxMIP7URHKM2JQDWahgCMFA==" saltValue="7AFMij6Oz/18So4R6fkj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1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19.010000000000002</v>
      </c>
      <c r="G34" s="33">
        <v>41.57</v>
      </c>
      <c r="H34" s="33">
        <v>35.25</v>
      </c>
      <c r="I34" s="33">
        <v>27.18</v>
      </c>
      <c r="J34" s="34">
        <v>37.19</v>
      </c>
      <c r="K34" s="22"/>
      <c r="L34" s="22"/>
      <c r="M34" s="22"/>
      <c r="N34" s="22"/>
      <c r="O34" s="22"/>
      <c r="P34" s="22"/>
    </row>
    <row r="35" spans="1:16" ht="39" customHeight="1" x14ac:dyDescent="0.2">
      <c r="A35" s="22"/>
      <c r="B35" s="35"/>
      <c r="C35" s="1132" t="s">
        <v>535</v>
      </c>
      <c r="D35" s="1132"/>
      <c r="E35" s="1133"/>
      <c r="F35" s="36">
        <v>0.38</v>
      </c>
      <c r="G35" s="37">
        <v>1.5</v>
      </c>
      <c r="H35" s="37">
        <v>0.52</v>
      </c>
      <c r="I35" s="37">
        <v>0.51</v>
      </c>
      <c r="J35" s="38">
        <v>3.98</v>
      </c>
      <c r="K35" s="22"/>
      <c r="L35" s="22"/>
      <c r="M35" s="22"/>
      <c r="N35" s="22"/>
      <c r="O35" s="22"/>
      <c r="P35" s="22"/>
    </row>
    <row r="36" spans="1:16" ht="39" customHeight="1" x14ac:dyDescent="0.2">
      <c r="A36" s="22"/>
      <c r="B36" s="35"/>
      <c r="C36" s="1132" t="s">
        <v>536</v>
      </c>
      <c r="D36" s="1132"/>
      <c r="E36" s="1133"/>
      <c r="F36" s="36">
        <v>1.7</v>
      </c>
      <c r="G36" s="37">
        <v>1.55</v>
      </c>
      <c r="H36" s="37">
        <v>1.22</v>
      </c>
      <c r="I36" s="37">
        <v>1.81</v>
      </c>
      <c r="J36" s="38">
        <v>2.4300000000000002</v>
      </c>
      <c r="K36" s="22"/>
      <c r="L36" s="22"/>
      <c r="M36" s="22"/>
      <c r="N36" s="22"/>
      <c r="O36" s="22"/>
      <c r="P36" s="22"/>
    </row>
    <row r="37" spans="1:16" ht="39" customHeight="1" x14ac:dyDescent="0.2">
      <c r="A37" s="22"/>
      <c r="B37" s="35"/>
      <c r="C37" s="1132" t="s">
        <v>537</v>
      </c>
      <c r="D37" s="1132"/>
      <c r="E37" s="1133"/>
      <c r="F37" s="36">
        <v>2.87</v>
      </c>
      <c r="G37" s="37">
        <v>1.88</v>
      </c>
      <c r="H37" s="37">
        <v>1.51</v>
      </c>
      <c r="I37" s="37">
        <v>2.3199999999999998</v>
      </c>
      <c r="J37" s="38">
        <v>0.95</v>
      </c>
      <c r="K37" s="22"/>
      <c r="L37" s="22"/>
      <c r="M37" s="22"/>
      <c r="N37" s="22"/>
      <c r="O37" s="22"/>
      <c r="P37" s="22"/>
    </row>
    <row r="38" spans="1:16" ht="39" customHeight="1" x14ac:dyDescent="0.2">
      <c r="A38" s="22"/>
      <c r="B38" s="35"/>
      <c r="C38" s="1132" t="s">
        <v>538</v>
      </c>
      <c r="D38" s="1132"/>
      <c r="E38" s="1133"/>
      <c r="F38" s="36">
        <v>0.16</v>
      </c>
      <c r="G38" s="37">
        <v>0.28999999999999998</v>
      </c>
      <c r="H38" s="37">
        <v>0.2</v>
      </c>
      <c r="I38" s="37">
        <v>0.21</v>
      </c>
      <c r="J38" s="38">
        <v>0.65</v>
      </c>
      <c r="K38" s="22"/>
      <c r="L38" s="22"/>
      <c r="M38" s="22"/>
      <c r="N38" s="22"/>
      <c r="O38" s="22"/>
      <c r="P38" s="22"/>
    </row>
    <row r="39" spans="1:16" ht="39" customHeight="1" x14ac:dyDescent="0.2">
      <c r="A39" s="22"/>
      <c r="B39" s="35"/>
      <c r="C39" s="1132" t="s">
        <v>539</v>
      </c>
      <c r="D39" s="1132"/>
      <c r="E39" s="1133"/>
      <c r="F39" s="36">
        <v>0.11</v>
      </c>
      <c r="G39" s="37">
        <v>7.0000000000000007E-2</v>
      </c>
      <c r="H39" s="37">
        <v>0.11</v>
      </c>
      <c r="I39" s="37">
        <v>0.15</v>
      </c>
      <c r="J39" s="38">
        <v>0.42</v>
      </c>
      <c r="K39" s="22"/>
      <c r="L39" s="22"/>
      <c r="M39" s="22"/>
      <c r="N39" s="22"/>
      <c r="O39" s="22"/>
      <c r="P39" s="22"/>
    </row>
    <row r="40" spans="1:16" ht="39" customHeight="1" x14ac:dyDescent="0.2">
      <c r="A40" s="22"/>
      <c r="B40" s="35"/>
      <c r="C40" s="1132" t="s">
        <v>540</v>
      </c>
      <c r="D40" s="1132"/>
      <c r="E40" s="1133"/>
      <c r="F40" s="36">
        <v>0.1</v>
      </c>
      <c r="G40" s="37">
        <v>0.09</v>
      </c>
      <c r="H40" s="37">
        <v>0.09</v>
      </c>
      <c r="I40" s="37">
        <v>7.0000000000000007E-2</v>
      </c>
      <c r="J40" s="38">
        <v>0.1</v>
      </c>
      <c r="K40" s="22"/>
      <c r="L40" s="22"/>
      <c r="M40" s="22"/>
      <c r="N40" s="22"/>
      <c r="O40" s="22"/>
      <c r="P40" s="22"/>
    </row>
    <row r="41" spans="1:16" ht="39" customHeight="1" x14ac:dyDescent="0.2">
      <c r="A41" s="22"/>
      <c r="B41" s="35"/>
      <c r="C41" s="1132" t="s">
        <v>541</v>
      </c>
      <c r="D41" s="1132"/>
      <c r="E41" s="1133"/>
      <c r="F41" s="36">
        <v>0.06</v>
      </c>
      <c r="G41" s="37">
        <v>0.04</v>
      </c>
      <c r="H41" s="37">
        <v>0.04</v>
      </c>
      <c r="I41" s="37">
        <v>0.04</v>
      </c>
      <c r="J41" s="38">
        <v>0.06</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0.02</v>
      </c>
      <c r="G43" s="42">
        <v>0.03</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Gv2hv/KektIYJKOJz3qTHLvKMdcTS/HbKos+DI+byvn6K651O51sxSnavdganQwfzgyZzxCu2dcz3XYPkNa2A==" saltValue="xu7XJvZa0dgukpT0CkF+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25"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343</v>
      </c>
      <c r="L45" s="58">
        <v>400</v>
      </c>
      <c r="M45" s="58">
        <v>420</v>
      </c>
      <c r="N45" s="58">
        <v>424</v>
      </c>
      <c r="O45" s="59">
        <v>474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62</v>
      </c>
      <c r="L48" s="62">
        <v>66</v>
      </c>
      <c r="M48" s="62">
        <v>64</v>
      </c>
      <c r="N48" s="62">
        <v>64</v>
      </c>
      <c r="O48" s="63">
        <v>71</v>
      </c>
      <c r="P48" s="46"/>
      <c r="Q48" s="46"/>
      <c r="R48" s="46"/>
      <c r="S48" s="46"/>
      <c r="T48" s="46"/>
      <c r="U48" s="46"/>
    </row>
    <row r="49" spans="1:21" ht="30.75" customHeight="1" x14ac:dyDescent="0.2">
      <c r="A49" s="46"/>
      <c r="B49" s="1140"/>
      <c r="C49" s="1141"/>
      <c r="D49" s="60"/>
      <c r="E49" s="1146" t="s">
        <v>14</v>
      </c>
      <c r="F49" s="1146"/>
      <c r="G49" s="1146"/>
      <c r="H49" s="1146"/>
      <c r="I49" s="1146"/>
      <c r="J49" s="1147"/>
      <c r="K49" s="61">
        <v>18</v>
      </c>
      <c r="L49" s="62">
        <v>19</v>
      </c>
      <c r="M49" s="62">
        <v>22</v>
      </c>
      <c r="N49" s="62">
        <v>16</v>
      </c>
      <c r="O49" s="63">
        <v>17</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v>0</v>
      </c>
      <c r="M50" s="62">
        <v>0</v>
      </c>
      <c r="N50" s="62">
        <v>1</v>
      </c>
      <c r="O50" s="63">
        <v>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253</v>
      </c>
      <c r="L52" s="62">
        <v>312</v>
      </c>
      <c r="M52" s="62">
        <v>316</v>
      </c>
      <c r="N52" s="62">
        <v>328</v>
      </c>
      <c r="O52" s="63">
        <v>347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170</v>
      </c>
      <c r="L53" s="67">
        <v>173</v>
      </c>
      <c r="M53" s="67">
        <v>190</v>
      </c>
      <c r="N53" s="67">
        <v>177</v>
      </c>
      <c r="O53" s="68">
        <v>216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TaKsYP6E8Wp7AoQmpd6psGB3zsXq+6s8UY4G8/9Jd1elXpLfiyJHqcN0IDRBX+fU/yXeUG+Aij5daCQFMEq8g==" saltValue="M8X10h+tIINzjz4d5hW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2"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42">
        <v>3831</v>
      </c>
      <c r="J41" s="343">
        <v>3833</v>
      </c>
      <c r="K41" s="343">
        <v>3616</v>
      </c>
      <c r="L41" s="343">
        <v>3533</v>
      </c>
      <c r="M41" s="344">
        <v>3580</v>
      </c>
    </row>
    <row r="42" spans="2:13" ht="27.75" customHeight="1" x14ac:dyDescent="0.2">
      <c r="B42" s="1171"/>
      <c r="C42" s="1172"/>
      <c r="D42" s="104"/>
      <c r="E42" s="1177" t="s">
        <v>32</v>
      </c>
      <c r="F42" s="1177"/>
      <c r="G42" s="1177"/>
      <c r="H42" s="1178"/>
      <c r="I42" s="345" t="s">
        <v>488</v>
      </c>
      <c r="J42" s="346">
        <v>11</v>
      </c>
      <c r="K42" s="346">
        <v>11</v>
      </c>
      <c r="L42" s="346">
        <v>10</v>
      </c>
      <c r="M42" s="347">
        <v>9</v>
      </c>
    </row>
    <row r="43" spans="2:13" ht="27.75" customHeight="1" x14ac:dyDescent="0.2">
      <c r="B43" s="1171"/>
      <c r="C43" s="1172"/>
      <c r="D43" s="104"/>
      <c r="E43" s="1177" t="s">
        <v>33</v>
      </c>
      <c r="F43" s="1177"/>
      <c r="G43" s="1177"/>
      <c r="H43" s="1178"/>
      <c r="I43" s="345">
        <v>440</v>
      </c>
      <c r="J43" s="346">
        <v>403</v>
      </c>
      <c r="K43" s="346">
        <v>408</v>
      </c>
      <c r="L43" s="346">
        <v>368</v>
      </c>
      <c r="M43" s="347">
        <v>361</v>
      </c>
    </row>
    <row r="44" spans="2:13" ht="27.75" customHeight="1" x14ac:dyDescent="0.2">
      <c r="B44" s="1171"/>
      <c r="C44" s="1172"/>
      <c r="D44" s="104"/>
      <c r="E44" s="1177" t="s">
        <v>34</v>
      </c>
      <c r="F44" s="1177"/>
      <c r="G44" s="1177"/>
      <c r="H44" s="1178"/>
      <c r="I44" s="345">
        <v>156</v>
      </c>
      <c r="J44" s="346">
        <v>167</v>
      </c>
      <c r="K44" s="346">
        <v>149</v>
      </c>
      <c r="L44" s="346">
        <v>143</v>
      </c>
      <c r="M44" s="347">
        <v>150</v>
      </c>
    </row>
    <row r="45" spans="2:13" ht="27.75" customHeight="1" x14ac:dyDescent="0.2">
      <c r="B45" s="1171"/>
      <c r="C45" s="1172"/>
      <c r="D45" s="104"/>
      <c r="E45" s="1177" t="s">
        <v>35</v>
      </c>
      <c r="F45" s="1177"/>
      <c r="G45" s="1177"/>
      <c r="H45" s="1178"/>
      <c r="I45" s="345">
        <v>406</v>
      </c>
      <c r="J45" s="346">
        <v>374</v>
      </c>
      <c r="K45" s="346">
        <v>311</v>
      </c>
      <c r="L45" s="346">
        <v>311</v>
      </c>
      <c r="M45" s="347">
        <v>405</v>
      </c>
    </row>
    <row r="46" spans="2:13" ht="27.75" customHeight="1" x14ac:dyDescent="0.2">
      <c r="B46" s="1171"/>
      <c r="C46" s="1172"/>
      <c r="D46" s="105"/>
      <c r="E46" s="1177" t="s">
        <v>36</v>
      </c>
      <c r="F46" s="1177"/>
      <c r="G46" s="1177"/>
      <c r="H46" s="1178"/>
      <c r="I46" s="345" t="s">
        <v>488</v>
      </c>
      <c r="J46" s="346" t="s">
        <v>488</v>
      </c>
      <c r="K46" s="346" t="s">
        <v>488</v>
      </c>
      <c r="L46" s="346" t="s">
        <v>488</v>
      </c>
      <c r="M46" s="347" t="s">
        <v>488</v>
      </c>
    </row>
    <row r="47" spans="2:13" ht="27.75" customHeight="1" x14ac:dyDescent="0.2">
      <c r="B47" s="1171"/>
      <c r="C47" s="1172"/>
      <c r="D47" s="106"/>
      <c r="E47" s="1179" t="s">
        <v>37</v>
      </c>
      <c r="F47" s="1180"/>
      <c r="G47" s="1180"/>
      <c r="H47" s="1181"/>
      <c r="I47" s="345" t="s">
        <v>488</v>
      </c>
      <c r="J47" s="346" t="s">
        <v>488</v>
      </c>
      <c r="K47" s="346" t="s">
        <v>488</v>
      </c>
      <c r="L47" s="346" t="s">
        <v>488</v>
      </c>
      <c r="M47" s="347" t="s">
        <v>488</v>
      </c>
    </row>
    <row r="48" spans="2:13" ht="27.75" customHeight="1" x14ac:dyDescent="0.2">
      <c r="B48" s="1171"/>
      <c r="C48" s="1172"/>
      <c r="D48" s="104"/>
      <c r="E48" s="1177" t="s">
        <v>38</v>
      </c>
      <c r="F48" s="1177"/>
      <c r="G48" s="1177"/>
      <c r="H48" s="1178"/>
      <c r="I48" s="345" t="s">
        <v>488</v>
      </c>
      <c r="J48" s="346" t="s">
        <v>488</v>
      </c>
      <c r="K48" s="346" t="s">
        <v>488</v>
      </c>
      <c r="L48" s="346" t="s">
        <v>488</v>
      </c>
      <c r="M48" s="347" t="s">
        <v>488</v>
      </c>
    </row>
    <row r="49" spans="2:13" ht="27.75" customHeight="1" x14ac:dyDescent="0.2">
      <c r="B49" s="1173"/>
      <c r="C49" s="1174"/>
      <c r="D49" s="104"/>
      <c r="E49" s="1177" t="s">
        <v>39</v>
      </c>
      <c r="F49" s="1177"/>
      <c r="G49" s="1177"/>
      <c r="H49" s="1178"/>
      <c r="I49" s="345" t="s">
        <v>488</v>
      </c>
      <c r="J49" s="346" t="s">
        <v>488</v>
      </c>
      <c r="K49" s="346" t="s">
        <v>488</v>
      </c>
      <c r="L49" s="346" t="s">
        <v>488</v>
      </c>
      <c r="M49" s="347" t="s">
        <v>488</v>
      </c>
    </row>
    <row r="50" spans="2:13" ht="27.75" customHeight="1" x14ac:dyDescent="0.2">
      <c r="B50" s="1182" t="s">
        <v>40</v>
      </c>
      <c r="C50" s="1183"/>
      <c r="D50" s="107"/>
      <c r="E50" s="1177" t="s">
        <v>41</v>
      </c>
      <c r="F50" s="1177"/>
      <c r="G50" s="1177"/>
      <c r="H50" s="1178"/>
      <c r="I50" s="345">
        <v>3318</v>
      </c>
      <c r="J50" s="346">
        <v>3332</v>
      </c>
      <c r="K50" s="346">
        <v>3866</v>
      </c>
      <c r="L50" s="346">
        <v>4587</v>
      </c>
      <c r="M50" s="347">
        <v>4872</v>
      </c>
    </row>
    <row r="51" spans="2:13" ht="27.75" customHeight="1" x14ac:dyDescent="0.2">
      <c r="B51" s="1171"/>
      <c r="C51" s="1172"/>
      <c r="D51" s="104"/>
      <c r="E51" s="1177" t="s">
        <v>42</v>
      </c>
      <c r="F51" s="1177"/>
      <c r="G51" s="1177"/>
      <c r="H51" s="1178"/>
      <c r="I51" s="345" t="s">
        <v>488</v>
      </c>
      <c r="J51" s="346" t="s">
        <v>488</v>
      </c>
      <c r="K51" s="346" t="s">
        <v>488</v>
      </c>
      <c r="L51" s="346" t="s">
        <v>488</v>
      </c>
      <c r="M51" s="347" t="s">
        <v>488</v>
      </c>
    </row>
    <row r="52" spans="2:13" ht="27.75" customHeight="1" x14ac:dyDescent="0.2">
      <c r="B52" s="1173"/>
      <c r="C52" s="1174"/>
      <c r="D52" s="104"/>
      <c r="E52" s="1177" t="s">
        <v>43</v>
      </c>
      <c r="F52" s="1177"/>
      <c r="G52" s="1177"/>
      <c r="H52" s="1178"/>
      <c r="I52" s="345">
        <v>3286</v>
      </c>
      <c r="J52" s="346">
        <v>3439</v>
      </c>
      <c r="K52" s="346">
        <v>3253</v>
      </c>
      <c r="L52" s="346">
        <v>3186</v>
      </c>
      <c r="M52" s="347">
        <v>3170</v>
      </c>
    </row>
    <row r="53" spans="2:13" ht="27.75" customHeight="1" thickBot="1" x14ac:dyDescent="0.25">
      <c r="B53" s="1184" t="s">
        <v>19</v>
      </c>
      <c r="C53" s="1185"/>
      <c r="D53" s="108"/>
      <c r="E53" s="1186" t="s">
        <v>44</v>
      </c>
      <c r="F53" s="1186"/>
      <c r="G53" s="1186"/>
      <c r="H53" s="1187"/>
      <c r="I53" s="348">
        <v>-1771</v>
      </c>
      <c r="J53" s="349">
        <v>-1982</v>
      </c>
      <c r="K53" s="349">
        <v>-2624</v>
      </c>
      <c r="L53" s="349">
        <v>-3408</v>
      </c>
      <c r="M53" s="350">
        <v>-3536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0HhjaXg1lKth0d7QfL2Ox1VvFXEgxEiTBaxhVon4eO9GPzeGiOCAlb5dO8vYAVqWfnZFeFaaFeDA6wxki26Cw==" saltValue="cSVJE63Zxz/pZgazH8hG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120">
        <v>926</v>
      </c>
      <c r="G55" s="120">
        <v>591</v>
      </c>
      <c r="H55" s="121">
        <v>716</v>
      </c>
    </row>
    <row r="56" spans="2:8" ht="52.5" customHeight="1" x14ac:dyDescent="0.2">
      <c r="B56" s="122"/>
      <c r="C56" s="1198" t="s">
        <v>47</v>
      </c>
      <c r="D56" s="1198"/>
      <c r="E56" s="1199"/>
      <c r="F56" s="123">
        <v>569</v>
      </c>
      <c r="G56" s="123">
        <v>574</v>
      </c>
      <c r="H56" s="124">
        <v>479</v>
      </c>
    </row>
    <row r="57" spans="2:8" ht="53.25" customHeight="1" x14ac:dyDescent="0.2">
      <c r="B57" s="122"/>
      <c r="C57" s="1200" t="s">
        <v>48</v>
      </c>
      <c r="D57" s="1200"/>
      <c r="E57" s="1201"/>
      <c r="F57" s="125">
        <v>2174</v>
      </c>
      <c r="G57" s="125">
        <v>3229</v>
      </c>
      <c r="H57" s="126">
        <v>3485</v>
      </c>
    </row>
    <row r="58" spans="2:8" ht="45.75" customHeight="1" x14ac:dyDescent="0.2">
      <c r="B58" s="127"/>
      <c r="C58" s="1188" t="s">
        <v>557</v>
      </c>
      <c r="D58" s="1189"/>
      <c r="E58" s="1190"/>
      <c r="F58" s="128">
        <v>164</v>
      </c>
      <c r="G58" s="128">
        <v>773</v>
      </c>
      <c r="H58" s="129">
        <v>1117</v>
      </c>
    </row>
    <row r="59" spans="2:8" ht="45.75" customHeight="1" x14ac:dyDescent="0.2">
      <c r="B59" s="127"/>
      <c r="C59" s="1188" t="s">
        <v>558</v>
      </c>
      <c r="D59" s="1189"/>
      <c r="E59" s="1190"/>
      <c r="F59" s="128">
        <v>944</v>
      </c>
      <c r="G59" s="128">
        <v>923</v>
      </c>
      <c r="H59" s="129">
        <v>901</v>
      </c>
    </row>
    <row r="60" spans="2:8" ht="45.75" customHeight="1" x14ac:dyDescent="0.2">
      <c r="B60" s="127"/>
      <c r="C60" s="1188" t="s">
        <v>559</v>
      </c>
      <c r="D60" s="1189"/>
      <c r="E60" s="1190"/>
      <c r="F60" s="128">
        <v>514</v>
      </c>
      <c r="G60" s="128">
        <v>682</v>
      </c>
      <c r="H60" s="129">
        <v>623</v>
      </c>
    </row>
    <row r="61" spans="2:8" ht="45.75" customHeight="1" x14ac:dyDescent="0.2">
      <c r="B61" s="127"/>
      <c r="C61" s="1188" t="s">
        <v>560</v>
      </c>
      <c r="D61" s="1189"/>
      <c r="E61" s="1190"/>
      <c r="F61" s="128">
        <v>241</v>
      </c>
      <c r="G61" s="128">
        <v>556</v>
      </c>
      <c r="H61" s="129">
        <v>508</v>
      </c>
    </row>
    <row r="62" spans="2:8" ht="45.75" customHeight="1" thickBot="1" x14ac:dyDescent="0.25">
      <c r="B62" s="130"/>
      <c r="C62" s="1191" t="s">
        <v>561</v>
      </c>
      <c r="D62" s="1192"/>
      <c r="E62" s="1193"/>
      <c r="F62" s="131">
        <v>91</v>
      </c>
      <c r="G62" s="131">
        <v>97</v>
      </c>
      <c r="H62" s="132">
        <v>131</v>
      </c>
    </row>
    <row r="63" spans="2:8" ht="52.5" customHeight="1" thickBot="1" x14ac:dyDescent="0.25">
      <c r="B63" s="133"/>
      <c r="C63" s="1194" t="s">
        <v>49</v>
      </c>
      <c r="D63" s="1194"/>
      <c r="E63" s="1195"/>
      <c r="F63" s="134">
        <v>3669</v>
      </c>
      <c r="G63" s="134">
        <v>4393</v>
      </c>
      <c r="H63" s="135">
        <v>4679</v>
      </c>
    </row>
    <row r="64" spans="2:8" ht="13" x14ac:dyDescent="0.2"/>
  </sheetData>
  <sheetProtection algorithmName="SHA-512" hashValue="fiq/mkilX8gR3hEGwcoeugb9vGE+rzunSyi5tH+/jqoka3Vsl0be8oogZYZ5DbwjX8oxst+Gd0BIJD/GIS7wwQ==" saltValue="VgGMZGyiaQty1Lmeqde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2F628-A264-487B-9518-05BA16DFB27B}">
  <sheetPr>
    <pageSetUpPr fitToPage="1"/>
  </sheetPr>
  <dimension ref="A1:DE85"/>
  <sheetViews>
    <sheetView showGridLines="0" topLeftCell="AA41" zoomScale="85" zoomScaleNormal="85"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565</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56.3</v>
      </c>
      <c r="BQ53" s="1231"/>
      <c r="BR53" s="1231"/>
      <c r="BS53" s="1231"/>
      <c r="BT53" s="1231"/>
      <c r="BU53" s="1231"/>
      <c r="BV53" s="1231"/>
      <c r="BW53" s="1231"/>
      <c r="BX53" s="1231">
        <v>57.7</v>
      </c>
      <c r="BY53" s="1231"/>
      <c r="BZ53" s="1231"/>
      <c r="CA53" s="1231"/>
      <c r="CB53" s="1231"/>
      <c r="CC53" s="1231"/>
      <c r="CD53" s="1231"/>
      <c r="CE53" s="1231"/>
      <c r="CF53" s="1231">
        <v>59.1</v>
      </c>
      <c r="CG53" s="1231"/>
      <c r="CH53" s="1231"/>
      <c r="CI53" s="1231"/>
      <c r="CJ53" s="1231"/>
      <c r="CK53" s="1231"/>
      <c r="CL53" s="1231"/>
      <c r="CM53" s="1231"/>
      <c r="CN53" s="1231">
        <v>60.5</v>
      </c>
      <c r="CO53" s="1231"/>
      <c r="CP53" s="1231"/>
      <c r="CQ53" s="1231"/>
      <c r="CR53" s="1231"/>
      <c r="CS53" s="1231"/>
      <c r="CT53" s="1231"/>
      <c r="CU53" s="1231"/>
      <c r="CV53" s="1231">
        <v>59.8</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570</v>
      </c>
    </row>
    <row r="64" spans="1:109" ht="13" x14ac:dyDescent="0.2">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565</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8</v>
      </c>
      <c r="BQ75" s="1231"/>
      <c r="BR75" s="1231"/>
      <c r="BS75" s="1231"/>
      <c r="BT75" s="1231"/>
      <c r="BU75" s="1231"/>
      <c r="BV75" s="1231"/>
      <c r="BW75" s="1231"/>
      <c r="BX75" s="1231">
        <v>9.6999999999999993</v>
      </c>
      <c r="BY75" s="1231"/>
      <c r="BZ75" s="1231"/>
      <c r="CA75" s="1231"/>
      <c r="CB75" s="1231"/>
      <c r="CC75" s="1231"/>
      <c r="CD75" s="1231"/>
      <c r="CE75" s="1231"/>
      <c r="CF75" s="1231">
        <v>11.4</v>
      </c>
      <c r="CG75" s="1231"/>
      <c r="CH75" s="1231"/>
      <c r="CI75" s="1231"/>
      <c r="CJ75" s="1231"/>
      <c r="CK75" s="1231"/>
      <c r="CL75" s="1231"/>
      <c r="CM75" s="1231"/>
      <c r="CN75" s="1231">
        <v>11</v>
      </c>
      <c r="CO75" s="1231"/>
      <c r="CP75" s="1231"/>
      <c r="CQ75" s="1231"/>
      <c r="CR75" s="1231"/>
      <c r="CS75" s="1231"/>
      <c r="CT75" s="1231"/>
      <c r="CU75" s="1231"/>
      <c r="CV75" s="1231">
        <v>12.1</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iaOwa6dPmZOZWnaGDJkI0jeiGs+bVX3ODFo3QZoKgES9ukqAdPpFXdpPS25SmI00bVpBNG3DboDj3wAKkHTerw==" saltValue="Hwnb9F1GU99/O1XNmD4D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2B0F8-0062-40D0-A642-D80A75BB5FF4}">
  <sheetPr>
    <pageSetUpPr fitToPage="1"/>
  </sheetPr>
  <dimension ref="A1:DR125"/>
  <sheetViews>
    <sheetView showGridLines="0" topLeftCell="A87" zoomScale="85" zoomScaleNormal="85" zoomScaleSheetLayoutView="70" workbookViewId="0">
      <selection activeCell="AE109" sqref="AE10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dHu+v/ohQd4zOMqPapjkdFSMiqejLs4h6qaz8yzCX9pSWCkPFIeJP6zLVHhb7P49ukzWxDf53R/I/PmpZSDh9w==" saltValue="xtvxlR0wtY/xyPHy0Nwk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7EF49-4C7A-46D1-87BB-6DEE2CB191A8}">
  <sheetPr>
    <pageSetUpPr fitToPage="1"/>
  </sheetPr>
  <dimension ref="A1:DR125"/>
  <sheetViews>
    <sheetView showGridLines="0" tabSelected="1" topLeftCell="A90" zoomScale="85" zoomScaleNormal="8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okkxmSjPRMOXE/vP4mwv5db40O7fe2u6XGzetSLJhIr7ghkbBIJFTTY1hsqSOhn9ADv9uXmam1TfXuHvZJsdyw==" saltValue="PdpMRJkjSRfhRXD40Led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440143</v>
      </c>
      <c r="E3" s="154"/>
      <c r="F3" s="155">
        <v>268375</v>
      </c>
      <c r="G3" s="156"/>
      <c r="H3" s="157"/>
    </row>
    <row r="4" spans="1:8" x14ac:dyDescent="0.2">
      <c r="A4" s="158"/>
      <c r="B4" s="159"/>
      <c r="C4" s="160"/>
      <c r="D4" s="161">
        <v>145558</v>
      </c>
      <c r="E4" s="162"/>
      <c r="F4" s="163">
        <v>119602</v>
      </c>
      <c r="G4" s="164"/>
      <c r="H4" s="165"/>
    </row>
    <row r="5" spans="1:8" x14ac:dyDescent="0.2">
      <c r="A5" s="146" t="s">
        <v>521</v>
      </c>
      <c r="B5" s="151"/>
      <c r="C5" s="152"/>
      <c r="D5" s="153">
        <v>268674</v>
      </c>
      <c r="E5" s="154"/>
      <c r="F5" s="155">
        <v>301035</v>
      </c>
      <c r="G5" s="156"/>
      <c r="H5" s="157"/>
    </row>
    <row r="6" spans="1:8" x14ac:dyDescent="0.2">
      <c r="A6" s="158"/>
      <c r="B6" s="159"/>
      <c r="C6" s="160"/>
      <c r="D6" s="161">
        <v>83420</v>
      </c>
      <c r="E6" s="162"/>
      <c r="F6" s="163">
        <v>154376</v>
      </c>
      <c r="G6" s="164"/>
      <c r="H6" s="165"/>
    </row>
    <row r="7" spans="1:8" x14ac:dyDescent="0.2">
      <c r="A7" s="146" t="s">
        <v>522</v>
      </c>
      <c r="B7" s="151"/>
      <c r="C7" s="152"/>
      <c r="D7" s="153">
        <v>140670</v>
      </c>
      <c r="E7" s="154"/>
      <c r="F7" s="155">
        <v>277467</v>
      </c>
      <c r="G7" s="156"/>
      <c r="H7" s="157"/>
    </row>
    <row r="8" spans="1:8" x14ac:dyDescent="0.2">
      <c r="A8" s="158"/>
      <c r="B8" s="159"/>
      <c r="C8" s="160"/>
      <c r="D8" s="161">
        <v>62684</v>
      </c>
      <c r="E8" s="162"/>
      <c r="F8" s="163">
        <v>128378</v>
      </c>
      <c r="G8" s="164"/>
      <c r="H8" s="165"/>
    </row>
    <row r="9" spans="1:8" x14ac:dyDescent="0.2">
      <c r="A9" s="146" t="s">
        <v>523</v>
      </c>
      <c r="B9" s="151"/>
      <c r="C9" s="152"/>
      <c r="D9" s="153">
        <v>295806</v>
      </c>
      <c r="E9" s="154"/>
      <c r="F9" s="155">
        <v>282256</v>
      </c>
      <c r="G9" s="156"/>
      <c r="H9" s="157"/>
    </row>
    <row r="10" spans="1:8" x14ac:dyDescent="0.2">
      <c r="A10" s="158"/>
      <c r="B10" s="159"/>
      <c r="C10" s="160"/>
      <c r="D10" s="161">
        <v>106277</v>
      </c>
      <c r="E10" s="162"/>
      <c r="F10" s="163">
        <v>145453</v>
      </c>
      <c r="G10" s="164"/>
      <c r="H10" s="165"/>
    </row>
    <row r="11" spans="1:8" x14ac:dyDescent="0.2">
      <c r="A11" s="146" t="s">
        <v>524</v>
      </c>
      <c r="B11" s="151"/>
      <c r="C11" s="152"/>
      <c r="D11" s="153">
        <v>400113</v>
      </c>
      <c r="E11" s="154"/>
      <c r="F11" s="155">
        <v>295341</v>
      </c>
      <c r="G11" s="156"/>
      <c r="H11" s="157"/>
    </row>
    <row r="12" spans="1:8" x14ac:dyDescent="0.2">
      <c r="A12" s="158"/>
      <c r="B12" s="159"/>
      <c r="C12" s="166"/>
      <c r="D12" s="161">
        <v>126420</v>
      </c>
      <c r="E12" s="162"/>
      <c r="F12" s="163">
        <v>137402</v>
      </c>
      <c r="G12" s="164"/>
      <c r="H12" s="165"/>
    </row>
    <row r="13" spans="1:8" x14ac:dyDescent="0.2">
      <c r="A13" s="146"/>
      <c r="B13" s="151"/>
      <c r="C13" s="152"/>
      <c r="D13" s="153">
        <v>309081</v>
      </c>
      <c r="E13" s="154"/>
      <c r="F13" s="155">
        <v>284895</v>
      </c>
      <c r="G13" s="167"/>
      <c r="H13" s="157"/>
    </row>
    <row r="14" spans="1:8" x14ac:dyDescent="0.2">
      <c r="A14" s="158"/>
      <c r="B14" s="159"/>
      <c r="C14" s="160"/>
      <c r="D14" s="161">
        <v>104872</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19.010000000000002</v>
      </c>
      <c r="C19" s="168">
        <f>ROUND(VALUE(SUBSTITUTE(実質収支比率等に係る経年分析!G$48,"▲","-")),2)</f>
        <v>41.57</v>
      </c>
      <c r="D19" s="168">
        <f>ROUND(VALUE(SUBSTITUTE(実質収支比率等に係る経年分析!H$48,"▲","-")),2)</f>
        <v>35.25</v>
      </c>
      <c r="E19" s="168">
        <f>ROUND(VALUE(SUBSTITUTE(実質収支比率等に係る経年分析!I$48,"▲","-")),2)</f>
        <v>27.05</v>
      </c>
      <c r="F19" s="168">
        <f>ROUND(VALUE(SUBSTITUTE(実質収支比率等に係る経年分析!J$48,"▲","-")),2)</f>
        <v>36.92</v>
      </c>
    </row>
    <row r="20" spans="1:11" x14ac:dyDescent="0.2">
      <c r="A20" s="168" t="s">
        <v>53</v>
      </c>
      <c r="B20" s="168">
        <f>ROUND(VALUE(SUBSTITUTE(実質収支比率等に係る経年分析!F$47,"▲","-")),2)</f>
        <v>48.38</v>
      </c>
      <c r="C20" s="168">
        <f>ROUND(VALUE(SUBSTITUTE(実質収支比率等に係る経年分析!G$47,"▲","-")),2)</f>
        <v>50.07</v>
      </c>
      <c r="D20" s="168">
        <f>ROUND(VALUE(SUBSTITUTE(実質収支比率等に係る経年分析!H$47,"▲","-")),2)</f>
        <v>46.29</v>
      </c>
      <c r="E20" s="168">
        <f>ROUND(VALUE(SUBSTITUTE(実質収支比率等に係る経年分析!I$47,"▲","-")),2)</f>
        <v>29.87</v>
      </c>
      <c r="F20" s="168">
        <f>ROUND(VALUE(SUBSTITUTE(実質収支比率等に係る経年分析!J$47,"▲","-")),2)</f>
        <v>35.880000000000003</v>
      </c>
    </row>
    <row r="21" spans="1:11" x14ac:dyDescent="0.2">
      <c r="A21" s="168" t="s">
        <v>54</v>
      </c>
      <c r="B21" s="168">
        <f>IF(ISNUMBER(VALUE(SUBSTITUTE(実質収支比率等に係る経年分析!F$49,"▲","-"))),ROUND(VALUE(SUBSTITUTE(実質収支比率等に係る経年分析!F$49,"▲","-")),2),NA())</f>
        <v>3.19</v>
      </c>
      <c r="C21" s="168">
        <f>IF(ISNUMBER(VALUE(SUBSTITUTE(実質収支比率等に係る経年分析!G$49,"▲","-"))),ROUND(VALUE(SUBSTITUTE(実質収支比率等に係る経年分析!G$49,"▲","-")),2),NA())</f>
        <v>29.78</v>
      </c>
      <c r="D21" s="168">
        <f>IF(ISNUMBER(VALUE(SUBSTITUTE(実質収支比率等に係る経年分析!H$49,"▲","-"))),ROUND(VALUE(SUBSTITUTE(実質収支比率等に係る経年分析!H$49,"▲","-")),2),NA())</f>
        <v>-3.41</v>
      </c>
      <c r="E21" s="168">
        <f>IF(ISNUMBER(VALUE(SUBSTITUTE(実質収支比率等に係る経年分析!I$49,"▲","-"))),ROUND(VALUE(SUBSTITUTE(実質収支比率等に係る経年分析!I$49,"▲","-")),2),NA())</f>
        <v>-25.54</v>
      </c>
      <c r="F21" s="168">
        <f>IF(ISNUMBER(VALUE(SUBSTITUTE(実質収支比率等に係る経年分析!J$49,"▲","-"))),ROUND(VALUE(SUBSTITUTE(実質収支比率等に係る経年分析!J$49,"▲","-")),2),NA())</f>
        <v>16.36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0.06</v>
      </c>
    </row>
    <row r="30" spans="1:11" x14ac:dyDescent="0.2">
      <c r="A30" s="169" t="str">
        <f>IF(連結実質赤字比率に係る赤字・黒字の構成分析!C$40="",NA(),連結実質赤字比率に係る赤字・黒字の構成分析!C$40)</f>
        <v>林業集落排水事業特別会計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7.0000000000000007E-2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0.42</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0.28999999999999998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0.65</v>
      </c>
    </row>
    <row r="33" spans="1:16" x14ac:dyDescent="0.2">
      <c r="A33" s="169" t="str">
        <f>IF(連結実質赤字比率に係る赤字・黒字の構成分析!C$37="",NA(),連結実質赤字比率に係る赤字・黒字の構成分析!C$37)</f>
        <v>国民健康保険事業（事業勘定）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2.87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2.3199999999999998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0.95</v>
      </c>
    </row>
    <row r="34" spans="1:16" x14ac:dyDescent="0.2">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2.4300000000000002</v>
      </c>
    </row>
    <row r="35" spans="1:16" x14ac:dyDescent="0.2">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3.98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19.010000000000002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35.25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27.18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37.19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253</v>
      </c>
      <c r="E42" s="170"/>
      <c r="F42" s="170"/>
      <c r="G42" s="170">
        <f>'実質公債費比率（分子）の構造'!L$52</f>
        <v>312</v>
      </c>
      <c r="H42" s="170"/>
      <c r="I42" s="170"/>
      <c r="J42" s="170">
        <f>'実質公債費比率（分子）の構造'!M$52</f>
        <v>316</v>
      </c>
      <c r="K42" s="170"/>
      <c r="L42" s="170"/>
      <c r="M42" s="170">
        <f>'実質公債費比率（分子）の構造'!N$52</f>
        <v>328</v>
      </c>
      <c r="N42" s="170"/>
      <c r="O42" s="170"/>
      <c r="P42" s="170">
        <f>'実質公債費比率（分子）の構造'!O$52</f>
        <v>347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f>'実質公債費比率（分子）の構造'!L$50</f>
        <v>0</v>
      </c>
      <c r="F44" s="170"/>
      <c r="G44" s="170"/>
      <c r="H44" s="170">
        <f>'実質公債費比率（分子）の構造'!M$50</f>
        <v>0</v>
      </c>
      <c r="I44" s="170"/>
      <c r="J44" s="170"/>
      <c r="K44" s="170">
        <f>'実質公債費比率（分子）の構造'!N$50</f>
        <v>1</v>
      </c>
      <c r="L44" s="170"/>
      <c r="M44" s="170"/>
      <c r="N44" s="170">
        <f>'実質公債費比率（分子）の構造'!O$50</f>
        <v>1</v>
      </c>
      <c r="O44" s="170"/>
      <c r="P44" s="170"/>
    </row>
    <row r="45" spans="1:16" x14ac:dyDescent="0.2">
      <c r="A45" s="170" t="s">
        <v>63</v>
      </c>
      <c r="B45" s="170">
        <f>'実質公債費比率（分子）の構造'!K$49</f>
        <v>18</v>
      </c>
      <c r="C45" s="170"/>
      <c r="D45" s="170"/>
      <c r="E45" s="170">
        <f>'実質公債費比率（分子）の構造'!L$49</f>
        <v>19</v>
      </c>
      <c r="F45" s="170"/>
      <c r="G45" s="170"/>
      <c r="H45" s="170">
        <f>'実質公債費比率（分子）の構造'!M$49</f>
        <v>22</v>
      </c>
      <c r="I45" s="170"/>
      <c r="J45" s="170"/>
      <c r="K45" s="170">
        <f>'実質公債費比率（分子）の構造'!N$49</f>
        <v>16</v>
      </c>
      <c r="L45" s="170"/>
      <c r="M45" s="170"/>
      <c r="N45" s="170">
        <f>'実質公債費比率（分子）の構造'!O$49</f>
        <v>17</v>
      </c>
      <c r="O45" s="170"/>
      <c r="P45" s="170"/>
    </row>
    <row r="46" spans="1:16" x14ac:dyDescent="0.2">
      <c r="A46" s="170" t="s">
        <v>64</v>
      </c>
      <c r="B46" s="170">
        <f>'実質公債費比率（分子）の構造'!K$48</f>
        <v>62</v>
      </c>
      <c r="C46" s="170"/>
      <c r="D46" s="170"/>
      <c r="E46" s="170">
        <f>'実質公債費比率（分子）の構造'!L$48</f>
        <v>66</v>
      </c>
      <c r="F46" s="170"/>
      <c r="G46" s="170"/>
      <c r="H46" s="170">
        <f>'実質公債費比率（分子）の構造'!M$48</f>
        <v>64</v>
      </c>
      <c r="I46" s="170"/>
      <c r="J46" s="170"/>
      <c r="K46" s="170">
        <f>'実質公債費比率（分子）の構造'!N$48</f>
        <v>64</v>
      </c>
      <c r="L46" s="170"/>
      <c r="M46" s="170"/>
      <c r="N46" s="170">
        <f>'実質公債費比率（分子）の構造'!O$48</f>
        <v>71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343</v>
      </c>
      <c r="C49" s="170"/>
      <c r="D49" s="170"/>
      <c r="E49" s="170">
        <f>'実質公債費比率（分子）の構造'!L$45</f>
        <v>400</v>
      </c>
      <c r="F49" s="170"/>
      <c r="G49" s="170"/>
      <c r="H49" s="170">
        <f>'実質公債費比率（分子）の構造'!M$45</f>
        <v>420</v>
      </c>
      <c r="I49" s="170"/>
      <c r="J49" s="170"/>
      <c r="K49" s="170">
        <f>'実質公債費比率（分子）の構造'!N$45</f>
        <v>424</v>
      </c>
      <c r="L49" s="170"/>
      <c r="M49" s="170"/>
      <c r="N49" s="170">
        <f>'実質公債費比率（分子）の構造'!O$45</f>
        <v>474</v>
      </c>
      <c r="O49" s="170"/>
      <c r="P49" s="170"/>
    </row>
    <row r="50" spans="1:16" x14ac:dyDescent="0.2">
      <c r="A50" s="170" t="s">
        <v>67</v>
      </c>
      <c r="B50" s="170" t="e">
        <f>NA()</f>
        <v>#N/A</v>
      </c>
      <c r="C50" s="170">
        <f>IF(ISNUMBER('実質公債費比率（分子）の構造'!K$53),'実質公債費比率（分子）の構造'!K$53,NA())</f>
        <v>170</v>
      </c>
      <c r="D50" s="170" t="e">
        <f>NA()</f>
        <v>#N/A</v>
      </c>
      <c r="E50" s="170" t="e">
        <f>NA()</f>
        <v>#N/A</v>
      </c>
      <c r="F50" s="170">
        <f>IF(ISNUMBER('実質公債費比率（分子）の構造'!L$53),'実質公債費比率（分子）の構造'!L$53,NA())</f>
        <v>173</v>
      </c>
      <c r="G50" s="170" t="e">
        <f>NA()</f>
        <v>#N/A</v>
      </c>
      <c r="H50" s="170" t="e">
        <f>NA()</f>
        <v>#N/A</v>
      </c>
      <c r="I50" s="170">
        <f>IF(ISNUMBER('実質公債費比率（分子）の構造'!M$53),'実質公債費比率（分子）の構造'!M$53,NA())</f>
        <v>190</v>
      </c>
      <c r="J50" s="170" t="e">
        <f>NA()</f>
        <v>#N/A</v>
      </c>
      <c r="K50" s="170" t="e">
        <f>NA()</f>
        <v>#N/A</v>
      </c>
      <c r="L50" s="170">
        <f>IF(ISNUMBER('実質公債費比率（分子）の構造'!N$53),'実質公債費比率（分子）の構造'!N$53,NA())</f>
        <v>177</v>
      </c>
      <c r="M50" s="170" t="e">
        <f>NA()</f>
        <v>#N/A</v>
      </c>
      <c r="N50" s="170" t="e">
        <f>NA()</f>
        <v>#N/A</v>
      </c>
      <c r="O50" s="170">
        <f>IF(ISNUMBER('実質公債費比率（分子）の構造'!O$53),'実質公債費比率（分子）の構造'!O$53,NA())</f>
        <v>216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3286</v>
      </c>
      <c r="E56" s="169"/>
      <c r="F56" s="169"/>
      <c r="G56" s="169">
        <f>'将来負担比率（分子）の構造'!J$52</f>
        <v>3439</v>
      </c>
      <c r="H56" s="169"/>
      <c r="I56" s="169"/>
      <c r="J56" s="169">
        <f>'将来負担比率（分子）の構造'!K$52</f>
        <v>3253</v>
      </c>
      <c r="K56" s="169"/>
      <c r="L56" s="169"/>
      <c r="M56" s="169">
        <f>'将来負担比率（分子）の構造'!L$52</f>
        <v>3186</v>
      </c>
      <c r="N56" s="169"/>
      <c r="O56" s="169"/>
      <c r="P56" s="169">
        <f>'将来負担比率（分子）の構造'!M$52</f>
        <v>3170</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3318</v>
      </c>
      <c r="E58" s="169"/>
      <c r="F58" s="169"/>
      <c r="G58" s="169">
        <f>'将来負担比率（分子）の構造'!J$50</f>
        <v>3332</v>
      </c>
      <c r="H58" s="169"/>
      <c r="I58" s="169"/>
      <c r="J58" s="169">
        <f>'将来負担比率（分子）の構造'!K$50</f>
        <v>3866</v>
      </c>
      <c r="K58" s="169"/>
      <c r="L58" s="169"/>
      <c r="M58" s="169">
        <f>'将来負担比率（分子）の構造'!L$50</f>
        <v>4587</v>
      </c>
      <c r="N58" s="169"/>
      <c r="O58" s="169"/>
      <c r="P58" s="169">
        <f>'将来負担比率（分子）の構造'!M$50</f>
        <v>4872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406</v>
      </c>
      <c r="C62" s="169"/>
      <c r="D62" s="169"/>
      <c r="E62" s="169">
        <f>'将来負担比率（分子）の構造'!J$45</f>
        <v>374</v>
      </c>
      <c r="F62" s="169"/>
      <c r="G62" s="169"/>
      <c r="H62" s="169">
        <f>'将来負担比率（分子）の構造'!K$45</f>
        <v>311</v>
      </c>
      <c r="I62" s="169"/>
      <c r="J62" s="169"/>
      <c r="K62" s="169">
        <f>'将来負担比率（分子）の構造'!L$45</f>
        <v>311</v>
      </c>
      <c r="L62" s="169"/>
      <c r="M62" s="169"/>
      <c r="N62" s="169">
        <f>'将来負担比率（分子）の構造'!M$45</f>
        <v>405</v>
      </c>
      <c r="O62" s="169"/>
      <c r="P62" s="169"/>
    </row>
    <row r="63" spans="1:16" x14ac:dyDescent="0.2">
      <c r="A63" s="169" t="s">
        <v>34</v>
      </c>
      <c r="B63" s="169">
        <f>'将来負担比率（分子）の構造'!I$44</f>
        <v>156</v>
      </c>
      <c r="C63" s="169"/>
      <c r="D63" s="169"/>
      <c r="E63" s="169">
        <f>'将来負担比率（分子）の構造'!J$44</f>
        <v>167</v>
      </c>
      <c r="F63" s="169"/>
      <c r="G63" s="169"/>
      <c r="H63" s="169">
        <f>'将来負担比率（分子）の構造'!K$44</f>
        <v>149</v>
      </c>
      <c r="I63" s="169"/>
      <c r="J63" s="169"/>
      <c r="K63" s="169">
        <f>'将来負担比率（分子）の構造'!L$44</f>
        <v>143</v>
      </c>
      <c r="L63" s="169"/>
      <c r="M63" s="169"/>
      <c r="N63" s="169">
        <f>'将来負担比率（分子）の構造'!M$44</f>
        <v>150</v>
      </c>
      <c r="O63" s="169"/>
      <c r="P63" s="169"/>
    </row>
    <row r="64" spans="1:16" x14ac:dyDescent="0.2">
      <c r="A64" s="169" t="s">
        <v>33</v>
      </c>
      <c r="B64" s="169">
        <f>'将来負担比率（分子）の構造'!I$43</f>
        <v>440</v>
      </c>
      <c r="C64" s="169"/>
      <c r="D64" s="169"/>
      <c r="E64" s="169">
        <f>'将来負担比率（分子）の構造'!J$43</f>
        <v>403</v>
      </c>
      <c r="F64" s="169"/>
      <c r="G64" s="169"/>
      <c r="H64" s="169">
        <f>'将来負担比率（分子）の構造'!K$43</f>
        <v>408</v>
      </c>
      <c r="I64" s="169"/>
      <c r="J64" s="169"/>
      <c r="K64" s="169">
        <f>'将来負担比率（分子）の構造'!L$43</f>
        <v>368</v>
      </c>
      <c r="L64" s="169"/>
      <c r="M64" s="169"/>
      <c r="N64" s="169">
        <f>'将来負担比率（分子）の構造'!M$43</f>
        <v>361</v>
      </c>
      <c r="O64" s="169"/>
      <c r="P64" s="169"/>
    </row>
    <row r="65" spans="1:16" x14ac:dyDescent="0.2">
      <c r="A65" s="169" t="s">
        <v>32</v>
      </c>
      <c r="B65" s="169" t="str">
        <f>'将来負担比率（分子）の構造'!I$42</f>
        <v>-</v>
      </c>
      <c r="C65" s="169"/>
      <c r="D65" s="169"/>
      <c r="E65" s="169">
        <f>'将来負担比率（分子）の構造'!J$42</f>
        <v>11</v>
      </c>
      <c r="F65" s="169"/>
      <c r="G65" s="169"/>
      <c r="H65" s="169">
        <f>'将来負担比率（分子）の構造'!K$42</f>
        <v>11</v>
      </c>
      <c r="I65" s="169"/>
      <c r="J65" s="169"/>
      <c r="K65" s="169">
        <f>'将来負担比率（分子）の構造'!L$42</f>
        <v>10</v>
      </c>
      <c r="L65" s="169"/>
      <c r="M65" s="169"/>
      <c r="N65" s="169">
        <f>'将来負担比率（分子）の構造'!M$42</f>
        <v>9</v>
      </c>
      <c r="O65" s="169"/>
      <c r="P65" s="169"/>
    </row>
    <row r="66" spans="1:16" x14ac:dyDescent="0.2">
      <c r="A66" s="169" t="s">
        <v>31</v>
      </c>
      <c r="B66" s="169">
        <f>'将来負担比率（分子）の構造'!I$41</f>
        <v>3831</v>
      </c>
      <c r="C66" s="169"/>
      <c r="D66" s="169"/>
      <c r="E66" s="169">
        <f>'将来負担比率（分子）の構造'!J$41</f>
        <v>3833</v>
      </c>
      <c r="F66" s="169"/>
      <c r="G66" s="169"/>
      <c r="H66" s="169">
        <f>'将来負担比率（分子）の構造'!K$41</f>
        <v>3616</v>
      </c>
      <c r="I66" s="169"/>
      <c r="J66" s="169"/>
      <c r="K66" s="169">
        <f>'将来負担比率（分子）の構造'!L$41</f>
        <v>3533</v>
      </c>
      <c r="L66" s="169"/>
      <c r="M66" s="169"/>
      <c r="N66" s="169">
        <f>'将来負担比率（分子）の構造'!M$41</f>
        <v>3580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926</v>
      </c>
      <c r="C72" s="173">
        <f>基金残高に係る経年分析!G55</f>
        <v>591</v>
      </c>
      <c r="D72" s="173">
        <f>基金残高に係る経年分析!H55</f>
        <v>716</v>
      </c>
    </row>
    <row r="73" spans="1:16" x14ac:dyDescent="0.2">
      <c r="A73" s="172" t="s">
        <v>74</v>
      </c>
      <c r="B73" s="173">
        <f>基金残高に係る経年分析!F56</f>
        <v>569</v>
      </c>
      <c r="C73" s="173">
        <f>基金残高に係る経年分析!G56</f>
        <v>574</v>
      </c>
      <c r="D73" s="173">
        <f>基金残高に係る経年分析!H56</f>
        <v>479</v>
      </c>
    </row>
    <row r="74" spans="1:16" x14ac:dyDescent="0.2">
      <c r="A74" s="172" t="s">
        <v>75</v>
      </c>
      <c r="B74" s="173">
        <f>基金残高に係る経年分析!F57</f>
        <v>2174</v>
      </c>
      <c r="C74" s="173">
        <f>基金残高に係る経年分析!G57</f>
        <v>3229</v>
      </c>
      <c r="D74" s="173">
        <f>基金残高に係る経年分析!H57</f>
        <v>3485</v>
      </c>
    </row>
  </sheetData>
  <sheetProtection algorithmName="SHA-512" hashValue="VcUxufqGt6ljKW96ovtGdE5hxQDhaGN47d12MsvCX9l2GQEo3A/QpdRrSSFNADtan4rcWaYtoL0vVc16mwdA+A==" saltValue="w/ccG+xFeGUZHmd9p0Nm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253901</v>
      </c>
      <c r="S5" s="600"/>
      <c r="T5" s="600"/>
      <c r="U5" s="600"/>
      <c r="V5" s="600"/>
      <c r="W5" s="600"/>
      <c r="X5" s="600"/>
      <c r="Y5" s="601"/>
      <c r="Z5" s="602">
        <v>4.0999999999999996</v>
      </c>
      <c r="AA5" s="602"/>
      <c r="AB5" s="602"/>
      <c r="AC5" s="602"/>
      <c r="AD5" s="603">
        <v>253901</v>
      </c>
      <c r="AE5" s="603"/>
      <c r="AF5" s="603"/>
      <c r="AG5" s="603"/>
      <c r="AH5" s="603"/>
      <c r="AI5" s="603"/>
      <c r="AJ5" s="603"/>
      <c r="AK5" s="603"/>
      <c r="AL5" s="604">
        <v>12.8</v>
      </c>
      <c r="AM5" s="605"/>
      <c r="AN5" s="605"/>
      <c r="AO5" s="606"/>
      <c r="AP5" s="596" t="s">
        <v>216</v>
      </c>
      <c r="AQ5" s="597"/>
      <c r="AR5" s="597"/>
      <c r="AS5" s="597"/>
      <c r="AT5" s="597"/>
      <c r="AU5" s="597"/>
      <c r="AV5" s="597"/>
      <c r="AW5" s="597"/>
      <c r="AX5" s="597"/>
      <c r="AY5" s="597"/>
      <c r="AZ5" s="597"/>
      <c r="BA5" s="597"/>
      <c r="BB5" s="597"/>
      <c r="BC5" s="597"/>
      <c r="BD5" s="597"/>
      <c r="BE5" s="597"/>
      <c r="BF5" s="598"/>
      <c r="BG5" s="610">
        <v>252494</v>
      </c>
      <c r="BH5" s="611"/>
      <c r="BI5" s="611"/>
      <c r="BJ5" s="611"/>
      <c r="BK5" s="611"/>
      <c r="BL5" s="611"/>
      <c r="BM5" s="611"/>
      <c r="BN5" s="612"/>
      <c r="BO5" s="613">
        <v>99.4</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88546</v>
      </c>
      <c r="S6" s="611"/>
      <c r="T6" s="611"/>
      <c r="U6" s="611"/>
      <c r="V6" s="611"/>
      <c r="W6" s="611"/>
      <c r="X6" s="611"/>
      <c r="Y6" s="612"/>
      <c r="Z6" s="613">
        <v>1.4</v>
      </c>
      <c r="AA6" s="613"/>
      <c r="AB6" s="613"/>
      <c r="AC6" s="613"/>
      <c r="AD6" s="614">
        <v>88546</v>
      </c>
      <c r="AE6" s="614"/>
      <c r="AF6" s="614"/>
      <c r="AG6" s="614"/>
      <c r="AH6" s="614"/>
      <c r="AI6" s="614"/>
      <c r="AJ6" s="614"/>
      <c r="AK6" s="614"/>
      <c r="AL6" s="615">
        <v>4.5</v>
      </c>
      <c r="AM6" s="616"/>
      <c r="AN6" s="616"/>
      <c r="AO6" s="617"/>
      <c r="AP6" s="607" t="s">
        <v>221</v>
      </c>
      <c r="AQ6" s="608"/>
      <c r="AR6" s="608"/>
      <c r="AS6" s="608"/>
      <c r="AT6" s="608"/>
      <c r="AU6" s="608"/>
      <c r="AV6" s="608"/>
      <c r="AW6" s="608"/>
      <c r="AX6" s="608"/>
      <c r="AY6" s="608"/>
      <c r="AZ6" s="608"/>
      <c r="BA6" s="608"/>
      <c r="BB6" s="608"/>
      <c r="BC6" s="608"/>
      <c r="BD6" s="608"/>
      <c r="BE6" s="608"/>
      <c r="BF6" s="609"/>
      <c r="BG6" s="610">
        <v>252494</v>
      </c>
      <c r="BH6" s="611"/>
      <c r="BI6" s="611"/>
      <c r="BJ6" s="611"/>
      <c r="BK6" s="611"/>
      <c r="BL6" s="611"/>
      <c r="BM6" s="611"/>
      <c r="BN6" s="612"/>
      <c r="BO6" s="613">
        <v>99.4</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48681</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48681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30</v>
      </c>
      <c r="S7" s="611"/>
      <c r="T7" s="611"/>
      <c r="U7" s="611"/>
      <c r="V7" s="611"/>
      <c r="W7" s="611"/>
      <c r="X7" s="611"/>
      <c r="Y7" s="612"/>
      <c r="Z7" s="613">
        <v>0</v>
      </c>
      <c r="AA7" s="613"/>
      <c r="AB7" s="613"/>
      <c r="AC7" s="613"/>
      <c r="AD7" s="614">
        <v>30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64254</v>
      </c>
      <c r="BH7" s="611"/>
      <c r="BI7" s="611"/>
      <c r="BJ7" s="611"/>
      <c r="BK7" s="611"/>
      <c r="BL7" s="611"/>
      <c r="BM7" s="611"/>
      <c r="BN7" s="612"/>
      <c r="BO7" s="613">
        <v>25.3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1853651</v>
      </c>
      <c r="CS7" s="611"/>
      <c r="CT7" s="611"/>
      <c r="CU7" s="611"/>
      <c r="CV7" s="611"/>
      <c r="CW7" s="611"/>
      <c r="CX7" s="611"/>
      <c r="CY7" s="612"/>
      <c r="CZ7" s="613">
        <v>34.1</v>
      </c>
      <c r="DA7" s="613"/>
      <c r="DB7" s="613"/>
      <c r="DC7" s="613"/>
      <c r="DD7" s="619">
        <v>112071</v>
      </c>
      <c r="DE7" s="611"/>
      <c r="DF7" s="611"/>
      <c r="DG7" s="611"/>
      <c r="DH7" s="611"/>
      <c r="DI7" s="611"/>
      <c r="DJ7" s="611"/>
      <c r="DK7" s="611"/>
      <c r="DL7" s="611"/>
      <c r="DM7" s="611"/>
      <c r="DN7" s="611"/>
      <c r="DO7" s="611"/>
      <c r="DP7" s="612"/>
      <c r="DQ7" s="619">
        <v>1106071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482</v>
      </c>
      <c r="S8" s="611"/>
      <c r="T8" s="611"/>
      <c r="U8" s="611"/>
      <c r="V8" s="611"/>
      <c r="W8" s="611"/>
      <c r="X8" s="611"/>
      <c r="Y8" s="612"/>
      <c r="Z8" s="613">
        <v>0</v>
      </c>
      <c r="AA8" s="613"/>
      <c r="AB8" s="613"/>
      <c r="AC8" s="613"/>
      <c r="AD8" s="614">
        <v>482</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3028</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527256</v>
      </c>
      <c r="CS8" s="611"/>
      <c r="CT8" s="611"/>
      <c r="CU8" s="611"/>
      <c r="CV8" s="611"/>
      <c r="CW8" s="611"/>
      <c r="CX8" s="611"/>
      <c r="CY8" s="612"/>
      <c r="CZ8" s="613">
        <v>9.6999999999999993</v>
      </c>
      <c r="DA8" s="613"/>
      <c r="DB8" s="613"/>
      <c r="DC8" s="613"/>
      <c r="DD8" s="619">
        <v>149</v>
      </c>
      <c r="DE8" s="611"/>
      <c r="DF8" s="611"/>
      <c r="DG8" s="611"/>
      <c r="DH8" s="611"/>
      <c r="DI8" s="611"/>
      <c r="DJ8" s="611"/>
      <c r="DK8" s="611"/>
      <c r="DL8" s="611"/>
      <c r="DM8" s="611"/>
      <c r="DN8" s="611"/>
      <c r="DO8" s="611"/>
      <c r="DP8" s="612"/>
      <c r="DQ8" s="619">
        <v>343537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499</v>
      </c>
      <c r="S9" s="611"/>
      <c r="T9" s="611"/>
      <c r="U9" s="611"/>
      <c r="V9" s="611"/>
      <c r="W9" s="611"/>
      <c r="X9" s="611"/>
      <c r="Y9" s="612"/>
      <c r="Z9" s="613">
        <v>0</v>
      </c>
      <c r="AA9" s="613"/>
      <c r="AB9" s="613"/>
      <c r="AC9" s="613"/>
      <c r="AD9" s="614">
        <v>499</v>
      </c>
      <c r="AE9" s="614"/>
      <c r="AF9" s="614"/>
      <c r="AG9" s="614"/>
      <c r="AH9" s="614"/>
      <c r="AI9" s="614"/>
      <c r="AJ9" s="614"/>
      <c r="AK9" s="614"/>
      <c r="AL9" s="615">
        <v>0</v>
      </c>
      <c r="AM9" s="616"/>
      <c r="AN9" s="616"/>
      <c r="AO9" s="617"/>
      <c r="AP9" s="607" t="s">
        <v>230</v>
      </c>
      <c r="AQ9" s="608"/>
      <c r="AR9" s="608"/>
      <c r="AS9" s="608"/>
      <c r="AT9" s="608"/>
      <c r="AU9" s="608"/>
      <c r="AV9" s="608"/>
      <c r="AW9" s="608"/>
      <c r="AX9" s="608"/>
      <c r="AY9" s="608"/>
      <c r="AZ9" s="608"/>
      <c r="BA9" s="608"/>
      <c r="BB9" s="608"/>
      <c r="BC9" s="608"/>
      <c r="BD9" s="608"/>
      <c r="BE9" s="608"/>
      <c r="BF9" s="609"/>
      <c r="BG9" s="610">
        <v>55977</v>
      </c>
      <c r="BH9" s="611"/>
      <c r="BI9" s="611"/>
      <c r="BJ9" s="611"/>
      <c r="BK9" s="611"/>
      <c r="BL9" s="611"/>
      <c r="BM9" s="611"/>
      <c r="BN9" s="612"/>
      <c r="BO9" s="613">
        <v>22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211750</v>
      </c>
      <c r="CS9" s="611"/>
      <c r="CT9" s="611"/>
      <c r="CU9" s="611"/>
      <c r="CV9" s="611"/>
      <c r="CW9" s="611"/>
      <c r="CX9" s="611"/>
      <c r="CY9" s="612"/>
      <c r="CZ9" s="613">
        <v>3.9</v>
      </c>
      <c r="DA9" s="613"/>
      <c r="DB9" s="613"/>
      <c r="DC9" s="613"/>
      <c r="DD9" s="619" t="s">
        <v>122</v>
      </c>
      <c r="DE9" s="611"/>
      <c r="DF9" s="611"/>
      <c r="DG9" s="611"/>
      <c r="DH9" s="611"/>
      <c r="DI9" s="611"/>
      <c r="DJ9" s="611"/>
      <c r="DK9" s="611"/>
      <c r="DL9" s="611"/>
      <c r="DM9" s="611"/>
      <c r="DN9" s="611"/>
      <c r="DO9" s="611"/>
      <c r="DP9" s="612"/>
      <c r="DQ9" s="619">
        <v>129587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2824</v>
      </c>
      <c r="BH10" s="611"/>
      <c r="BI10" s="611"/>
      <c r="BJ10" s="611"/>
      <c r="BK10" s="611"/>
      <c r="BL10" s="611"/>
      <c r="BM10" s="611"/>
      <c r="BN10" s="612"/>
      <c r="BO10" s="613">
        <v>1.1000000000000001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47314</v>
      </c>
      <c r="S11" s="611"/>
      <c r="T11" s="611"/>
      <c r="U11" s="611"/>
      <c r="V11" s="611"/>
      <c r="W11" s="611"/>
      <c r="X11" s="611"/>
      <c r="Y11" s="612"/>
      <c r="Z11" s="615">
        <v>0.8</v>
      </c>
      <c r="AA11" s="616"/>
      <c r="AB11" s="616"/>
      <c r="AC11" s="622"/>
      <c r="AD11" s="619">
        <v>47314</v>
      </c>
      <c r="AE11" s="611"/>
      <c r="AF11" s="611"/>
      <c r="AG11" s="611"/>
      <c r="AH11" s="611"/>
      <c r="AI11" s="611"/>
      <c r="AJ11" s="611"/>
      <c r="AK11" s="612"/>
      <c r="AL11" s="615">
        <v>2.4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2425</v>
      </c>
      <c r="BH11" s="611"/>
      <c r="BI11" s="611"/>
      <c r="BJ11" s="611"/>
      <c r="BK11" s="611"/>
      <c r="BL11" s="611"/>
      <c r="BM11" s="611"/>
      <c r="BN11" s="612"/>
      <c r="BO11" s="613">
        <v>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324740</v>
      </c>
      <c r="CS11" s="611"/>
      <c r="CT11" s="611"/>
      <c r="CU11" s="611"/>
      <c r="CV11" s="611"/>
      <c r="CW11" s="611"/>
      <c r="CX11" s="611"/>
      <c r="CY11" s="612"/>
      <c r="CZ11" s="613">
        <v>6</v>
      </c>
      <c r="DA11" s="613"/>
      <c r="DB11" s="613"/>
      <c r="DC11" s="613"/>
      <c r="DD11" s="619">
        <v>5584</v>
      </c>
      <c r="DE11" s="611"/>
      <c r="DF11" s="611"/>
      <c r="DG11" s="611"/>
      <c r="DH11" s="611"/>
      <c r="DI11" s="611"/>
      <c r="DJ11" s="611"/>
      <c r="DK11" s="611"/>
      <c r="DL11" s="611"/>
      <c r="DM11" s="611"/>
      <c r="DN11" s="611"/>
      <c r="DO11" s="611"/>
      <c r="DP11" s="612"/>
      <c r="DQ11" s="619">
        <v>216188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174200</v>
      </c>
      <c r="BH12" s="611"/>
      <c r="BI12" s="611"/>
      <c r="BJ12" s="611"/>
      <c r="BK12" s="611"/>
      <c r="BL12" s="611"/>
      <c r="BM12" s="611"/>
      <c r="BN12" s="612"/>
      <c r="BO12" s="613">
        <v>68.599999999999994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437891</v>
      </c>
      <c r="CS12" s="611"/>
      <c r="CT12" s="611"/>
      <c r="CU12" s="611"/>
      <c r="CV12" s="611"/>
      <c r="CW12" s="611"/>
      <c r="CX12" s="611"/>
      <c r="CY12" s="612"/>
      <c r="CZ12" s="613">
        <v>8.1</v>
      </c>
      <c r="DA12" s="613"/>
      <c r="DB12" s="613"/>
      <c r="DC12" s="613"/>
      <c r="DD12" s="619">
        <v>244439</v>
      </c>
      <c r="DE12" s="611"/>
      <c r="DF12" s="611"/>
      <c r="DG12" s="611"/>
      <c r="DH12" s="611"/>
      <c r="DI12" s="611"/>
      <c r="DJ12" s="611"/>
      <c r="DK12" s="611"/>
      <c r="DL12" s="611"/>
      <c r="DM12" s="611"/>
      <c r="DN12" s="611"/>
      <c r="DO12" s="611"/>
      <c r="DP12" s="612"/>
      <c r="DQ12" s="619">
        <v>128451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108102</v>
      </c>
      <c r="BH13" s="611"/>
      <c r="BI13" s="611"/>
      <c r="BJ13" s="611"/>
      <c r="BK13" s="611"/>
      <c r="BL13" s="611"/>
      <c r="BM13" s="611"/>
      <c r="BN13" s="612"/>
      <c r="BO13" s="613">
        <v>42.6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167941</v>
      </c>
      <c r="CS13" s="611"/>
      <c r="CT13" s="611"/>
      <c r="CU13" s="611"/>
      <c r="CV13" s="611"/>
      <c r="CW13" s="611"/>
      <c r="CX13" s="611"/>
      <c r="CY13" s="612"/>
      <c r="CZ13" s="613">
        <v>3.1</v>
      </c>
      <c r="DA13" s="613"/>
      <c r="DB13" s="613"/>
      <c r="DC13" s="613"/>
      <c r="DD13" s="619">
        <v>97606</v>
      </c>
      <c r="DE13" s="611"/>
      <c r="DF13" s="611"/>
      <c r="DG13" s="611"/>
      <c r="DH13" s="611"/>
      <c r="DI13" s="611"/>
      <c r="DJ13" s="611"/>
      <c r="DK13" s="611"/>
      <c r="DL13" s="611"/>
      <c r="DM13" s="611"/>
      <c r="DN13" s="611"/>
      <c r="DO13" s="611"/>
      <c r="DP13" s="612"/>
      <c r="DQ13" s="619">
        <v>68512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246</v>
      </c>
      <c r="S14" s="611"/>
      <c r="T14" s="611"/>
      <c r="U14" s="611"/>
      <c r="V14" s="611"/>
      <c r="W14" s="611"/>
      <c r="X14" s="611"/>
      <c r="Y14" s="612"/>
      <c r="Z14" s="613">
        <v>0</v>
      </c>
      <c r="AA14" s="613"/>
      <c r="AB14" s="613"/>
      <c r="AC14" s="613"/>
      <c r="AD14" s="614">
        <v>246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9850</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98884</v>
      </c>
      <c r="CS14" s="611"/>
      <c r="CT14" s="611"/>
      <c r="CU14" s="611"/>
      <c r="CV14" s="611"/>
      <c r="CW14" s="611"/>
      <c r="CX14" s="611"/>
      <c r="CY14" s="612"/>
      <c r="CZ14" s="613">
        <v>1.8</v>
      </c>
      <c r="DA14" s="613"/>
      <c r="DB14" s="613"/>
      <c r="DC14" s="613"/>
      <c r="DD14" s="619">
        <v>5677</v>
      </c>
      <c r="DE14" s="611"/>
      <c r="DF14" s="611"/>
      <c r="DG14" s="611"/>
      <c r="DH14" s="611"/>
      <c r="DI14" s="611"/>
      <c r="DJ14" s="611"/>
      <c r="DK14" s="611"/>
      <c r="DL14" s="611"/>
      <c r="DM14" s="611"/>
      <c r="DN14" s="611"/>
      <c r="DO14" s="611"/>
      <c r="DP14" s="612"/>
      <c r="DQ14" s="619">
        <v>97382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4190</v>
      </c>
      <c r="BH15" s="611"/>
      <c r="BI15" s="611"/>
      <c r="BJ15" s="611"/>
      <c r="BK15" s="611"/>
      <c r="BL15" s="611"/>
      <c r="BM15" s="611"/>
      <c r="BN15" s="612"/>
      <c r="BO15" s="613">
        <v>1.7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563840</v>
      </c>
      <c r="CS15" s="611"/>
      <c r="CT15" s="611"/>
      <c r="CU15" s="611"/>
      <c r="CV15" s="611"/>
      <c r="CW15" s="611"/>
      <c r="CX15" s="611"/>
      <c r="CY15" s="612"/>
      <c r="CZ15" s="613">
        <v>10.4</v>
      </c>
      <c r="DA15" s="613"/>
      <c r="DB15" s="613"/>
      <c r="DC15" s="613"/>
      <c r="DD15" s="619">
        <v>325098</v>
      </c>
      <c r="DE15" s="611"/>
      <c r="DF15" s="611"/>
      <c r="DG15" s="611"/>
      <c r="DH15" s="611"/>
      <c r="DI15" s="611"/>
      <c r="DJ15" s="611"/>
      <c r="DK15" s="611"/>
      <c r="DL15" s="611"/>
      <c r="DM15" s="611"/>
      <c r="DN15" s="611"/>
      <c r="DO15" s="611"/>
      <c r="DP15" s="612"/>
      <c r="DQ15" s="619">
        <v>204802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4086</v>
      </c>
      <c r="S16" s="611"/>
      <c r="T16" s="611"/>
      <c r="U16" s="611"/>
      <c r="V16" s="611"/>
      <c r="W16" s="611"/>
      <c r="X16" s="611"/>
      <c r="Y16" s="612"/>
      <c r="Z16" s="613">
        <v>0.1</v>
      </c>
      <c r="AA16" s="613"/>
      <c r="AB16" s="613"/>
      <c r="AC16" s="613"/>
      <c r="AD16" s="614">
        <v>4086</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704743</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90761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2665</v>
      </c>
      <c r="S17" s="611"/>
      <c r="T17" s="611"/>
      <c r="U17" s="611"/>
      <c r="V17" s="611"/>
      <c r="W17" s="611"/>
      <c r="X17" s="611"/>
      <c r="Y17" s="612"/>
      <c r="Z17" s="613">
        <v>0</v>
      </c>
      <c r="AA17" s="613"/>
      <c r="AB17" s="613"/>
      <c r="AC17" s="613"/>
      <c r="AD17" s="614">
        <v>2665</v>
      </c>
      <c r="AE17" s="614"/>
      <c r="AF17" s="614"/>
      <c r="AG17" s="614"/>
      <c r="AH17" s="614"/>
      <c r="AI17" s="614"/>
      <c r="AJ17" s="614"/>
      <c r="AK17" s="614"/>
      <c r="AL17" s="615">
        <v>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492965</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492965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702</v>
      </c>
      <c r="S18" s="611"/>
      <c r="T18" s="611"/>
      <c r="U18" s="611"/>
      <c r="V18" s="611"/>
      <c r="W18" s="611"/>
      <c r="X18" s="611"/>
      <c r="Y18" s="612"/>
      <c r="Z18" s="613">
        <v>0</v>
      </c>
      <c r="AA18" s="613"/>
      <c r="AB18" s="613"/>
      <c r="AC18" s="613"/>
      <c r="AD18" s="614">
        <v>702</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500</v>
      </c>
      <c r="S19" s="611"/>
      <c r="T19" s="611"/>
      <c r="U19" s="611"/>
      <c r="V19" s="611"/>
      <c r="W19" s="611"/>
      <c r="X19" s="611"/>
      <c r="Y19" s="612"/>
      <c r="Z19" s="613">
        <v>0</v>
      </c>
      <c r="AA19" s="613"/>
      <c r="AB19" s="613"/>
      <c r="AC19" s="613"/>
      <c r="AD19" s="614">
        <v>500</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1407</v>
      </c>
      <c r="BH19" s="611"/>
      <c r="BI19" s="611"/>
      <c r="BJ19" s="611"/>
      <c r="BK19" s="611"/>
      <c r="BL19" s="611"/>
      <c r="BM19" s="611"/>
      <c r="BN19" s="612"/>
      <c r="BO19" s="613">
        <v>0.6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202</v>
      </c>
      <c r="S20" s="611"/>
      <c r="T20" s="611"/>
      <c r="U20" s="611"/>
      <c r="V20" s="611"/>
      <c r="W20" s="611"/>
      <c r="X20" s="611"/>
      <c r="Y20" s="612"/>
      <c r="Z20" s="613">
        <v>0</v>
      </c>
      <c r="AA20" s="613"/>
      <c r="AB20" s="613"/>
      <c r="AC20" s="613"/>
      <c r="AD20" s="614">
        <v>202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1407</v>
      </c>
      <c r="BH20" s="611"/>
      <c r="BI20" s="611"/>
      <c r="BJ20" s="611"/>
      <c r="BK20" s="611"/>
      <c r="BL20" s="611"/>
      <c r="BM20" s="611"/>
      <c r="BN20" s="612"/>
      <c r="BO20" s="613">
        <v>0.6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5432342</v>
      </c>
      <c r="CS20" s="611"/>
      <c r="CT20" s="611"/>
      <c r="CU20" s="611"/>
      <c r="CV20" s="611"/>
      <c r="CW20" s="611"/>
      <c r="CX20" s="611"/>
      <c r="CY20" s="612"/>
      <c r="CZ20" s="613">
        <v>100</v>
      </c>
      <c r="DA20" s="613"/>
      <c r="DB20" s="613"/>
      <c r="DC20" s="613"/>
      <c r="DD20" s="619">
        <v>790624</v>
      </c>
      <c r="DE20" s="611"/>
      <c r="DF20" s="611"/>
      <c r="DG20" s="611"/>
      <c r="DH20" s="611"/>
      <c r="DI20" s="611"/>
      <c r="DJ20" s="611"/>
      <c r="DK20" s="611"/>
      <c r="DL20" s="611"/>
      <c r="DM20" s="611"/>
      <c r="DN20" s="611"/>
      <c r="DO20" s="611"/>
      <c r="DP20" s="612"/>
      <c r="DQ20" s="619">
        <v>2926937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1873331</v>
      </c>
      <c r="S21" s="611"/>
      <c r="T21" s="611"/>
      <c r="U21" s="611"/>
      <c r="V21" s="611"/>
      <c r="W21" s="611"/>
      <c r="X21" s="611"/>
      <c r="Y21" s="612"/>
      <c r="Z21" s="613">
        <v>30.1</v>
      </c>
      <c r="AA21" s="613"/>
      <c r="AB21" s="613"/>
      <c r="AC21" s="613"/>
      <c r="AD21" s="614">
        <v>1587314</v>
      </c>
      <c r="AE21" s="614"/>
      <c r="AF21" s="614"/>
      <c r="AG21" s="614"/>
      <c r="AH21" s="614"/>
      <c r="AI21" s="614"/>
      <c r="AJ21" s="614"/>
      <c r="AK21" s="614"/>
      <c r="AL21" s="615">
        <v>79.900000000000006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1407</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1587314</v>
      </c>
      <c r="S22" s="611"/>
      <c r="T22" s="611"/>
      <c r="U22" s="611"/>
      <c r="V22" s="611"/>
      <c r="W22" s="611"/>
      <c r="X22" s="611"/>
      <c r="Y22" s="612"/>
      <c r="Z22" s="613">
        <v>25.5</v>
      </c>
      <c r="AA22" s="613"/>
      <c r="AB22" s="613"/>
      <c r="AC22" s="613"/>
      <c r="AD22" s="614">
        <v>1587314</v>
      </c>
      <c r="AE22" s="614"/>
      <c r="AF22" s="614"/>
      <c r="AG22" s="614"/>
      <c r="AH22" s="614"/>
      <c r="AI22" s="614"/>
      <c r="AJ22" s="614"/>
      <c r="AK22" s="614"/>
      <c r="AL22" s="615">
        <v>79.900000000000006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286017</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1182836</v>
      </c>
      <c r="CS24" s="600"/>
      <c r="CT24" s="600"/>
      <c r="CU24" s="600"/>
      <c r="CV24" s="600"/>
      <c r="CW24" s="600"/>
      <c r="CX24" s="600"/>
      <c r="CY24" s="601"/>
      <c r="CZ24" s="604">
        <v>21.8</v>
      </c>
      <c r="DA24" s="605"/>
      <c r="DB24" s="605"/>
      <c r="DC24" s="621"/>
      <c r="DD24" s="644">
        <v>1005419</v>
      </c>
      <c r="DE24" s="600"/>
      <c r="DF24" s="600"/>
      <c r="DG24" s="600"/>
      <c r="DH24" s="600"/>
      <c r="DI24" s="600"/>
      <c r="DJ24" s="600"/>
      <c r="DK24" s="601"/>
      <c r="DL24" s="644">
        <v>957243</v>
      </c>
      <c r="DM24" s="600"/>
      <c r="DN24" s="600"/>
      <c r="DO24" s="600"/>
      <c r="DP24" s="600"/>
      <c r="DQ24" s="600"/>
      <c r="DR24" s="600"/>
      <c r="DS24" s="600"/>
      <c r="DT24" s="600"/>
      <c r="DU24" s="600"/>
      <c r="DV24" s="601"/>
      <c r="DW24" s="604">
        <v>48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2271802</v>
      </c>
      <c r="S25" s="611"/>
      <c r="T25" s="611"/>
      <c r="U25" s="611"/>
      <c r="V25" s="611"/>
      <c r="W25" s="611"/>
      <c r="X25" s="611"/>
      <c r="Y25" s="612"/>
      <c r="Z25" s="613">
        <v>36.5</v>
      </c>
      <c r="AA25" s="613"/>
      <c r="AB25" s="613"/>
      <c r="AC25" s="613"/>
      <c r="AD25" s="614">
        <v>1985785</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509026</v>
      </c>
      <c r="CS25" s="640"/>
      <c r="CT25" s="640"/>
      <c r="CU25" s="640"/>
      <c r="CV25" s="640"/>
      <c r="CW25" s="640"/>
      <c r="CX25" s="640"/>
      <c r="CY25" s="641"/>
      <c r="CZ25" s="615">
        <v>9.4</v>
      </c>
      <c r="DA25" s="642"/>
      <c r="DB25" s="642"/>
      <c r="DC25" s="645"/>
      <c r="DD25" s="619">
        <v>434569</v>
      </c>
      <c r="DE25" s="640"/>
      <c r="DF25" s="640"/>
      <c r="DG25" s="640"/>
      <c r="DH25" s="640"/>
      <c r="DI25" s="640"/>
      <c r="DJ25" s="640"/>
      <c r="DK25" s="641"/>
      <c r="DL25" s="619">
        <v>424079</v>
      </c>
      <c r="DM25" s="640"/>
      <c r="DN25" s="640"/>
      <c r="DO25" s="640"/>
      <c r="DP25" s="640"/>
      <c r="DQ25" s="640"/>
      <c r="DR25" s="640"/>
      <c r="DS25" s="640"/>
      <c r="DT25" s="640"/>
      <c r="DU25" s="640"/>
      <c r="DV25" s="641"/>
      <c r="DW25" s="615">
        <v>21.3</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253392</v>
      </c>
      <c r="CS26" s="611"/>
      <c r="CT26" s="611"/>
      <c r="CU26" s="611"/>
      <c r="CV26" s="611"/>
      <c r="CW26" s="611"/>
      <c r="CX26" s="611"/>
      <c r="CY26" s="612"/>
      <c r="CZ26" s="615">
        <v>4.7</v>
      </c>
      <c r="DA26" s="642"/>
      <c r="DB26" s="642"/>
      <c r="DC26" s="645"/>
      <c r="DD26" s="619">
        <v>248662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3700</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253901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180845</v>
      </c>
      <c r="CS27" s="640"/>
      <c r="CT27" s="640"/>
      <c r="CU27" s="640"/>
      <c r="CV27" s="640"/>
      <c r="CW27" s="640"/>
      <c r="CX27" s="640"/>
      <c r="CY27" s="641"/>
      <c r="CZ27" s="615">
        <v>3.3</v>
      </c>
      <c r="DA27" s="642"/>
      <c r="DB27" s="642"/>
      <c r="DC27" s="645"/>
      <c r="DD27" s="619">
        <v>77885</v>
      </c>
      <c r="DE27" s="640"/>
      <c r="DF27" s="640"/>
      <c r="DG27" s="640"/>
      <c r="DH27" s="640"/>
      <c r="DI27" s="640"/>
      <c r="DJ27" s="640"/>
      <c r="DK27" s="641"/>
      <c r="DL27" s="619">
        <v>40199</v>
      </c>
      <c r="DM27" s="640"/>
      <c r="DN27" s="640"/>
      <c r="DO27" s="640"/>
      <c r="DP27" s="640"/>
      <c r="DQ27" s="640"/>
      <c r="DR27" s="640"/>
      <c r="DS27" s="640"/>
      <c r="DT27" s="640"/>
      <c r="DU27" s="640"/>
      <c r="DV27" s="641"/>
      <c r="DW27" s="615">
        <v>2</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27957</v>
      </c>
      <c r="S28" s="611"/>
      <c r="T28" s="611"/>
      <c r="U28" s="611"/>
      <c r="V28" s="611"/>
      <c r="W28" s="611"/>
      <c r="X28" s="611"/>
      <c r="Y28" s="612"/>
      <c r="Z28" s="613">
        <v>0.4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492965</v>
      </c>
      <c r="CS28" s="611"/>
      <c r="CT28" s="611"/>
      <c r="CU28" s="611"/>
      <c r="CV28" s="611"/>
      <c r="CW28" s="611"/>
      <c r="CX28" s="611"/>
      <c r="CY28" s="612"/>
      <c r="CZ28" s="615">
        <v>9.1</v>
      </c>
      <c r="DA28" s="642"/>
      <c r="DB28" s="642"/>
      <c r="DC28" s="645"/>
      <c r="DD28" s="619">
        <v>492965</v>
      </c>
      <c r="DE28" s="611"/>
      <c r="DF28" s="611"/>
      <c r="DG28" s="611"/>
      <c r="DH28" s="611"/>
      <c r="DI28" s="611"/>
      <c r="DJ28" s="611"/>
      <c r="DK28" s="612"/>
      <c r="DL28" s="619">
        <v>492965</v>
      </c>
      <c r="DM28" s="611"/>
      <c r="DN28" s="611"/>
      <c r="DO28" s="611"/>
      <c r="DP28" s="611"/>
      <c r="DQ28" s="611"/>
      <c r="DR28" s="611"/>
      <c r="DS28" s="611"/>
      <c r="DT28" s="611"/>
      <c r="DU28" s="611"/>
      <c r="DV28" s="612"/>
      <c r="DW28" s="615">
        <v>24.7</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1697</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492965</v>
      </c>
      <c r="CS29" s="640"/>
      <c r="CT29" s="640"/>
      <c r="CU29" s="640"/>
      <c r="CV29" s="640"/>
      <c r="CW29" s="640"/>
      <c r="CX29" s="640"/>
      <c r="CY29" s="641"/>
      <c r="CZ29" s="615">
        <v>9.1</v>
      </c>
      <c r="DA29" s="642"/>
      <c r="DB29" s="642"/>
      <c r="DC29" s="645"/>
      <c r="DD29" s="619">
        <v>492965</v>
      </c>
      <c r="DE29" s="640"/>
      <c r="DF29" s="640"/>
      <c r="DG29" s="640"/>
      <c r="DH29" s="640"/>
      <c r="DI29" s="640"/>
      <c r="DJ29" s="640"/>
      <c r="DK29" s="641"/>
      <c r="DL29" s="619">
        <v>492965</v>
      </c>
      <c r="DM29" s="640"/>
      <c r="DN29" s="640"/>
      <c r="DO29" s="640"/>
      <c r="DP29" s="640"/>
      <c r="DQ29" s="640"/>
      <c r="DR29" s="640"/>
      <c r="DS29" s="640"/>
      <c r="DT29" s="640"/>
      <c r="DU29" s="640"/>
      <c r="DV29" s="641"/>
      <c r="DW29" s="615">
        <v>24.7</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965315</v>
      </c>
      <c r="S30" s="611"/>
      <c r="T30" s="611"/>
      <c r="U30" s="611"/>
      <c r="V30" s="611"/>
      <c r="W30" s="611"/>
      <c r="X30" s="611"/>
      <c r="Y30" s="612"/>
      <c r="Z30" s="613">
        <v>15.5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487684</v>
      </c>
      <c r="CS30" s="611"/>
      <c r="CT30" s="611"/>
      <c r="CU30" s="611"/>
      <c r="CV30" s="611"/>
      <c r="CW30" s="611"/>
      <c r="CX30" s="611"/>
      <c r="CY30" s="612"/>
      <c r="CZ30" s="615">
        <v>9</v>
      </c>
      <c r="DA30" s="642"/>
      <c r="DB30" s="642"/>
      <c r="DC30" s="645"/>
      <c r="DD30" s="619">
        <v>487684</v>
      </c>
      <c r="DE30" s="611"/>
      <c r="DF30" s="611"/>
      <c r="DG30" s="611"/>
      <c r="DH30" s="611"/>
      <c r="DI30" s="611"/>
      <c r="DJ30" s="611"/>
      <c r="DK30" s="612"/>
      <c r="DL30" s="619">
        <v>487684</v>
      </c>
      <c r="DM30" s="611"/>
      <c r="DN30" s="611"/>
      <c r="DO30" s="611"/>
      <c r="DP30" s="611"/>
      <c r="DQ30" s="611"/>
      <c r="DR30" s="611"/>
      <c r="DS30" s="611"/>
      <c r="DT30" s="611"/>
      <c r="DU30" s="611"/>
      <c r="DV30" s="612"/>
      <c r="DW30" s="615">
        <v>24.4</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99.9</v>
      </c>
      <c r="BH31" s="654"/>
      <c r="BI31" s="654"/>
      <c r="BJ31" s="654"/>
      <c r="BK31" s="654"/>
      <c r="BL31" s="654"/>
      <c r="BM31" s="605">
        <v>99.3</v>
      </c>
      <c r="BN31" s="654"/>
      <c r="BO31" s="654"/>
      <c r="BP31" s="654"/>
      <c r="BQ31" s="655"/>
      <c r="BR31" s="657">
        <v>99.8</v>
      </c>
      <c r="BS31" s="654"/>
      <c r="BT31" s="654"/>
      <c r="BU31" s="654"/>
      <c r="BV31" s="654"/>
      <c r="BW31" s="654"/>
      <c r="BX31" s="605">
        <v>99.1</v>
      </c>
      <c r="BY31" s="654"/>
      <c r="BZ31" s="654"/>
      <c r="CA31" s="654"/>
      <c r="CB31" s="655"/>
      <c r="CD31" s="650"/>
      <c r="CE31" s="651"/>
      <c r="CF31" s="607" t="s">
        <v>300</v>
      </c>
      <c r="CG31" s="608"/>
      <c r="CH31" s="608"/>
      <c r="CI31" s="608"/>
      <c r="CJ31" s="608"/>
      <c r="CK31" s="608"/>
      <c r="CL31" s="608"/>
      <c r="CM31" s="608"/>
      <c r="CN31" s="608"/>
      <c r="CO31" s="608"/>
      <c r="CP31" s="608"/>
      <c r="CQ31" s="609"/>
      <c r="CR31" s="610">
        <v>5281</v>
      </c>
      <c r="CS31" s="640"/>
      <c r="CT31" s="640"/>
      <c r="CU31" s="640"/>
      <c r="CV31" s="640"/>
      <c r="CW31" s="640"/>
      <c r="CX31" s="640"/>
      <c r="CY31" s="641"/>
      <c r="CZ31" s="615">
        <v>0.1</v>
      </c>
      <c r="DA31" s="642"/>
      <c r="DB31" s="642"/>
      <c r="DC31" s="645"/>
      <c r="DD31" s="619">
        <v>5281</v>
      </c>
      <c r="DE31" s="640"/>
      <c r="DF31" s="640"/>
      <c r="DG31" s="640"/>
      <c r="DH31" s="640"/>
      <c r="DI31" s="640"/>
      <c r="DJ31" s="640"/>
      <c r="DK31" s="641"/>
      <c r="DL31" s="619">
        <v>5281</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189750</v>
      </c>
      <c r="S32" s="611"/>
      <c r="T32" s="611"/>
      <c r="U32" s="611"/>
      <c r="V32" s="611"/>
      <c r="W32" s="611"/>
      <c r="X32" s="611"/>
      <c r="Y32" s="612"/>
      <c r="Z32" s="613">
        <v>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100</v>
      </c>
      <c r="BH32" s="640"/>
      <c r="BI32" s="640"/>
      <c r="BJ32" s="640"/>
      <c r="BK32" s="640"/>
      <c r="BL32" s="640"/>
      <c r="BM32" s="616">
        <v>99.9</v>
      </c>
      <c r="BN32" s="640"/>
      <c r="BO32" s="640"/>
      <c r="BP32" s="640"/>
      <c r="BQ32" s="656"/>
      <c r="BR32" s="667">
        <v>99.6</v>
      </c>
      <c r="BS32" s="640"/>
      <c r="BT32" s="640"/>
      <c r="BU32" s="640"/>
      <c r="BV32" s="640"/>
      <c r="BW32" s="640"/>
      <c r="BX32" s="616">
        <v>99.5</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19196</v>
      </c>
      <c r="S33" s="611"/>
      <c r="T33" s="611"/>
      <c r="U33" s="611"/>
      <c r="V33" s="611"/>
      <c r="W33" s="611"/>
      <c r="X33" s="611"/>
      <c r="Y33" s="612"/>
      <c r="Z33" s="613">
        <v>0.3</v>
      </c>
      <c r="AA33" s="613"/>
      <c r="AB33" s="613"/>
      <c r="AC33" s="613"/>
      <c r="AD33" s="614">
        <v>1981</v>
      </c>
      <c r="AE33" s="614"/>
      <c r="AF33" s="614"/>
      <c r="AG33" s="614"/>
      <c r="AH33" s="614"/>
      <c r="AI33" s="614"/>
      <c r="AJ33" s="614"/>
      <c r="AK33" s="614"/>
      <c r="AL33" s="615">
        <v>0.1</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99.9</v>
      </c>
      <c r="BH33" s="669"/>
      <c r="BI33" s="669"/>
      <c r="BJ33" s="669"/>
      <c r="BK33" s="669"/>
      <c r="BL33" s="669"/>
      <c r="BM33" s="670">
        <v>98.5</v>
      </c>
      <c r="BN33" s="669"/>
      <c r="BO33" s="669"/>
      <c r="BP33" s="669"/>
      <c r="BQ33" s="671"/>
      <c r="BR33" s="668">
        <v>99.7</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2754139</v>
      </c>
      <c r="CS33" s="640"/>
      <c r="CT33" s="640"/>
      <c r="CU33" s="640"/>
      <c r="CV33" s="640"/>
      <c r="CW33" s="640"/>
      <c r="CX33" s="640"/>
      <c r="CY33" s="641"/>
      <c r="CZ33" s="615">
        <v>50.7</v>
      </c>
      <c r="DA33" s="642"/>
      <c r="DB33" s="642"/>
      <c r="DC33" s="645"/>
      <c r="DD33" s="619">
        <v>1765139</v>
      </c>
      <c r="DE33" s="640"/>
      <c r="DF33" s="640"/>
      <c r="DG33" s="640"/>
      <c r="DH33" s="640"/>
      <c r="DI33" s="640"/>
      <c r="DJ33" s="640"/>
      <c r="DK33" s="641"/>
      <c r="DL33" s="619">
        <v>728652</v>
      </c>
      <c r="DM33" s="640"/>
      <c r="DN33" s="640"/>
      <c r="DO33" s="640"/>
      <c r="DP33" s="640"/>
      <c r="DQ33" s="640"/>
      <c r="DR33" s="640"/>
      <c r="DS33" s="640"/>
      <c r="DT33" s="640"/>
      <c r="DU33" s="640"/>
      <c r="DV33" s="641"/>
      <c r="DW33" s="615">
        <v>36.5</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988392</v>
      </c>
      <c r="S34" s="611"/>
      <c r="T34" s="611"/>
      <c r="U34" s="611"/>
      <c r="V34" s="611"/>
      <c r="W34" s="611"/>
      <c r="X34" s="611"/>
      <c r="Y34" s="612"/>
      <c r="Z34" s="613">
        <v>15.9</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1172269</v>
      </c>
      <c r="CS34" s="611"/>
      <c r="CT34" s="611"/>
      <c r="CU34" s="611"/>
      <c r="CV34" s="611"/>
      <c r="CW34" s="611"/>
      <c r="CX34" s="611"/>
      <c r="CY34" s="612"/>
      <c r="CZ34" s="615">
        <v>21.6</v>
      </c>
      <c r="DA34" s="642"/>
      <c r="DB34" s="642"/>
      <c r="DC34" s="645"/>
      <c r="DD34" s="619">
        <v>964752</v>
      </c>
      <c r="DE34" s="611"/>
      <c r="DF34" s="611"/>
      <c r="DG34" s="611"/>
      <c r="DH34" s="611"/>
      <c r="DI34" s="611"/>
      <c r="DJ34" s="611"/>
      <c r="DK34" s="612"/>
      <c r="DL34" s="619">
        <v>277418</v>
      </c>
      <c r="DM34" s="611"/>
      <c r="DN34" s="611"/>
      <c r="DO34" s="611"/>
      <c r="DP34" s="611"/>
      <c r="DQ34" s="611"/>
      <c r="DR34" s="611"/>
      <c r="DS34" s="611"/>
      <c r="DT34" s="611"/>
      <c r="DU34" s="611"/>
      <c r="DV34" s="612"/>
      <c r="DW34" s="615">
        <v>13.9</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427594</v>
      </c>
      <c r="S35" s="611"/>
      <c r="T35" s="611"/>
      <c r="U35" s="611"/>
      <c r="V35" s="611"/>
      <c r="W35" s="611"/>
      <c r="X35" s="611"/>
      <c r="Y35" s="612"/>
      <c r="Z35" s="613">
        <v>6.9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42146</v>
      </c>
      <c r="CS35" s="640"/>
      <c r="CT35" s="640"/>
      <c r="CU35" s="640"/>
      <c r="CV35" s="640"/>
      <c r="CW35" s="640"/>
      <c r="CX35" s="640"/>
      <c r="CY35" s="641"/>
      <c r="CZ35" s="615">
        <v>0.8</v>
      </c>
      <c r="DA35" s="642"/>
      <c r="DB35" s="642"/>
      <c r="DC35" s="645"/>
      <c r="DD35" s="619">
        <v>31403</v>
      </c>
      <c r="DE35" s="640"/>
      <c r="DF35" s="640"/>
      <c r="DG35" s="640"/>
      <c r="DH35" s="640"/>
      <c r="DI35" s="640"/>
      <c r="DJ35" s="640"/>
      <c r="DK35" s="641"/>
      <c r="DL35" s="619">
        <v>25091</v>
      </c>
      <c r="DM35" s="640"/>
      <c r="DN35" s="640"/>
      <c r="DO35" s="640"/>
      <c r="DP35" s="640"/>
      <c r="DQ35" s="640"/>
      <c r="DR35" s="640"/>
      <c r="DS35" s="640"/>
      <c r="DT35" s="640"/>
      <c r="DU35" s="640"/>
      <c r="DV35" s="641"/>
      <c r="DW35" s="615">
        <v>1.3</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692536</v>
      </c>
      <c r="S36" s="611"/>
      <c r="T36" s="611"/>
      <c r="U36" s="611"/>
      <c r="V36" s="611"/>
      <c r="W36" s="611"/>
      <c r="X36" s="611"/>
      <c r="Y36" s="612"/>
      <c r="Z36" s="613">
        <v>11.1</v>
      </c>
      <c r="AA36" s="613"/>
      <c r="AB36" s="613"/>
      <c r="AC36" s="613"/>
      <c r="AD36" s="614" t="s">
        <v>122</v>
      </c>
      <c r="AE36" s="614"/>
      <c r="AF36" s="614"/>
      <c r="AG36" s="614"/>
      <c r="AH36" s="614"/>
      <c r="AI36" s="614"/>
      <c r="AJ36" s="614"/>
      <c r="AK36" s="614"/>
      <c r="AL36" s="615" t="s">
        <v>122</v>
      </c>
      <c r="AM36" s="616"/>
      <c r="AN36" s="616"/>
      <c r="AO36" s="617"/>
      <c r="AP36" s="216"/>
      <c r="AQ36" s="672" t="s">
        <v>315</v>
      </c>
      <c r="AR36" s="673"/>
      <c r="AS36" s="673"/>
      <c r="AT36" s="673"/>
      <c r="AU36" s="673"/>
      <c r="AV36" s="673"/>
      <c r="AW36" s="673"/>
      <c r="AX36" s="673"/>
      <c r="AY36" s="674"/>
      <c r="AZ36" s="599">
        <v>334353</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18753</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491926</v>
      </c>
      <c r="CS36" s="611"/>
      <c r="CT36" s="611"/>
      <c r="CU36" s="611"/>
      <c r="CV36" s="611"/>
      <c r="CW36" s="611"/>
      <c r="CX36" s="611"/>
      <c r="CY36" s="612"/>
      <c r="CZ36" s="615">
        <v>9.1</v>
      </c>
      <c r="DA36" s="642"/>
      <c r="DB36" s="642"/>
      <c r="DC36" s="645"/>
      <c r="DD36" s="619">
        <v>355078</v>
      </c>
      <c r="DE36" s="611"/>
      <c r="DF36" s="611"/>
      <c r="DG36" s="611"/>
      <c r="DH36" s="611"/>
      <c r="DI36" s="611"/>
      <c r="DJ36" s="611"/>
      <c r="DK36" s="612"/>
      <c r="DL36" s="619">
        <v>186742</v>
      </c>
      <c r="DM36" s="611"/>
      <c r="DN36" s="611"/>
      <c r="DO36" s="611"/>
      <c r="DP36" s="611"/>
      <c r="DQ36" s="611"/>
      <c r="DR36" s="611"/>
      <c r="DS36" s="611"/>
      <c r="DT36" s="611"/>
      <c r="DU36" s="611"/>
      <c r="DV36" s="612"/>
      <c r="DW36" s="615">
        <v>9.4</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101478</v>
      </c>
      <c r="S37" s="611"/>
      <c r="T37" s="611"/>
      <c r="U37" s="611"/>
      <c r="V37" s="611"/>
      <c r="W37" s="611"/>
      <c r="X37" s="611"/>
      <c r="Y37" s="612"/>
      <c r="Z37" s="613">
        <v>1.6</v>
      </c>
      <c r="AA37" s="613"/>
      <c r="AB37" s="613"/>
      <c r="AC37" s="613"/>
      <c r="AD37" s="614">
        <v>12</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78978</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14646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124110</v>
      </c>
      <c r="CS37" s="640"/>
      <c r="CT37" s="640"/>
      <c r="CU37" s="640"/>
      <c r="CV37" s="640"/>
      <c r="CW37" s="640"/>
      <c r="CX37" s="640"/>
      <c r="CY37" s="641"/>
      <c r="CZ37" s="615">
        <v>2.2999999999999998</v>
      </c>
      <c r="DA37" s="642"/>
      <c r="DB37" s="642"/>
      <c r="DC37" s="645"/>
      <c r="DD37" s="619">
        <v>124110</v>
      </c>
      <c r="DE37" s="640"/>
      <c r="DF37" s="640"/>
      <c r="DG37" s="640"/>
      <c r="DH37" s="640"/>
      <c r="DI37" s="640"/>
      <c r="DJ37" s="640"/>
      <c r="DK37" s="641"/>
      <c r="DL37" s="619">
        <v>101920</v>
      </c>
      <c r="DM37" s="640"/>
      <c r="DN37" s="640"/>
      <c r="DO37" s="640"/>
      <c r="DP37" s="640"/>
      <c r="DQ37" s="640"/>
      <c r="DR37" s="640"/>
      <c r="DS37" s="640"/>
      <c r="DT37" s="640"/>
      <c r="DU37" s="640"/>
      <c r="DV37" s="641"/>
      <c r="DW37" s="615">
        <v>5.0999999999999996</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534645</v>
      </c>
      <c r="S38" s="611"/>
      <c r="T38" s="611"/>
      <c r="U38" s="611"/>
      <c r="V38" s="611"/>
      <c r="W38" s="611"/>
      <c r="X38" s="611"/>
      <c r="Y38" s="612"/>
      <c r="Z38" s="613">
        <v>8.6</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75857</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292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323502</v>
      </c>
      <c r="CS38" s="611"/>
      <c r="CT38" s="611"/>
      <c r="CU38" s="611"/>
      <c r="CV38" s="611"/>
      <c r="CW38" s="611"/>
      <c r="CX38" s="611"/>
      <c r="CY38" s="612"/>
      <c r="CZ38" s="615">
        <v>6</v>
      </c>
      <c r="DA38" s="642"/>
      <c r="DB38" s="642"/>
      <c r="DC38" s="645"/>
      <c r="DD38" s="619">
        <v>239483</v>
      </c>
      <c r="DE38" s="611"/>
      <c r="DF38" s="611"/>
      <c r="DG38" s="611"/>
      <c r="DH38" s="611"/>
      <c r="DI38" s="611"/>
      <c r="DJ38" s="611"/>
      <c r="DK38" s="612"/>
      <c r="DL38" s="619">
        <v>239401</v>
      </c>
      <c r="DM38" s="611"/>
      <c r="DN38" s="611"/>
      <c r="DO38" s="611"/>
      <c r="DP38" s="611"/>
      <c r="DQ38" s="611"/>
      <c r="DR38" s="611"/>
      <c r="DS38" s="611"/>
      <c r="DT38" s="611"/>
      <c r="DU38" s="611"/>
      <c r="DV38" s="612"/>
      <c r="DW38" s="615">
        <v>12</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10851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458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692465</v>
      </c>
      <c r="CS39" s="640"/>
      <c r="CT39" s="640"/>
      <c r="CU39" s="640"/>
      <c r="CV39" s="640"/>
      <c r="CW39" s="640"/>
      <c r="CX39" s="640"/>
      <c r="CY39" s="641"/>
      <c r="CZ39" s="615">
        <v>12.7</v>
      </c>
      <c r="DA39" s="642"/>
      <c r="DB39" s="642"/>
      <c r="DC39" s="645"/>
      <c r="DD39" s="619">
        <v>172592</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v>7145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17"/>
      <c r="BM40" s="608" t="s">
        <v>333</v>
      </c>
      <c r="BN40" s="608"/>
      <c r="BO40" s="608"/>
      <c r="BP40" s="608"/>
      <c r="BQ40" s="608"/>
      <c r="BR40" s="608"/>
      <c r="BS40" s="608"/>
      <c r="BT40" s="608"/>
      <c r="BU40" s="609"/>
      <c r="BV40" s="610">
        <v>80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31831</v>
      </c>
      <c r="CS40" s="611"/>
      <c r="CT40" s="611"/>
      <c r="CU40" s="611"/>
      <c r="CV40" s="611"/>
      <c r="CW40" s="611"/>
      <c r="CX40" s="611"/>
      <c r="CY40" s="612"/>
      <c r="CZ40" s="615">
        <v>0.6</v>
      </c>
      <c r="DA40" s="642"/>
      <c r="DB40" s="642"/>
      <c r="DC40" s="645"/>
      <c r="DD40" s="619">
        <v>1831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6224062</v>
      </c>
      <c r="S41" s="686"/>
      <c r="T41" s="686"/>
      <c r="U41" s="686"/>
      <c r="V41" s="686"/>
      <c r="W41" s="686"/>
      <c r="X41" s="686"/>
      <c r="Y41" s="687"/>
      <c r="Z41" s="688">
        <v>100</v>
      </c>
      <c r="AA41" s="688"/>
      <c r="AB41" s="688"/>
      <c r="AC41" s="688"/>
      <c r="AD41" s="689">
        <v>1987778</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29999</v>
      </c>
      <c r="BA41" s="611"/>
      <c r="BB41" s="611"/>
      <c r="BC41" s="611"/>
      <c r="BD41" s="640"/>
      <c r="BE41" s="640"/>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138668</v>
      </c>
      <c r="BA42" s="686"/>
      <c r="BB42" s="686"/>
      <c r="BC42" s="686"/>
      <c r="BD42" s="669"/>
      <c r="BE42" s="669"/>
      <c r="BF42" s="671"/>
      <c r="BG42" s="662"/>
      <c r="BH42" s="663"/>
      <c r="BI42" s="663"/>
      <c r="BJ42" s="663"/>
      <c r="BK42" s="663"/>
      <c r="BL42" s="218"/>
      <c r="BM42" s="632" t="s">
        <v>340</v>
      </c>
      <c r="BN42" s="632"/>
      <c r="BO42" s="632"/>
      <c r="BP42" s="632"/>
      <c r="BQ42" s="632"/>
      <c r="BR42" s="632"/>
      <c r="BS42" s="632"/>
      <c r="BT42" s="632"/>
      <c r="BU42" s="633"/>
      <c r="BV42" s="685">
        <v>364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1495367</v>
      </c>
      <c r="CS42" s="640"/>
      <c r="CT42" s="640"/>
      <c r="CU42" s="640"/>
      <c r="CV42" s="640"/>
      <c r="CW42" s="640"/>
      <c r="CX42" s="640"/>
      <c r="CY42" s="641"/>
      <c r="CZ42" s="615">
        <v>27.5</v>
      </c>
      <c r="DA42" s="642"/>
      <c r="DB42" s="642"/>
      <c r="DC42" s="645"/>
      <c r="DD42" s="619">
        <v>156379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16498</v>
      </c>
      <c r="CS43" s="640"/>
      <c r="CT43" s="640"/>
      <c r="CU43" s="640"/>
      <c r="CV43" s="640"/>
      <c r="CW43" s="640"/>
      <c r="CX43" s="640"/>
      <c r="CY43" s="641"/>
      <c r="CZ43" s="615">
        <v>0.3</v>
      </c>
      <c r="DA43" s="642"/>
      <c r="DB43" s="642"/>
      <c r="DC43" s="645"/>
      <c r="DD43" s="619">
        <v>16498</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790624</v>
      </c>
      <c r="CS44" s="611"/>
      <c r="CT44" s="611"/>
      <c r="CU44" s="611"/>
      <c r="CV44" s="611"/>
      <c r="CW44" s="611"/>
      <c r="CX44" s="611"/>
      <c r="CY44" s="612"/>
      <c r="CZ44" s="615">
        <v>14.6</v>
      </c>
      <c r="DA44" s="616"/>
      <c r="DB44" s="616"/>
      <c r="DC44" s="622"/>
      <c r="DD44" s="619">
        <v>65618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540311</v>
      </c>
      <c r="CS45" s="640"/>
      <c r="CT45" s="640"/>
      <c r="CU45" s="640"/>
      <c r="CV45" s="640"/>
      <c r="CW45" s="640"/>
      <c r="CX45" s="640"/>
      <c r="CY45" s="641"/>
      <c r="CZ45" s="615">
        <v>9.9</v>
      </c>
      <c r="DA45" s="642"/>
      <c r="DB45" s="642"/>
      <c r="DC45" s="645"/>
      <c r="DD45" s="619">
        <v>35426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249806</v>
      </c>
      <c r="CS46" s="611"/>
      <c r="CT46" s="611"/>
      <c r="CU46" s="611"/>
      <c r="CV46" s="611"/>
      <c r="CW46" s="611"/>
      <c r="CX46" s="611"/>
      <c r="CY46" s="612"/>
      <c r="CZ46" s="615">
        <v>4.5999999999999996</v>
      </c>
      <c r="DA46" s="616"/>
      <c r="DB46" s="616"/>
      <c r="DC46" s="622"/>
      <c r="DD46" s="619">
        <v>29685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704743</v>
      </c>
      <c r="CS47" s="640"/>
      <c r="CT47" s="640"/>
      <c r="CU47" s="640"/>
      <c r="CV47" s="640"/>
      <c r="CW47" s="640"/>
      <c r="CX47" s="640"/>
      <c r="CY47" s="641"/>
      <c r="CZ47" s="615">
        <v>13</v>
      </c>
      <c r="DA47" s="642"/>
      <c r="DB47" s="642"/>
      <c r="DC47" s="645"/>
      <c r="DD47" s="619">
        <v>90761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19"/>
      <c r="CD49" s="631" t="s">
        <v>351</v>
      </c>
      <c r="CE49" s="632"/>
      <c r="CF49" s="632"/>
      <c r="CG49" s="632"/>
      <c r="CH49" s="632"/>
      <c r="CI49" s="632"/>
      <c r="CJ49" s="632"/>
      <c r="CK49" s="632"/>
      <c r="CL49" s="632"/>
      <c r="CM49" s="632"/>
      <c r="CN49" s="632"/>
      <c r="CO49" s="632"/>
      <c r="CP49" s="632"/>
      <c r="CQ49" s="633"/>
      <c r="CR49" s="685">
        <v>5432342</v>
      </c>
      <c r="CS49" s="669"/>
      <c r="CT49" s="669"/>
      <c r="CU49" s="669"/>
      <c r="CV49" s="669"/>
      <c r="CW49" s="669"/>
      <c r="CX49" s="669"/>
      <c r="CY49" s="698"/>
      <c r="CZ49" s="690">
        <v>100</v>
      </c>
      <c r="DA49" s="699"/>
      <c r="DB49" s="699"/>
      <c r="DC49" s="700"/>
      <c r="DD49" s="701">
        <v>2926937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1A3PPDnWlwIzEh1ErNQtbkKyLMnRhSXQwSMQYVvKIV17dNRnRgpLK2/+4VTdNu0KcetpsLgRPoIXucrK7GZpAw==" saltValue="7OKKQ2/T3zUXwREfxphD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4"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6230</v>
      </c>
      <c r="R7" s="740"/>
      <c r="S7" s="740"/>
      <c r="T7" s="740"/>
      <c r="U7" s="740"/>
      <c r="V7" s="740">
        <v>5433</v>
      </c>
      <c r="W7" s="740"/>
      <c r="X7" s="740"/>
      <c r="Y7" s="740"/>
      <c r="Z7" s="740"/>
      <c r="AA7" s="740">
        <v>797</v>
      </c>
      <c r="AB7" s="740"/>
      <c r="AC7" s="740"/>
      <c r="AD7" s="740"/>
      <c r="AE7" s="741"/>
      <c r="AF7" s="742">
        <v>742</v>
      </c>
      <c r="AG7" s="743"/>
      <c r="AH7" s="743"/>
      <c r="AI7" s="743"/>
      <c r="AJ7" s="744"/>
      <c r="AK7" s="745">
        <v>428</v>
      </c>
      <c r="AL7" s="746"/>
      <c r="AM7" s="746"/>
      <c r="AN7" s="746"/>
      <c r="AO7" s="746"/>
      <c r="AP7" s="746">
        <v>3580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555</v>
      </c>
      <c r="BT7" s="734"/>
      <c r="BU7" s="734"/>
      <c r="BV7" s="734"/>
      <c r="BW7" s="734"/>
      <c r="BX7" s="734"/>
      <c r="BY7" s="734"/>
      <c r="BZ7" s="734"/>
      <c r="CA7" s="734"/>
      <c r="CB7" s="734"/>
      <c r="CC7" s="734"/>
      <c r="CD7" s="734"/>
      <c r="CE7" s="734"/>
      <c r="CF7" s="734"/>
      <c r="CG7" s="749"/>
      <c r="CH7" s="730">
        <v>4</v>
      </c>
      <c r="CI7" s="731"/>
      <c r="CJ7" s="731"/>
      <c r="CK7" s="731"/>
      <c r="CL7" s="732"/>
      <c r="CM7" s="730">
        <v>29</v>
      </c>
      <c r="CN7" s="731"/>
      <c r="CO7" s="731"/>
      <c r="CP7" s="731"/>
      <c r="CQ7" s="732"/>
      <c r="CR7" s="730">
        <v>75</v>
      </c>
      <c r="CS7" s="731"/>
      <c r="CT7" s="731"/>
      <c r="CU7" s="731"/>
      <c r="CV7" s="732"/>
      <c r="CW7" s="730" t="s">
        <v>488</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556</v>
      </c>
      <c r="BT8" s="761"/>
      <c r="BU8" s="761"/>
      <c r="BV8" s="761"/>
      <c r="BW8" s="761"/>
      <c r="BX8" s="761"/>
      <c r="BY8" s="761"/>
      <c r="BZ8" s="761"/>
      <c r="CA8" s="761"/>
      <c r="CB8" s="761"/>
      <c r="CC8" s="761"/>
      <c r="CD8" s="761"/>
      <c r="CE8" s="761"/>
      <c r="CF8" s="761"/>
      <c r="CG8" s="762"/>
      <c r="CH8" s="763">
        <v>94</v>
      </c>
      <c r="CI8" s="764"/>
      <c r="CJ8" s="764"/>
      <c r="CK8" s="764"/>
      <c r="CL8" s="765"/>
      <c r="CM8" s="763">
        <v>79</v>
      </c>
      <c r="CN8" s="764"/>
      <c r="CO8" s="764"/>
      <c r="CP8" s="764"/>
      <c r="CQ8" s="765"/>
      <c r="CR8" s="763">
        <v>1</v>
      </c>
      <c r="CS8" s="764"/>
      <c r="CT8" s="764"/>
      <c r="CU8" s="764"/>
      <c r="CV8" s="765"/>
      <c r="CW8" s="763">
        <v>1</v>
      </c>
      <c r="CX8" s="764"/>
      <c r="CY8" s="764"/>
      <c r="CZ8" s="764"/>
      <c r="DA8" s="765"/>
      <c r="DB8" s="763">
        <v>1</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6230</v>
      </c>
      <c r="R23" s="780"/>
      <c r="S23" s="780"/>
      <c r="T23" s="780"/>
      <c r="U23" s="780"/>
      <c r="V23" s="780">
        <v>5433</v>
      </c>
      <c r="W23" s="780"/>
      <c r="X23" s="780"/>
      <c r="Y23" s="780"/>
      <c r="Z23" s="780"/>
      <c r="AA23" s="780">
        <v>797</v>
      </c>
      <c r="AB23" s="780"/>
      <c r="AC23" s="780"/>
      <c r="AD23" s="780"/>
      <c r="AE23" s="781"/>
      <c r="AF23" s="782">
        <v>742</v>
      </c>
      <c r="AG23" s="780"/>
      <c r="AH23" s="780"/>
      <c r="AI23" s="780"/>
      <c r="AJ23" s="783"/>
      <c r="AK23" s="784"/>
      <c r="AL23" s="785"/>
      <c r="AM23" s="785"/>
      <c r="AN23" s="785"/>
      <c r="AO23" s="785"/>
      <c r="AP23" s="780">
        <v>3580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273</v>
      </c>
      <c r="R28" s="810"/>
      <c r="S28" s="810"/>
      <c r="T28" s="810"/>
      <c r="U28" s="810"/>
      <c r="V28" s="810">
        <v>254</v>
      </c>
      <c r="W28" s="810"/>
      <c r="X28" s="810"/>
      <c r="Y28" s="810"/>
      <c r="Z28" s="810"/>
      <c r="AA28" s="810">
        <v>19</v>
      </c>
      <c r="AB28" s="810"/>
      <c r="AC28" s="810"/>
      <c r="AD28" s="810"/>
      <c r="AE28" s="811"/>
      <c r="AF28" s="812">
        <v>19</v>
      </c>
      <c r="AG28" s="810"/>
      <c r="AH28" s="810"/>
      <c r="AI28" s="810"/>
      <c r="AJ28" s="813"/>
      <c r="AK28" s="814">
        <v>28</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22</v>
      </c>
      <c r="R29" s="771"/>
      <c r="S29" s="771"/>
      <c r="T29" s="771"/>
      <c r="U29" s="771"/>
      <c r="V29" s="771">
        <v>22</v>
      </c>
      <c r="W29" s="771"/>
      <c r="X29" s="771"/>
      <c r="Y29" s="771"/>
      <c r="Z29" s="771"/>
      <c r="AA29" s="771">
        <v>0</v>
      </c>
      <c r="AB29" s="771"/>
      <c r="AC29" s="771"/>
      <c r="AD29" s="771"/>
      <c r="AE29" s="772"/>
      <c r="AF29" s="773">
        <v>0</v>
      </c>
      <c r="AG29" s="774"/>
      <c r="AH29" s="774"/>
      <c r="AI29" s="774"/>
      <c r="AJ29" s="775"/>
      <c r="AK29" s="821">
        <v>16</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423</v>
      </c>
      <c r="R30" s="771"/>
      <c r="S30" s="771"/>
      <c r="T30" s="771"/>
      <c r="U30" s="771"/>
      <c r="V30" s="771">
        <v>375</v>
      </c>
      <c r="W30" s="771"/>
      <c r="X30" s="771"/>
      <c r="Y30" s="771"/>
      <c r="Z30" s="771"/>
      <c r="AA30" s="771">
        <v>48</v>
      </c>
      <c r="AB30" s="771"/>
      <c r="AC30" s="771"/>
      <c r="AD30" s="771"/>
      <c r="AE30" s="772"/>
      <c r="AF30" s="773">
        <v>48</v>
      </c>
      <c r="AG30" s="774"/>
      <c r="AH30" s="774"/>
      <c r="AI30" s="774"/>
      <c r="AJ30" s="775"/>
      <c r="AK30" s="821">
        <v>69</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40</v>
      </c>
      <c r="R31" s="771"/>
      <c r="S31" s="771"/>
      <c r="T31" s="771"/>
      <c r="U31" s="771"/>
      <c r="V31" s="771">
        <v>39</v>
      </c>
      <c r="W31" s="771"/>
      <c r="X31" s="771"/>
      <c r="Y31" s="771"/>
      <c r="Z31" s="771"/>
      <c r="AA31" s="771">
        <v>1</v>
      </c>
      <c r="AB31" s="771"/>
      <c r="AC31" s="771"/>
      <c r="AD31" s="771"/>
      <c r="AE31" s="772"/>
      <c r="AF31" s="773">
        <v>1</v>
      </c>
      <c r="AG31" s="774"/>
      <c r="AH31" s="774"/>
      <c r="AI31" s="774"/>
      <c r="AJ31" s="775"/>
      <c r="AK31" s="821">
        <v>16</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392</v>
      </c>
      <c r="C32" s="768"/>
      <c r="D32" s="768"/>
      <c r="E32" s="768"/>
      <c r="F32" s="768"/>
      <c r="G32" s="768"/>
      <c r="H32" s="768"/>
      <c r="I32" s="768"/>
      <c r="J32" s="768"/>
      <c r="K32" s="768"/>
      <c r="L32" s="768"/>
      <c r="M32" s="768"/>
      <c r="N32" s="768"/>
      <c r="O32" s="768"/>
      <c r="P32" s="769"/>
      <c r="Q32" s="770">
        <v>156</v>
      </c>
      <c r="R32" s="771"/>
      <c r="S32" s="771"/>
      <c r="T32" s="771"/>
      <c r="U32" s="771"/>
      <c r="V32" s="771">
        <v>77</v>
      </c>
      <c r="W32" s="771"/>
      <c r="X32" s="771"/>
      <c r="Y32" s="771"/>
      <c r="Z32" s="771"/>
      <c r="AA32" s="771">
        <v>79</v>
      </c>
      <c r="AB32" s="771"/>
      <c r="AC32" s="771"/>
      <c r="AD32" s="771"/>
      <c r="AE32" s="772"/>
      <c r="AF32" s="773">
        <v>79</v>
      </c>
      <c r="AG32" s="774"/>
      <c r="AH32" s="774"/>
      <c r="AI32" s="774"/>
      <c r="AJ32" s="775"/>
      <c r="AK32" s="821">
        <v>85</v>
      </c>
      <c r="AL32" s="817"/>
      <c r="AM32" s="817"/>
      <c r="AN32" s="817"/>
      <c r="AO32" s="817"/>
      <c r="AP32" s="817">
        <v>178</v>
      </c>
      <c r="AQ32" s="817"/>
      <c r="AR32" s="817"/>
      <c r="AS32" s="817"/>
      <c r="AT32" s="817"/>
      <c r="AU32" s="817">
        <v>104</v>
      </c>
      <c r="AV32" s="817"/>
      <c r="AW32" s="817"/>
      <c r="AX32" s="817"/>
      <c r="AY32" s="817"/>
      <c r="AZ32" s="818" t="s">
        <v>488</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45</v>
      </c>
      <c r="R33" s="771"/>
      <c r="S33" s="771"/>
      <c r="T33" s="771"/>
      <c r="U33" s="771"/>
      <c r="V33" s="771">
        <v>36</v>
      </c>
      <c r="W33" s="771"/>
      <c r="X33" s="771"/>
      <c r="Y33" s="771"/>
      <c r="Z33" s="771"/>
      <c r="AA33" s="771">
        <v>9</v>
      </c>
      <c r="AB33" s="771"/>
      <c r="AC33" s="771"/>
      <c r="AD33" s="771"/>
      <c r="AE33" s="772"/>
      <c r="AF33" s="773">
        <v>9</v>
      </c>
      <c r="AG33" s="774"/>
      <c r="AH33" s="774"/>
      <c r="AI33" s="774"/>
      <c r="AJ33" s="775"/>
      <c r="AK33" s="821">
        <v>48</v>
      </c>
      <c r="AL33" s="817"/>
      <c r="AM33" s="817"/>
      <c r="AN33" s="817"/>
      <c r="AO33" s="817"/>
      <c r="AP33" s="817">
        <v>107</v>
      </c>
      <c r="AQ33" s="817"/>
      <c r="AR33" s="817"/>
      <c r="AS33" s="817"/>
      <c r="AT33" s="817"/>
      <c r="AU33" s="817">
        <v>107</v>
      </c>
      <c r="AV33" s="817"/>
      <c r="AW33" s="817"/>
      <c r="AX33" s="817"/>
      <c r="AY33" s="817"/>
      <c r="AZ33" s="818" t="s">
        <v>488</v>
      </c>
      <c r="BA33" s="818"/>
      <c r="BB33" s="818"/>
      <c r="BC33" s="818"/>
      <c r="BD33" s="818"/>
      <c r="BE33" s="819" t="s">
        <v>393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395</v>
      </c>
      <c r="C34" s="768"/>
      <c r="D34" s="768"/>
      <c r="E34" s="768"/>
      <c r="F34" s="768"/>
      <c r="G34" s="768"/>
      <c r="H34" s="768"/>
      <c r="I34" s="768"/>
      <c r="J34" s="768"/>
      <c r="K34" s="768"/>
      <c r="L34" s="768"/>
      <c r="M34" s="768"/>
      <c r="N34" s="768"/>
      <c r="O34" s="768"/>
      <c r="P34" s="769"/>
      <c r="Q34" s="770">
        <v>74</v>
      </c>
      <c r="R34" s="771"/>
      <c r="S34" s="771"/>
      <c r="T34" s="771"/>
      <c r="U34" s="771"/>
      <c r="V34" s="771">
        <v>61</v>
      </c>
      <c r="W34" s="771"/>
      <c r="X34" s="771"/>
      <c r="Y34" s="771"/>
      <c r="Z34" s="771"/>
      <c r="AA34" s="771">
        <v>13</v>
      </c>
      <c r="AB34" s="771"/>
      <c r="AC34" s="771"/>
      <c r="AD34" s="771"/>
      <c r="AE34" s="772"/>
      <c r="AF34" s="773">
        <v>13</v>
      </c>
      <c r="AG34" s="774"/>
      <c r="AH34" s="774"/>
      <c r="AI34" s="774"/>
      <c r="AJ34" s="775"/>
      <c r="AK34" s="821">
        <v>6</v>
      </c>
      <c r="AL34" s="817"/>
      <c r="AM34" s="817"/>
      <c r="AN34" s="817"/>
      <c r="AO34" s="817"/>
      <c r="AP34" s="817">
        <v>129</v>
      </c>
      <c r="AQ34" s="817"/>
      <c r="AR34" s="817"/>
      <c r="AS34" s="817"/>
      <c r="AT34" s="817"/>
      <c r="AU34" s="817">
        <v>129</v>
      </c>
      <c r="AV34" s="817"/>
      <c r="AW34" s="817"/>
      <c r="AX34" s="817"/>
      <c r="AY34" s="817"/>
      <c r="AZ34" s="818" t="s">
        <v>488</v>
      </c>
      <c r="BA34" s="818"/>
      <c r="BB34" s="818"/>
      <c r="BC34" s="818"/>
      <c r="BD34" s="818"/>
      <c r="BE34" s="819" t="s">
        <v>393</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396</v>
      </c>
      <c r="C35" s="768"/>
      <c r="D35" s="768"/>
      <c r="E35" s="768"/>
      <c r="F35" s="768"/>
      <c r="G35" s="768"/>
      <c r="H35" s="768"/>
      <c r="I35" s="768"/>
      <c r="J35" s="768"/>
      <c r="K35" s="768"/>
      <c r="L35" s="768"/>
      <c r="M35" s="768"/>
      <c r="N35" s="768"/>
      <c r="O35" s="768"/>
      <c r="P35" s="769"/>
      <c r="Q35" s="770">
        <v>9</v>
      </c>
      <c r="R35" s="771"/>
      <c r="S35" s="771"/>
      <c r="T35" s="771"/>
      <c r="U35" s="771"/>
      <c r="V35" s="771">
        <v>7</v>
      </c>
      <c r="W35" s="771"/>
      <c r="X35" s="771"/>
      <c r="Y35" s="771"/>
      <c r="Z35" s="771"/>
      <c r="AA35" s="771">
        <v>2</v>
      </c>
      <c r="AB35" s="771"/>
      <c r="AC35" s="771"/>
      <c r="AD35" s="771"/>
      <c r="AE35" s="772"/>
      <c r="AF35" s="773">
        <v>2</v>
      </c>
      <c r="AG35" s="774"/>
      <c r="AH35" s="774"/>
      <c r="AI35" s="774"/>
      <c r="AJ35" s="775"/>
      <c r="AK35" s="821">
        <v>22</v>
      </c>
      <c r="AL35" s="817"/>
      <c r="AM35" s="817"/>
      <c r="AN35" s="817"/>
      <c r="AO35" s="817"/>
      <c r="AP35" s="817">
        <v>21</v>
      </c>
      <c r="AQ35" s="817"/>
      <c r="AR35" s="817"/>
      <c r="AS35" s="817"/>
      <c r="AT35" s="817"/>
      <c r="AU35" s="817">
        <v>21</v>
      </c>
      <c r="AV35" s="817"/>
      <c r="AW35" s="817"/>
      <c r="AX35" s="817"/>
      <c r="AY35" s="817"/>
      <c r="AZ35" s="818" t="s">
        <v>488</v>
      </c>
      <c r="BA35" s="818"/>
      <c r="BB35" s="818"/>
      <c r="BC35" s="818"/>
      <c r="BD35" s="818"/>
      <c r="BE35" s="819" t="s">
        <v>393</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172</v>
      </c>
      <c r="AG63" s="831"/>
      <c r="AH63" s="831"/>
      <c r="AI63" s="831"/>
      <c r="AJ63" s="832"/>
      <c r="AK63" s="833"/>
      <c r="AL63" s="828"/>
      <c r="AM63" s="828"/>
      <c r="AN63" s="828"/>
      <c r="AO63" s="828"/>
      <c r="AP63" s="831">
        <v>435</v>
      </c>
      <c r="AQ63" s="831"/>
      <c r="AR63" s="831"/>
      <c r="AS63" s="831"/>
      <c r="AT63" s="831"/>
      <c r="AU63" s="831">
        <v>361</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549</v>
      </c>
      <c r="C68" s="857"/>
      <c r="D68" s="857"/>
      <c r="E68" s="857"/>
      <c r="F68" s="857"/>
      <c r="G68" s="857"/>
      <c r="H68" s="857"/>
      <c r="I68" s="857"/>
      <c r="J68" s="857"/>
      <c r="K68" s="857"/>
      <c r="L68" s="857"/>
      <c r="M68" s="857"/>
      <c r="N68" s="857"/>
      <c r="O68" s="857"/>
      <c r="P68" s="858"/>
      <c r="Q68" s="859">
        <v>5018</v>
      </c>
      <c r="R68" s="853"/>
      <c r="S68" s="853"/>
      <c r="T68" s="853"/>
      <c r="U68" s="853"/>
      <c r="V68" s="853">
        <v>4517</v>
      </c>
      <c r="W68" s="853"/>
      <c r="X68" s="853"/>
      <c r="Y68" s="853"/>
      <c r="Z68" s="853"/>
      <c r="AA68" s="853">
        <v>501</v>
      </c>
      <c r="AB68" s="853"/>
      <c r="AC68" s="853"/>
      <c r="AD68" s="853"/>
      <c r="AE68" s="853"/>
      <c r="AF68" s="853">
        <v>3745</v>
      </c>
      <c r="AG68" s="853"/>
      <c r="AH68" s="853"/>
      <c r="AI68" s="853"/>
      <c r="AJ68" s="853"/>
      <c r="AK68" s="853">
        <v>0</v>
      </c>
      <c r="AL68" s="853"/>
      <c r="AM68" s="853"/>
      <c r="AN68" s="853"/>
      <c r="AO68" s="853"/>
      <c r="AP68" s="853">
        <v>1264</v>
      </c>
      <c r="AQ68" s="853"/>
      <c r="AR68" s="853"/>
      <c r="AS68" s="853"/>
      <c r="AT68" s="853"/>
      <c r="AU68" s="853">
        <v>11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550</v>
      </c>
      <c r="C69" s="861"/>
      <c r="D69" s="861"/>
      <c r="E69" s="861"/>
      <c r="F69" s="861"/>
      <c r="G69" s="861"/>
      <c r="H69" s="861"/>
      <c r="I69" s="861"/>
      <c r="J69" s="861"/>
      <c r="K69" s="861"/>
      <c r="L69" s="861"/>
      <c r="M69" s="861"/>
      <c r="N69" s="861"/>
      <c r="O69" s="861"/>
      <c r="P69" s="862"/>
      <c r="Q69" s="863">
        <v>702</v>
      </c>
      <c r="R69" s="817"/>
      <c r="S69" s="817"/>
      <c r="T69" s="817"/>
      <c r="U69" s="817"/>
      <c r="V69" s="817">
        <v>676</v>
      </c>
      <c r="W69" s="817"/>
      <c r="X69" s="817"/>
      <c r="Y69" s="817"/>
      <c r="Z69" s="817"/>
      <c r="AA69" s="817">
        <v>26</v>
      </c>
      <c r="AB69" s="817"/>
      <c r="AC69" s="817"/>
      <c r="AD69" s="817"/>
      <c r="AE69" s="817"/>
      <c r="AF69" s="817">
        <v>20</v>
      </c>
      <c r="AG69" s="817"/>
      <c r="AH69" s="817"/>
      <c r="AI69" s="817"/>
      <c r="AJ69" s="817"/>
      <c r="AK69" s="817" t="s">
        <v>488</v>
      </c>
      <c r="AL69" s="817"/>
      <c r="AM69" s="817"/>
      <c r="AN69" s="817"/>
      <c r="AO69" s="817"/>
      <c r="AP69" s="817">
        <v>1195</v>
      </c>
      <c r="AQ69" s="817"/>
      <c r="AR69" s="817"/>
      <c r="AS69" s="817"/>
      <c r="AT69" s="817"/>
      <c r="AU69" s="817">
        <v>124</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551</v>
      </c>
      <c r="C70" s="861"/>
      <c r="D70" s="861"/>
      <c r="E70" s="861"/>
      <c r="F70" s="861"/>
      <c r="G70" s="861"/>
      <c r="H70" s="861"/>
      <c r="I70" s="861"/>
      <c r="J70" s="861"/>
      <c r="K70" s="861"/>
      <c r="L70" s="861"/>
      <c r="M70" s="861"/>
      <c r="N70" s="861"/>
      <c r="O70" s="861"/>
      <c r="P70" s="862"/>
      <c r="Q70" s="863">
        <v>2421</v>
      </c>
      <c r="R70" s="817"/>
      <c r="S70" s="817"/>
      <c r="T70" s="817"/>
      <c r="U70" s="817"/>
      <c r="V70" s="817">
        <v>2180</v>
      </c>
      <c r="W70" s="817"/>
      <c r="X70" s="817"/>
      <c r="Y70" s="817"/>
      <c r="Z70" s="817"/>
      <c r="AA70" s="817">
        <v>241</v>
      </c>
      <c r="AB70" s="817"/>
      <c r="AC70" s="817"/>
      <c r="AD70" s="817"/>
      <c r="AE70" s="817"/>
      <c r="AF70" s="817">
        <v>205</v>
      </c>
      <c r="AG70" s="817"/>
      <c r="AH70" s="817"/>
      <c r="AI70" s="817"/>
      <c r="AJ70" s="817"/>
      <c r="AK70" s="817">
        <v>0</v>
      </c>
      <c r="AL70" s="817"/>
      <c r="AM70" s="817"/>
      <c r="AN70" s="817"/>
      <c r="AO70" s="817"/>
      <c r="AP70" s="817">
        <v>959</v>
      </c>
      <c r="AQ70" s="817"/>
      <c r="AR70" s="817"/>
      <c r="AS70" s="817"/>
      <c r="AT70" s="817"/>
      <c r="AU70" s="817">
        <v>15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552</v>
      </c>
      <c r="C71" s="861"/>
      <c r="D71" s="861"/>
      <c r="E71" s="861"/>
      <c r="F71" s="861"/>
      <c r="G71" s="861"/>
      <c r="H71" s="861"/>
      <c r="I71" s="861"/>
      <c r="J71" s="861"/>
      <c r="K71" s="861"/>
      <c r="L71" s="861"/>
      <c r="M71" s="861"/>
      <c r="N71" s="861"/>
      <c r="O71" s="861"/>
      <c r="P71" s="862"/>
      <c r="Q71" s="863">
        <v>270</v>
      </c>
      <c r="R71" s="817"/>
      <c r="S71" s="817"/>
      <c r="T71" s="817"/>
      <c r="U71" s="817"/>
      <c r="V71" s="817">
        <v>247</v>
      </c>
      <c r="W71" s="817"/>
      <c r="X71" s="817"/>
      <c r="Y71" s="817"/>
      <c r="Z71" s="817"/>
      <c r="AA71" s="817">
        <v>23</v>
      </c>
      <c r="AB71" s="817"/>
      <c r="AC71" s="817"/>
      <c r="AD71" s="817"/>
      <c r="AE71" s="817"/>
      <c r="AF71" s="817">
        <v>23</v>
      </c>
      <c r="AG71" s="817"/>
      <c r="AH71" s="817"/>
      <c r="AI71" s="817"/>
      <c r="AJ71" s="817"/>
      <c r="AK71" s="817" t="s">
        <v>488</v>
      </c>
      <c r="AL71" s="817"/>
      <c r="AM71" s="817"/>
      <c r="AN71" s="817"/>
      <c r="AO71" s="817"/>
      <c r="AP71" s="817" t="s">
        <v>488</v>
      </c>
      <c r="AQ71" s="817"/>
      <c r="AR71" s="817"/>
      <c r="AS71" s="817"/>
      <c r="AT71" s="817"/>
      <c r="AU71" s="817" t="s">
        <v>488</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553</v>
      </c>
      <c r="C72" s="861"/>
      <c r="D72" s="861"/>
      <c r="E72" s="861"/>
      <c r="F72" s="861"/>
      <c r="G72" s="861"/>
      <c r="H72" s="861"/>
      <c r="I72" s="861"/>
      <c r="J72" s="861"/>
      <c r="K72" s="861"/>
      <c r="L72" s="861"/>
      <c r="M72" s="861"/>
      <c r="N72" s="861"/>
      <c r="O72" s="861"/>
      <c r="P72" s="862"/>
      <c r="Q72" s="863">
        <v>315636</v>
      </c>
      <c r="R72" s="817"/>
      <c r="S72" s="817"/>
      <c r="T72" s="817"/>
      <c r="U72" s="817"/>
      <c r="V72" s="817">
        <v>306127</v>
      </c>
      <c r="W72" s="817"/>
      <c r="X72" s="817"/>
      <c r="Y72" s="817"/>
      <c r="Z72" s="817"/>
      <c r="AA72" s="817">
        <v>9509</v>
      </c>
      <c r="AB72" s="817"/>
      <c r="AC72" s="817"/>
      <c r="AD72" s="817"/>
      <c r="AE72" s="817"/>
      <c r="AF72" s="817">
        <v>6033</v>
      </c>
      <c r="AG72" s="817"/>
      <c r="AH72" s="817"/>
      <c r="AI72" s="817"/>
      <c r="AJ72" s="817"/>
      <c r="AK72" s="817" t="s">
        <v>488</v>
      </c>
      <c r="AL72" s="817"/>
      <c r="AM72" s="817"/>
      <c r="AN72" s="817"/>
      <c r="AO72" s="817"/>
      <c r="AP72" s="817" t="s">
        <v>488</v>
      </c>
      <c r="AQ72" s="817"/>
      <c r="AR72" s="817"/>
      <c r="AS72" s="817"/>
      <c r="AT72" s="817"/>
      <c r="AU72" s="817" t="s">
        <v>488</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554</v>
      </c>
      <c r="C73" s="861"/>
      <c r="D73" s="861"/>
      <c r="E73" s="861"/>
      <c r="F73" s="861"/>
      <c r="G73" s="861"/>
      <c r="H73" s="861"/>
      <c r="I73" s="861"/>
      <c r="J73" s="861"/>
      <c r="K73" s="861"/>
      <c r="L73" s="861"/>
      <c r="M73" s="861"/>
      <c r="N73" s="861"/>
      <c r="O73" s="861"/>
      <c r="P73" s="862"/>
      <c r="Q73" s="863">
        <v>5250</v>
      </c>
      <c r="R73" s="817"/>
      <c r="S73" s="817"/>
      <c r="T73" s="817"/>
      <c r="U73" s="817"/>
      <c r="V73" s="817">
        <v>5104</v>
      </c>
      <c r="W73" s="817"/>
      <c r="X73" s="817"/>
      <c r="Y73" s="817"/>
      <c r="Z73" s="817"/>
      <c r="AA73" s="817">
        <v>146</v>
      </c>
      <c r="AB73" s="817"/>
      <c r="AC73" s="817"/>
      <c r="AD73" s="817"/>
      <c r="AE73" s="817"/>
      <c r="AF73" s="817">
        <v>146</v>
      </c>
      <c r="AG73" s="817"/>
      <c r="AH73" s="817"/>
      <c r="AI73" s="817"/>
      <c r="AJ73" s="817"/>
      <c r="AK73" s="817">
        <v>2418</v>
      </c>
      <c r="AL73" s="817"/>
      <c r="AM73" s="817"/>
      <c r="AN73" s="817"/>
      <c r="AO73" s="817"/>
      <c r="AP73" s="817">
        <v>0</v>
      </c>
      <c r="AQ73" s="817"/>
      <c r="AR73" s="817"/>
      <c r="AS73" s="817"/>
      <c r="AT73" s="817"/>
      <c r="AU73" s="817" t="s">
        <v>488</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10172</v>
      </c>
      <c r="AG88" s="831"/>
      <c r="AH88" s="831"/>
      <c r="AI88" s="831"/>
      <c r="AJ88" s="831"/>
      <c r="AK88" s="828"/>
      <c r="AL88" s="828"/>
      <c r="AM88" s="828"/>
      <c r="AN88" s="828"/>
      <c r="AO88" s="828"/>
      <c r="AP88" s="831">
        <v>3418</v>
      </c>
      <c r="AQ88" s="831"/>
      <c r="AR88" s="831"/>
      <c r="AS88" s="831"/>
      <c r="AT88" s="831"/>
      <c r="AU88" s="831">
        <v>150</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76</v>
      </c>
      <c r="CS102" s="839"/>
      <c r="CT102" s="839"/>
      <c r="CU102" s="839"/>
      <c r="CV102" s="878"/>
      <c r="CW102" s="877">
        <v>1</v>
      </c>
      <c r="CX102" s="839"/>
      <c r="CY102" s="839"/>
      <c r="CZ102" s="839"/>
      <c r="DA102" s="878"/>
      <c r="DB102" s="877">
        <v>1</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420376</v>
      </c>
      <c r="AB110" s="887"/>
      <c r="AC110" s="887"/>
      <c r="AD110" s="887"/>
      <c r="AE110" s="888"/>
      <c r="AF110" s="889">
        <v>424132</v>
      </c>
      <c r="AG110" s="887"/>
      <c r="AH110" s="887"/>
      <c r="AI110" s="887"/>
      <c r="AJ110" s="888"/>
      <c r="AK110" s="889">
        <v>474391</v>
      </c>
      <c r="AL110" s="887"/>
      <c r="AM110" s="887"/>
      <c r="AN110" s="887"/>
      <c r="AO110" s="888"/>
      <c r="AP110" s="890">
        <v>29.9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3615885</v>
      </c>
      <c r="BR110" s="918"/>
      <c r="BS110" s="918"/>
      <c r="BT110" s="918"/>
      <c r="BU110" s="918"/>
      <c r="BV110" s="918">
        <v>3532739</v>
      </c>
      <c r="BW110" s="918"/>
      <c r="BX110" s="918"/>
      <c r="BY110" s="918"/>
      <c r="BZ110" s="918"/>
      <c r="CA110" s="918">
        <v>3579700</v>
      </c>
      <c r="CB110" s="918"/>
      <c r="CC110" s="918"/>
      <c r="CD110" s="918"/>
      <c r="CE110" s="918"/>
      <c r="CF110" s="931">
        <v>217.3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10966</v>
      </c>
      <c r="BR111" s="913"/>
      <c r="BS111" s="913"/>
      <c r="BT111" s="913"/>
      <c r="BU111" s="913"/>
      <c r="BV111" s="913">
        <v>10084</v>
      </c>
      <c r="BW111" s="913"/>
      <c r="BX111" s="913"/>
      <c r="BY111" s="913"/>
      <c r="BZ111" s="913"/>
      <c r="CA111" s="913">
        <v>9136</v>
      </c>
      <c r="CB111" s="913"/>
      <c r="CC111" s="913"/>
      <c r="CD111" s="913"/>
      <c r="CE111" s="913"/>
      <c r="CF111" s="907">
        <v>0.6</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408477</v>
      </c>
      <c r="BR112" s="913"/>
      <c r="BS112" s="913"/>
      <c r="BT112" s="913"/>
      <c r="BU112" s="913"/>
      <c r="BV112" s="913">
        <v>368141</v>
      </c>
      <c r="BW112" s="913"/>
      <c r="BX112" s="913"/>
      <c r="BY112" s="913"/>
      <c r="BZ112" s="913"/>
      <c r="CA112" s="913">
        <v>361353</v>
      </c>
      <c r="CB112" s="913"/>
      <c r="CC112" s="913"/>
      <c r="CD112" s="913"/>
      <c r="CE112" s="913"/>
      <c r="CF112" s="907">
        <v>21.9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63971</v>
      </c>
      <c r="AB113" s="925"/>
      <c r="AC113" s="925"/>
      <c r="AD113" s="925"/>
      <c r="AE113" s="926"/>
      <c r="AF113" s="927">
        <v>63573</v>
      </c>
      <c r="AG113" s="925"/>
      <c r="AH113" s="925"/>
      <c r="AI113" s="925"/>
      <c r="AJ113" s="926"/>
      <c r="AK113" s="927">
        <v>71228</v>
      </c>
      <c r="AL113" s="925"/>
      <c r="AM113" s="925"/>
      <c r="AN113" s="925"/>
      <c r="AO113" s="926"/>
      <c r="AP113" s="928">
        <v>4.3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149289</v>
      </c>
      <c r="BR113" s="913"/>
      <c r="BS113" s="913"/>
      <c r="BT113" s="913"/>
      <c r="BU113" s="913"/>
      <c r="BV113" s="913">
        <v>143235</v>
      </c>
      <c r="BW113" s="913"/>
      <c r="BX113" s="913"/>
      <c r="BY113" s="913"/>
      <c r="BZ113" s="913"/>
      <c r="CA113" s="913">
        <v>150238</v>
      </c>
      <c r="CB113" s="913"/>
      <c r="CC113" s="913"/>
      <c r="CD113" s="913"/>
      <c r="CE113" s="913"/>
      <c r="CF113" s="907">
        <v>9.1</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21942</v>
      </c>
      <c r="AB114" s="946"/>
      <c r="AC114" s="946"/>
      <c r="AD114" s="946"/>
      <c r="AE114" s="947"/>
      <c r="AF114" s="948">
        <v>16411</v>
      </c>
      <c r="AG114" s="946"/>
      <c r="AH114" s="946"/>
      <c r="AI114" s="946"/>
      <c r="AJ114" s="947"/>
      <c r="AK114" s="948">
        <v>17202</v>
      </c>
      <c r="AL114" s="946"/>
      <c r="AM114" s="946"/>
      <c r="AN114" s="946"/>
      <c r="AO114" s="947"/>
      <c r="AP114" s="949">
        <v>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310987</v>
      </c>
      <c r="BR114" s="913"/>
      <c r="BS114" s="913"/>
      <c r="BT114" s="913"/>
      <c r="BU114" s="913"/>
      <c r="BV114" s="913">
        <v>311194</v>
      </c>
      <c r="BW114" s="913"/>
      <c r="BX114" s="913"/>
      <c r="BY114" s="913"/>
      <c r="BZ114" s="913"/>
      <c r="CA114" s="913">
        <v>405080</v>
      </c>
      <c r="CB114" s="913"/>
      <c r="CC114" s="913"/>
      <c r="CD114" s="913"/>
      <c r="CE114" s="913"/>
      <c r="CF114" s="907">
        <v>24.6</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305</v>
      </c>
      <c r="AB115" s="925"/>
      <c r="AC115" s="925"/>
      <c r="AD115" s="925"/>
      <c r="AE115" s="926"/>
      <c r="AF115" s="927">
        <v>881</v>
      </c>
      <c r="AG115" s="925"/>
      <c r="AH115" s="925"/>
      <c r="AI115" s="925"/>
      <c r="AJ115" s="926"/>
      <c r="AK115" s="927">
        <v>948</v>
      </c>
      <c r="AL115" s="925"/>
      <c r="AM115" s="925"/>
      <c r="AN115" s="925"/>
      <c r="AO115" s="926"/>
      <c r="AP115" s="928">
        <v>0.1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506594</v>
      </c>
      <c r="AB117" s="966"/>
      <c r="AC117" s="966"/>
      <c r="AD117" s="966"/>
      <c r="AE117" s="967"/>
      <c r="AF117" s="968">
        <v>504997</v>
      </c>
      <c r="AG117" s="966"/>
      <c r="AH117" s="966"/>
      <c r="AI117" s="966"/>
      <c r="AJ117" s="967"/>
      <c r="AK117" s="968">
        <v>563769</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443</v>
      </c>
      <c r="BP119" s="992"/>
      <c r="BQ119" s="986">
        <v>4495604</v>
      </c>
      <c r="BR119" s="987"/>
      <c r="BS119" s="987"/>
      <c r="BT119" s="987"/>
      <c r="BU119" s="987"/>
      <c r="BV119" s="987">
        <v>4365393</v>
      </c>
      <c r="BW119" s="987"/>
      <c r="BX119" s="987"/>
      <c r="BY119" s="987"/>
      <c r="BZ119" s="987"/>
      <c r="CA119" s="987">
        <v>4505507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10966</v>
      </c>
      <c r="DH119" s="973"/>
      <c r="DI119" s="973"/>
      <c r="DJ119" s="973"/>
      <c r="DK119" s="974"/>
      <c r="DL119" s="972">
        <v>10084</v>
      </c>
      <c r="DM119" s="973"/>
      <c r="DN119" s="973"/>
      <c r="DO119" s="973"/>
      <c r="DP119" s="974"/>
      <c r="DQ119" s="972">
        <v>9136</v>
      </c>
      <c r="DR119" s="973"/>
      <c r="DS119" s="973"/>
      <c r="DT119" s="973"/>
      <c r="DU119" s="974"/>
      <c r="DV119" s="975">
        <v>0.6</v>
      </c>
      <c r="DW119" s="976"/>
      <c r="DX119" s="976"/>
      <c r="DY119" s="976"/>
      <c r="DZ119" s="977"/>
    </row>
    <row r="120" spans="1:130" s="224" customFormat="1" ht="26.25" customHeight="1" x14ac:dyDescent="0.2">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3866435</v>
      </c>
      <c r="BR120" s="918"/>
      <c r="BS120" s="918"/>
      <c r="BT120" s="918"/>
      <c r="BU120" s="918"/>
      <c r="BV120" s="918">
        <v>4586807</v>
      </c>
      <c r="BW120" s="918"/>
      <c r="BX120" s="918"/>
      <c r="BY120" s="918"/>
      <c r="BZ120" s="918"/>
      <c r="CA120" s="918">
        <v>4872446</v>
      </c>
      <c r="CB120" s="918"/>
      <c r="CC120" s="918"/>
      <c r="CD120" s="918"/>
      <c r="CE120" s="918"/>
      <c r="CF120" s="931">
        <v>295.8</v>
      </c>
      <c r="CG120" s="932"/>
      <c r="CH120" s="932"/>
      <c r="CI120" s="932"/>
      <c r="CJ120" s="932"/>
      <c r="CK120" s="993" t="s">
        <v>447</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185722</v>
      </c>
      <c r="DH120" s="918"/>
      <c r="DI120" s="918"/>
      <c r="DJ120" s="918"/>
      <c r="DK120" s="918"/>
      <c r="DL120" s="918">
        <v>153429</v>
      </c>
      <c r="DM120" s="918"/>
      <c r="DN120" s="918"/>
      <c r="DO120" s="918"/>
      <c r="DP120" s="918"/>
      <c r="DQ120" s="918">
        <v>129024</v>
      </c>
      <c r="DR120" s="918"/>
      <c r="DS120" s="918"/>
      <c r="DT120" s="918"/>
      <c r="DU120" s="918"/>
      <c r="DV120" s="919">
        <v>7.8</v>
      </c>
      <c r="DW120" s="919"/>
      <c r="DX120" s="919"/>
      <c r="DY120" s="919"/>
      <c r="DZ120" s="920"/>
    </row>
    <row r="121" spans="1:130" s="224" customFormat="1" ht="26.25" customHeight="1" x14ac:dyDescent="0.2">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129984</v>
      </c>
      <c r="DH121" s="913"/>
      <c r="DI121" s="913"/>
      <c r="DJ121" s="913"/>
      <c r="DK121" s="913"/>
      <c r="DL121" s="913">
        <v>117476</v>
      </c>
      <c r="DM121" s="913"/>
      <c r="DN121" s="913"/>
      <c r="DO121" s="913"/>
      <c r="DP121" s="913"/>
      <c r="DQ121" s="913">
        <v>106651</v>
      </c>
      <c r="DR121" s="913"/>
      <c r="DS121" s="913"/>
      <c r="DT121" s="913"/>
      <c r="DU121" s="913"/>
      <c r="DV121" s="914">
        <v>6.5</v>
      </c>
      <c r="DW121" s="914"/>
      <c r="DX121" s="914"/>
      <c r="DY121" s="914"/>
      <c r="DZ121" s="915"/>
    </row>
    <row r="122" spans="1:130" s="224" customFormat="1" ht="26.25" customHeight="1" x14ac:dyDescent="0.2">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3252720</v>
      </c>
      <c r="BR122" s="987"/>
      <c r="BS122" s="987"/>
      <c r="BT122" s="987"/>
      <c r="BU122" s="987"/>
      <c r="BV122" s="987">
        <v>3186432</v>
      </c>
      <c r="BW122" s="987"/>
      <c r="BX122" s="987"/>
      <c r="BY122" s="987"/>
      <c r="BZ122" s="987"/>
      <c r="CA122" s="987">
        <v>3169539</v>
      </c>
      <c r="CB122" s="987"/>
      <c r="CC122" s="987"/>
      <c r="CD122" s="987"/>
      <c r="CE122" s="987"/>
      <c r="CF122" s="1004">
        <v>192.4</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67739</v>
      </c>
      <c r="DH122" s="913"/>
      <c r="DI122" s="913"/>
      <c r="DJ122" s="913"/>
      <c r="DK122" s="913"/>
      <c r="DL122" s="913">
        <v>74130</v>
      </c>
      <c r="DM122" s="913"/>
      <c r="DN122" s="913"/>
      <c r="DO122" s="913"/>
      <c r="DP122" s="913"/>
      <c r="DQ122" s="913">
        <v>104259</v>
      </c>
      <c r="DR122" s="913"/>
      <c r="DS122" s="913"/>
      <c r="DT122" s="913"/>
      <c r="DU122" s="913"/>
      <c r="DV122" s="914">
        <v>6.3</v>
      </c>
      <c r="DW122" s="914"/>
      <c r="DX122" s="914"/>
      <c r="DY122" s="914"/>
      <c r="DZ122" s="915"/>
    </row>
    <row r="123" spans="1:130" s="224" customFormat="1" ht="26.25" customHeight="1" x14ac:dyDescent="0.2">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451</v>
      </c>
      <c r="BP123" s="992"/>
      <c r="BQ123" s="1051">
        <v>7119155</v>
      </c>
      <c r="BR123" s="1018"/>
      <c r="BS123" s="1018"/>
      <c r="BT123" s="1018"/>
      <c r="BU123" s="1018"/>
      <c r="BV123" s="1018">
        <v>7773239</v>
      </c>
      <c r="BW123" s="1018"/>
      <c r="BX123" s="1018"/>
      <c r="BY123" s="1018"/>
      <c r="BZ123" s="1018"/>
      <c r="CA123" s="1018">
        <v>8041985</v>
      </c>
      <c r="CB123" s="1018"/>
      <c r="CC123" s="1018"/>
      <c r="CD123" s="1018"/>
      <c r="CE123" s="1018"/>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25032</v>
      </c>
      <c r="DH123" s="946"/>
      <c r="DI123" s="946"/>
      <c r="DJ123" s="946"/>
      <c r="DK123" s="947"/>
      <c r="DL123" s="948">
        <v>23106</v>
      </c>
      <c r="DM123" s="946"/>
      <c r="DN123" s="946"/>
      <c r="DO123" s="946"/>
      <c r="DP123" s="947"/>
      <c r="DQ123" s="948">
        <v>21419</v>
      </c>
      <c r="DR123" s="946"/>
      <c r="DS123" s="946"/>
      <c r="DT123" s="946"/>
      <c r="DU123" s="947"/>
      <c r="DV123" s="949">
        <v>1.3</v>
      </c>
      <c r="DW123" s="950"/>
      <c r="DX123" s="950"/>
      <c r="DY123" s="950"/>
      <c r="DZ123" s="951"/>
    </row>
    <row r="124" spans="1:130" s="224" customFormat="1" ht="26.25" customHeight="1" thickBot="1" x14ac:dyDescent="0.25">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305</v>
      </c>
      <c r="AB126" s="946"/>
      <c r="AC126" s="946"/>
      <c r="AD126" s="946"/>
      <c r="AE126" s="947"/>
      <c r="AF126" s="948">
        <v>881</v>
      </c>
      <c r="AG126" s="946"/>
      <c r="AH126" s="946"/>
      <c r="AI126" s="946"/>
      <c r="AJ126" s="947"/>
      <c r="AK126" s="948">
        <v>948</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26"/>
      <c r="AV128" s="226"/>
      <c r="AW128" s="226"/>
      <c r="AX128" s="883" t="s">
        <v>465</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2000045</v>
      </c>
      <c r="AB129" s="946"/>
      <c r="AC129" s="946"/>
      <c r="AD129" s="946"/>
      <c r="AE129" s="947"/>
      <c r="AF129" s="948">
        <v>1977635</v>
      </c>
      <c r="AG129" s="946"/>
      <c r="AH129" s="946"/>
      <c r="AI129" s="946"/>
      <c r="AJ129" s="947"/>
      <c r="AK129" s="948">
        <v>1994182</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316277</v>
      </c>
      <c r="AB130" s="946"/>
      <c r="AC130" s="946"/>
      <c r="AD130" s="946"/>
      <c r="AE130" s="947"/>
      <c r="AF130" s="948">
        <v>328248</v>
      </c>
      <c r="AG130" s="946"/>
      <c r="AH130" s="946"/>
      <c r="AI130" s="946"/>
      <c r="AJ130" s="947"/>
      <c r="AK130" s="948">
        <v>346712</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11.7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1683768</v>
      </c>
      <c r="AB131" s="973"/>
      <c r="AC131" s="973"/>
      <c r="AD131" s="973"/>
      <c r="AE131" s="974"/>
      <c r="AF131" s="972">
        <v>1649387</v>
      </c>
      <c r="AG131" s="973"/>
      <c r="AH131" s="973"/>
      <c r="AI131" s="973"/>
      <c r="AJ131" s="974"/>
      <c r="AK131" s="972">
        <v>1647470</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11.30304175</v>
      </c>
      <c r="AB132" s="1084"/>
      <c r="AC132" s="1084"/>
      <c r="AD132" s="1084"/>
      <c r="AE132" s="1085"/>
      <c r="AF132" s="1086">
        <v>10.716041779999999</v>
      </c>
      <c r="AG132" s="1084"/>
      <c r="AH132" s="1084"/>
      <c r="AI132" s="1084"/>
      <c r="AJ132" s="1085"/>
      <c r="AK132" s="1086">
        <v>13.1752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11.4</v>
      </c>
      <c r="AB133" s="1067"/>
      <c r="AC133" s="1067"/>
      <c r="AD133" s="1067"/>
      <c r="AE133" s="1068"/>
      <c r="AF133" s="1066">
        <v>11</v>
      </c>
      <c r="AG133" s="1067"/>
      <c r="AH133" s="1067"/>
      <c r="AI133" s="1067"/>
      <c r="AJ133" s="1068"/>
      <c r="AK133" s="1066">
        <v>11.7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Aoijx5NzubI5q8/jtUZm30WcSWbaEmFmVHLs71dgo6Y2WCuYNk1MdqSSImcq/W/scGuO4KhR23QOd2P8hdGxQ==" saltValue="Baj5mLmg4ibv0qe/yq2W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52" zoomScale="80" zoomScaleNormal="85" zoomScaleSheetLayoutView="8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UaF3wcQCA77vl3GEc7DFqs6HL+Sv4WzZc7AG8B6WsO796jD2qEc2ctDP/dqPsTNpRu7XoG7yqZ4n6qcwG+2B+g==" saltValue="P346hchzQVjYaC/f6RHgR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49"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8+dHgBiZzdIzAhsPcog22n0ZSQYy3xOx0jLA4X7CgPJL+/1JIXb3B1jBEu+/oROzDwZf2Cj70MmWneBIysaVg==" saltValue="HV248hA/KawU+3ce+zYu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L1" zoomScale="85" zoomScaleSheetLayoutView="8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01" t="s">
        <v>480</v>
      </c>
      <c r="AP7" s="265"/>
      <c r="AQ7" s="266" t="s">
        <v>481</v>
      </c>
      <c r="AR7" s="267"/>
    </row>
    <row r="8" spans="1:46" ht="13" x14ac:dyDescent="0.2">
      <c r="A8" s="259"/>
      <c r="AK8" s="268"/>
      <c r="AL8" s="269"/>
      <c r="AM8" s="269"/>
      <c r="AN8" s="270"/>
      <c r="AO8" s="1102"/>
      <c r="AP8" s="271" t="s">
        <v>482</v>
      </c>
      <c r="AQ8" s="272" t="s">
        <v>483</v>
      </c>
      <c r="AR8" s="273" t="s">
        <v>484</v>
      </c>
    </row>
    <row r="9" spans="1:46" ht="13" x14ac:dyDescent="0.2">
      <c r="A9" s="259"/>
      <c r="AK9" s="1103" t="s">
        <v>485</v>
      </c>
      <c r="AL9" s="1104"/>
      <c r="AM9" s="1104"/>
      <c r="AN9" s="1105"/>
      <c r="AO9" s="274">
        <v>509026</v>
      </c>
      <c r="AP9" s="274">
        <v>257604</v>
      </c>
      <c r="AQ9" s="275">
        <v>243450</v>
      </c>
      <c r="AR9" s="276">
        <v>5.8</v>
      </c>
    </row>
    <row r="10" spans="1:46" ht="13.5" customHeight="1" x14ac:dyDescent="0.2">
      <c r="A10" s="259"/>
      <c r="AK10" s="1103" t="s">
        <v>486</v>
      </c>
      <c r="AL10" s="1104"/>
      <c r="AM10" s="1104"/>
      <c r="AN10" s="1105"/>
      <c r="AO10" s="277">
        <v>56608</v>
      </c>
      <c r="AP10" s="277">
        <v>28648</v>
      </c>
      <c r="AQ10" s="278">
        <v>36828</v>
      </c>
      <c r="AR10" s="279">
        <v>-22.2</v>
      </c>
    </row>
    <row r="11" spans="1:46" ht="13.5" customHeight="1" x14ac:dyDescent="0.2">
      <c r="A11" s="259"/>
      <c r="AK11" s="1103" t="s">
        <v>487</v>
      </c>
      <c r="AL11" s="1104"/>
      <c r="AM11" s="1104"/>
      <c r="AN11" s="1105"/>
      <c r="AO11" s="277" t="s">
        <v>488</v>
      </c>
      <c r="AP11" s="277" t="s">
        <v>488</v>
      </c>
      <c r="AQ11" s="278">
        <v>2575</v>
      </c>
      <c r="AR11" s="279" t="s">
        <v>488</v>
      </c>
    </row>
    <row r="12" spans="1:46" ht="13.5" customHeight="1" x14ac:dyDescent="0.2">
      <c r="A12" s="259"/>
      <c r="AK12" s="1103" t="s">
        <v>489</v>
      </c>
      <c r="AL12" s="1104"/>
      <c r="AM12" s="1104"/>
      <c r="AN12" s="1105"/>
      <c r="AO12" s="277" t="s">
        <v>488</v>
      </c>
      <c r="AP12" s="277" t="s">
        <v>488</v>
      </c>
      <c r="AQ12" s="278" t="s">
        <v>488</v>
      </c>
      <c r="AR12" s="279" t="s">
        <v>488</v>
      </c>
    </row>
    <row r="13" spans="1:46" ht="13.5" customHeight="1" x14ac:dyDescent="0.2">
      <c r="A13" s="259"/>
      <c r="AK13" s="1103" t="s">
        <v>490</v>
      </c>
      <c r="AL13" s="1104"/>
      <c r="AM13" s="1104"/>
      <c r="AN13" s="1105"/>
      <c r="AO13" s="277">
        <v>10041</v>
      </c>
      <c r="AP13" s="277">
        <v>5081</v>
      </c>
      <c r="AQ13" s="278">
        <v>11862</v>
      </c>
      <c r="AR13" s="279">
        <v>-57.2</v>
      </c>
    </row>
    <row r="14" spans="1:46" ht="13.5" customHeight="1" x14ac:dyDescent="0.2">
      <c r="A14" s="259"/>
      <c r="AK14" s="1103" t="s">
        <v>491</v>
      </c>
      <c r="AL14" s="1104"/>
      <c r="AM14" s="1104"/>
      <c r="AN14" s="1105"/>
      <c r="AO14" s="277">
        <v>16498</v>
      </c>
      <c r="AP14" s="277">
        <v>8349</v>
      </c>
      <c r="AQ14" s="278">
        <v>4647</v>
      </c>
      <c r="AR14" s="279">
        <v>79.7</v>
      </c>
    </row>
    <row r="15" spans="1:46" ht="13.5" customHeight="1" x14ac:dyDescent="0.2">
      <c r="A15" s="259"/>
      <c r="AK15" s="1106" t="s">
        <v>492</v>
      </c>
      <c r="AL15" s="1107"/>
      <c r="AM15" s="1107"/>
      <c r="AN15" s="1108"/>
      <c r="AO15" s="277">
        <v>-9347</v>
      </c>
      <c r="AP15" s="277">
        <v>-4730</v>
      </c>
      <c r="AQ15" s="278">
        <v>-13358</v>
      </c>
      <c r="AR15" s="279">
        <v>-64.599999999999994</v>
      </c>
    </row>
    <row r="16" spans="1:46" ht="13" x14ac:dyDescent="0.2">
      <c r="A16" s="259"/>
      <c r="AK16" s="1106" t="s">
        <v>177</v>
      </c>
      <c r="AL16" s="1107"/>
      <c r="AM16" s="1107"/>
      <c r="AN16" s="1108"/>
      <c r="AO16" s="277">
        <v>582826</v>
      </c>
      <c r="AP16" s="277">
        <v>294952</v>
      </c>
      <c r="AQ16" s="278">
        <v>286004</v>
      </c>
      <c r="AR16" s="279">
        <v>3.1</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09" t="s">
        <v>497</v>
      </c>
      <c r="AL21" s="1110"/>
      <c r="AM21" s="1110"/>
      <c r="AN21" s="1111"/>
      <c r="AO21" s="289">
        <v>25.81</v>
      </c>
      <c r="AP21" s="290">
        <v>24.25</v>
      </c>
      <c r="AQ21" s="291">
        <v>1.56</v>
      </c>
      <c r="AS21" s="292"/>
      <c r="AT21" s="288"/>
    </row>
    <row r="22" spans="1:46" s="260" customFormat="1" ht="13" x14ac:dyDescent="0.2">
      <c r="A22" s="288"/>
      <c r="AK22" s="1109" t="s">
        <v>498</v>
      </c>
      <c r="AL22" s="1110"/>
      <c r="AM22" s="1110"/>
      <c r="AN22" s="1111"/>
      <c r="AO22" s="293">
        <v>92.9</v>
      </c>
      <c r="AP22" s="294">
        <v>95.4</v>
      </c>
      <c r="AQ22" s="295">
        <v>-2.5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01" t="s">
        <v>480</v>
      </c>
      <c r="AP30" s="265"/>
      <c r="AQ30" s="266" t="s">
        <v>481</v>
      </c>
      <c r="AR30" s="267"/>
    </row>
    <row r="31" spans="1:46" ht="13" x14ac:dyDescent="0.2">
      <c r="A31" s="259"/>
      <c r="AK31" s="268"/>
      <c r="AL31" s="269"/>
      <c r="AM31" s="269"/>
      <c r="AN31" s="270"/>
      <c r="AO31" s="1102"/>
      <c r="AP31" s="271" t="s">
        <v>482</v>
      </c>
      <c r="AQ31" s="272" t="s">
        <v>483</v>
      </c>
      <c r="AR31" s="273" t="s">
        <v>484</v>
      </c>
    </row>
    <row r="32" spans="1:46" ht="27" customHeight="1" x14ac:dyDescent="0.2">
      <c r="A32" s="259"/>
      <c r="AK32" s="1117" t="s">
        <v>502</v>
      </c>
      <c r="AL32" s="1118"/>
      <c r="AM32" s="1118"/>
      <c r="AN32" s="1119"/>
      <c r="AO32" s="303">
        <v>474391</v>
      </c>
      <c r="AP32" s="303">
        <v>240076</v>
      </c>
      <c r="AQ32" s="304">
        <v>167387</v>
      </c>
      <c r="AR32" s="305">
        <v>43.4</v>
      </c>
    </row>
    <row r="33" spans="1:46" ht="13.5" customHeight="1" x14ac:dyDescent="0.2">
      <c r="A33" s="259"/>
      <c r="AK33" s="1117" t="s">
        <v>503</v>
      </c>
      <c r="AL33" s="1118"/>
      <c r="AM33" s="1118"/>
      <c r="AN33" s="1119"/>
      <c r="AO33" s="303" t="s">
        <v>488</v>
      </c>
      <c r="AP33" s="303" t="s">
        <v>488</v>
      </c>
      <c r="AQ33" s="304" t="s">
        <v>488</v>
      </c>
      <c r="AR33" s="305" t="s">
        <v>488</v>
      </c>
    </row>
    <row r="34" spans="1:46" ht="27" customHeight="1" x14ac:dyDescent="0.2">
      <c r="A34" s="259"/>
      <c r="AK34" s="1117" t="s">
        <v>504</v>
      </c>
      <c r="AL34" s="1118"/>
      <c r="AM34" s="1118"/>
      <c r="AN34" s="1119"/>
      <c r="AO34" s="303" t="s">
        <v>488</v>
      </c>
      <c r="AP34" s="303" t="s">
        <v>488</v>
      </c>
      <c r="AQ34" s="304">
        <v>5</v>
      </c>
      <c r="AR34" s="305" t="s">
        <v>488</v>
      </c>
    </row>
    <row r="35" spans="1:46" ht="27" customHeight="1" x14ac:dyDescent="0.2">
      <c r="A35" s="259"/>
      <c r="AK35" s="1117" t="s">
        <v>505</v>
      </c>
      <c r="AL35" s="1118"/>
      <c r="AM35" s="1118"/>
      <c r="AN35" s="1119"/>
      <c r="AO35" s="303">
        <v>71228</v>
      </c>
      <c r="AP35" s="303">
        <v>36047</v>
      </c>
      <c r="AQ35" s="304">
        <v>34589</v>
      </c>
      <c r="AR35" s="305">
        <v>4.2</v>
      </c>
    </row>
    <row r="36" spans="1:46" ht="27" customHeight="1" x14ac:dyDescent="0.2">
      <c r="A36" s="259"/>
      <c r="AK36" s="1117" t="s">
        <v>506</v>
      </c>
      <c r="AL36" s="1118"/>
      <c r="AM36" s="1118"/>
      <c r="AN36" s="1119"/>
      <c r="AO36" s="303">
        <v>17202</v>
      </c>
      <c r="AP36" s="303">
        <v>8705</v>
      </c>
      <c r="AQ36" s="304">
        <v>2508</v>
      </c>
      <c r="AR36" s="305">
        <v>247.1</v>
      </c>
    </row>
    <row r="37" spans="1:46" ht="13.5" customHeight="1" x14ac:dyDescent="0.2">
      <c r="A37" s="259"/>
      <c r="AK37" s="1117" t="s">
        <v>507</v>
      </c>
      <c r="AL37" s="1118"/>
      <c r="AM37" s="1118"/>
      <c r="AN37" s="1119"/>
      <c r="AO37" s="303">
        <v>948</v>
      </c>
      <c r="AP37" s="303">
        <v>480</v>
      </c>
      <c r="AQ37" s="304">
        <v>1525</v>
      </c>
      <c r="AR37" s="305">
        <v>-68.5</v>
      </c>
    </row>
    <row r="38" spans="1:46" ht="27" customHeight="1" x14ac:dyDescent="0.2">
      <c r="A38" s="259"/>
      <c r="AK38" s="1120" t="s">
        <v>508</v>
      </c>
      <c r="AL38" s="1121"/>
      <c r="AM38" s="1121"/>
      <c r="AN38" s="1122"/>
      <c r="AO38" s="306" t="s">
        <v>488</v>
      </c>
      <c r="AP38" s="306" t="s">
        <v>488</v>
      </c>
      <c r="AQ38" s="307">
        <v>44</v>
      </c>
      <c r="AR38" s="295" t="s">
        <v>488</v>
      </c>
      <c r="AS38" s="302"/>
    </row>
    <row r="39" spans="1:46" ht="13" x14ac:dyDescent="0.2">
      <c r="A39" s="259"/>
      <c r="AK39" s="1120" t="s">
        <v>509</v>
      </c>
      <c r="AL39" s="1121"/>
      <c r="AM39" s="1121"/>
      <c r="AN39" s="1122"/>
      <c r="AO39" s="303" t="s">
        <v>488</v>
      </c>
      <c r="AP39" s="303" t="s">
        <v>488</v>
      </c>
      <c r="AQ39" s="304">
        <v>-7489</v>
      </c>
      <c r="AR39" s="305" t="s">
        <v>488</v>
      </c>
      <c r="AS39" s="302"/>
    </row>
    <row r="40" spans="1:46" ht="27" customHeight="1" x14ac:dyDescent="0.2">
      <c r="A40" s="259"/>
      <c r="AK40" s="1117" t="s">
        <v>510</v>
      </c>
      <c r="AL40" s="1118"/>
      <c r="AM40" s="1118"/>
      <c r="AN40" s="1119"/>
      <c r="AO40" s="303">
        <v>-346712</v>
      </c>
      <c r="AP40" s="303">
        <v>-175462</v>
      </c>
      <c r="AQ40" s="304">
        <v>-138932</v>
      </c>
      <c r="AR40" s="305">
        <v>26.3</v>
      </c>
      <c r="AS40" s="302"/>
    </row>
    <row r="41" spans="1:46" ht="13" x14ac:dyDescent="0.2">
      <c r="A41" s="259"/>
      <c r="AK41" s="1123" t="s">
        <v>287</v>
      </c>
      <c r="AL41" s="1124"/>
      <c r="AM41" s="1124"/>
      <c r="AN41" s="1125"/>
      <c r="AO41" s="303">
        <v>217057</v>
      </c>
      <c r="AP41" s="303">
        <v>109846</v>
      </c>
      <c r="AQ41" s="304">
        <v>59636</v>
      </c>
      <c r="AR41" s="305">
        <v>100</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12" t="s">
        <v>480</v>
      </c>
      <c r="AN49" s="1114" t="s">
        <v>513</v>
      </c>
      <c r="AO49" s="1115"/>
      <c r="AP49" s="1115"/>
      <c r="AQ49" s="1115"/>
      <c r="AR49" s="1116"/>
    </row>
    <row r="50" spans="1:44" ht="13" x14ac:dyDescent="0.2">
      <c r="A50" s="259"/>
      <c r="AK50" s="317"/>
      <c r="AL50" s="318"/>
      <c r="AM50" s="1113"/>
      <c r="AN50" s="319" t="s">
        <v>514</v>
      </c>
      <c r="AO50" s="320" t="s">
        <v>515</v>
      </c>
      <c r="AP50" s="321" t="s">
        <v>516</v>
      </c>
      <c r="AQ50" s="322" t="s">
        <v>517</v>
      </c>
      <c r="AR50" s="323" t="s">
        <v>518</v>
      </c>
    </row>
    <row r="51" spans="1:44" ht="13" x14ac:dyDescent="0.2">
      <c r="A51" s="259"/>
      <c r="AK51" s="315" t="s">
        <v>519</v>
      </c>
      <c r="AL51" s="316"/>
      <c r="AM51" s="324">
        <v>953349</v>
      </c>
      <c r="AN51" s="325">
        <v>440143</v>
      </c>
      <c r="AO51" s="326">
        <v>45.8</v>
      </c>
      <c r="AP51" s="327">
        <v>268375</v>
      </c>
      <c r="AQ51" s="328">
        <v>-1.2</v>
      </c>
      <c r="AR51" s="329">
        <v>47</v>
      </c>
    </row>
    <row r="52" spans="1:44" ht="13" x14ac:dyDescent="0.2">
      <c r="A52" s="259"/>
      <c r="AK52" s="330"/>
      <c r="AL52" s="331" t="s">
        <v>520</v>
      </c>
      <c r="AM52" s="332">
        <v>315279</v>
      </c>
      <c r="AN52" s="333">
        <v>145558</v>
      </c>
      <c r="AO52" s="334">
        <v>4.8</v>
      </c>
      <c r="AP52" s="335">
        <v>119602</v>
      </c>
      <c r="AQ52" s="336">
        <v>1.5</v>
      </c>
      <c r="AR52" s="337">
        <v>3.3</v>
      </c>
    </row>
    <row r="53" spans="1:44" ht="13" x14ac:dyDescent="0.2">
      <c r="A53" s="259"/>
      <c r="AK53" s="315" t="s">
        <v>521</v>
      </c>
      <c r="AL53" s="316"/>
      <c r="AM53" s="324">
        <v>573618</v>
      </c>
      <c r="AN53" s="325">
        <v>268674</v>
      </c>
      <c r="AO53" s="326">
        <v>-39</v>
      </c>
      <c r="AP53" s="327">
        <v>301035</v>
      </c>
      <c r="AQ53" s="328">
        <v>12.2</v>
      </c>
      <c r="AR53" s="329">
        <v>-51.2</v>
      </c>
    </row>
    <row r="54" spans="1:44" ht="13" x14ac:dyDescent="0.2">
      <c r="A54" s="259"/>
      <c r="AK54" s="330"/>
      <c r="AL54" s="331" t="s">
        <v>520</v>
      </c>
      <c r="AM54" s="332">
        <v>178102</v>
      </c>
      <c r="AN54" s="333">
        <v>83420</v>
      </c>
      <c r="AO54" s="334">
        <v>-42.7</v>
      </c>
      <c r="AP54" s="335">
        <v>154376</v>
      </c>
      <c r="AQ54" s="336">
        <v>29.1</v>
      </c>
      <c r="AR54" s="337">
        <v>-71.8</v>
      </c>
    </row>
    <row r="55" spans="1:44" ht="13" x14ac:dyDescent="0.2">
      <c r="A55" s="259"/>
      <c r="AK55" s="315" t="s">
        <v>522</v>
      </c>
      <c r="AL55" s="316"/>
      <c r="AM55" s="324">
        <v>293718</v>
      </c>
      <c r="AN55" s="325">
        <v>140670</v>
      </c>
      <c r="AO55" s="326">
        <v>-47.6</v>
      </c>
      <c r="AP55" s="327">
        <v>277467</v>
      </c>
      <c r="AQ55" s="328">
        <v>-7.8</v>
      </c>
      <c r="AR55" s="329">
        <v>-39.799999999999997</v>
      </c>
    </row>
    <row r="56" spans="1:44" ht="13" x14ac:dyDescent="0.2">
      <c r="A56" s="259"/>
      <c r="AK56" s="330"/>
      <c r="AL56" s="331" t="s">
        <v>520</v>
      </c>
      <c r="AM56" s="332">
        <v>130884</v>
      </c>
      <c r="AN56" s="333">
        <v>62684</v>
      </c>
      <c r="AO56" s="334">
        <v>-24.9</v>
      </c>
      <c r="AP56" s="335">
        <v>128378</v>
      </c>
      <c r="AQ56" s="336">
        <v>-16.8</v>
      </c>
      <c r="AR56" s="337">
        <v>-8.1</v>
      </c>
    </row>
    <row r="57" spans="1:44" ht="13" x14ac:dyDescent="0.2">
      <c r="A57" s="259"/>
      <c r="AK57" s="315" t="s">
        <v>523</v>
      </c>
      <c r="AL57" s="316"/>
      <c r="AM57" s="324">
        <v>601965</v>
      </c>
      <c r="AN57" s="325">
        <v>295806</v>
      </c>
      <c r="AO57" s="326">
        <v>110.3</v>
      </c>
      <c r="AP57" s="327">
        <v>282256</v>
      </c>
      <c r="AQ57" s="328">
        <v>1.7</v>
      </c>
      <c r="AR57" s="329">
        <v>108.6</v>
      </c>
    </row>
    <row r="58" spans="1:44" ht="13" x14ac:dyDescent="0.2">
      <c r="A58" s="259"/>
      <c r="AK58" s="330"/>
      <c r="AL58" s="331" t="s">
        <v>520</v>
      </c>
      <c r="AM58" s="332">
        <v>216274</v>
      </c>
      <c r="AN58" s="333">
        <v>106277</v>
      </c>
      <c r="AO58" s="334">
        <v>69.5</v>
      </c>
      <c r="AP58" s="335">
        <v>145453</v>
      </c>
      <c r="AQ58" s="336">
        <v>13.3</v>
      </c>
      <c r="AR58" s="337">
        <v>56.2</v>
      </c>
    </row>
    <row r="59" spans="1:44" ht="13" x14ac:dyDescent="0.2">
      <c r="A59" s="259"/>
      <c r="AK59" s="315" t="s">
        <v>524</v>
      </c>
      <c r="AL59" s="316"/>
      <c r="AM59" s="324">
        <v>790624</v>
      </c>
      <c r="AN59" s="325">
        <v>400113</v>
      </c>
      <c r="AO59" s="326">
        <v>35.299999999999997</v>
      </c>
      <c r="AP59" s="327">
        <v>295341</v>
      </c>
      <c r="AQ59" s="328">
        <v>4.5999999999999996</v>
      </c>
      <c r="AR59" s="329">
        <v>30.7</v>
      </c>
    </row>
    <row r="60" spans="1:44" ht="13" x14ac:dyDescent="0.2">
      <c r="A60" s="259"/>
      <c r="AK60" s="330"/>
      <c r="AL60" s="331" t="s">
        <v>520</v>
      </c>
      <c r="AM60" s="332">
        <v>249806</v>
      </c>
      <c r="AN60" s="333">
        <v>126420</v>
      </c>
      <c r="AO60" s="334">
        <v>19</v>
      </c>
      <c r="AP60" s="335">
        <v>137402</v>
      </c>
      <c r="AQ60" s="336">
        <v>-5.5</v>
      </c>
      <c r="AR60" s="337">
        <v>24.5</v>
      </c>
    </row>
    <row r="61" spans="1:44" ht="13" x14ac:dyDescent="0.2">
      <c r="A61" s="259"/>
      <c r="AK61" s="315" t="s">
        <v>525</v>
      </c>
      <c r="AL61" s="338"/>
      <c r="AM61" s="324">
        <v>642655</v>
      </c>
      <c r="AN61" s="325">
        <v>309081</v>
      </c>
      <c r="AO61" s="326">
        <v>21</v>
      </c>
      <c r="AP61" s="327">
        <v>284895</v>
      </c>
      <c r="AQ61" s="339">
        <v>1.9</v>
      </c>
      <c r="AR61" s="329">
        <v>19.100000000000001</v>
      </c>
    </row>
    <row r="62" spans="1:44" ht="13" x14ac:dyDescent="0.2">
      <c r="A62" s="259"/>
      <c r="AK62" s="330"/>
      <c r="AL62" s="331" t="s">
        <v>520</v>
      </c>
      <c r="AM62" s="332">
        <v>218069</v>
      </c>
      <c r="AN62" s="333">
        <v>104872</v>
      </c>
      <c r="AO62" s="334">
        <v>5.0999999999999996</v>
      </c>
      <c r="AP62" s="335">
        <v>137042</v>
      </c>
      <c r="AQ62" s="336">
        <v>4.3</v>
      </c>
      <c r="AR62" s="337">
        <v>0.8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4mDGpiEDdnDw76Xry4Ep6E3FDnZNvJ1H5O5UcWkuVKaKcAAF5Yc0l7rin03OwE2Ic746AT2Yk1rFH/v7SOxe9g==" saltValue="seBYoeAyZQ4Tj21gZVyP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qVizC71JVhLJOhR9AYmhO4jfVB9jZU9ZYIRTpO1h/zX76FResrTYHh2tPtCVJUqep1BkwsYJqIuSzYZa/JAl8Q==" saltValue="AbNbvq0RQ0HbbEZgLjt5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OlPYO8kcGoj0n96HqlKHIs5es0NZwo6mNio2460/y5TjAzd2ENfZPsSpYxGB2u71Xrs0xQzeOPXEMcy+W3y8ow==" saltValue="76SLPPd0tuKlu1CPTl7M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48.38</v>
      </c>
      <c r="G47" s="12">
        <v>50.07</v>
      </c>
      <c r="H47" s="12">
        <v>46.29</v>
      </c>
      <c r="I47" s="12">
        <v>29.87</v>
      </c>
      <c r="J47" s="13">
        <v>35.880000000000003</v>
      </c>
    </row>
    <row r="48" spans="2:10" ht="57.75" customHeight="1" x14ac:dyDescent="0.2">
      <c r="B48" s="14"/>
      <c r="C48" s="1128" t="s">
        <v>4</v>
      </c>
      <c r="D48" s="1128"/>
      <c r="E48" s="1129"/>
      <c r="F48" s="15">
        <v>19.010000000000002</v>
      </c>
      <c r="G48" s="16">
        <v>41.57</v>
      </c>
      <c r="H48" s="16">
        <v>35.25</v>
      </c>
      <c r="I48" s="16">
        <v>27.05</v>
      </c>
      <c r="J48" s="17">
        <v>36.92</v>
      </c>
    </row>
    <row r="49" spans="2:10" ht="57.75" customHeight="1" thickBot="1" x14ac:dyDescent="0.25">
      <c r="B49" s="18"/>
      <c r="C49" s="1130" t="s">
        <v>5</v>
      </c>
      <c r="D49" s="1130"/>
      <c r="E49" s="1131"/>
      <c r="F49" s="19">
        <v>3.19</v>
      </c>
      <c r="G49" s="20">
        <v>29.78</v>
      </c>
      <c r="H49" s="20" t="s">
        <v>532</v>
      </c>
      <c r="I49" s="20" t="s">
        <v>533</v>
      </c>
      <c r="J49" s="21">
        <v>16.36</v>
      </c>
    </row>
    <row r="50" spans="2:10" ht="13" x14ac:dyDescent="0.2"/>
  </sheetData>
  <sheetProtection algorithmName="SHA-512" hashValue="STgL580uZZfgU3vwMxpWntxhdLyCmZEU0Nt9LrmA5g5d8FxkTW96+A3+4Wb9hHw0gBatq7Uuj4k5SjVWkrr81g==" saltValue="wSHyTWsQGQVcLDCNBcss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dcterms:created xsi:type="dcterms:W3CDTF">2025-02-19T05:19:34Z</dcterms:created>
  <dcterms:modified xsi:type="dcterms:W3CDTF">2025-09-26T01:27:04Z</dcterms:modified>
  <cp:category/>
</cp:coreProperties>
</file>