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ata\共有フォルダ\02企画財政課\令和7年度\01_財政係\99上村用雑文書\01上村用未処理\20250828_財政状況資料集公表２回目\04_回答\"/>
    </mc:Choice>
  </mc:AlternateContent>
  <xr:revisionPtr revIDLastSave="0" documentId="13_ncr:1_{8F6E0C3E-4A7E-4D04-A0FA-A20E42D34AFB}" xr6:coauthVersionLast="47" xr6:coauthVersionMax="47" xr10:uidLastSave="{00000000-0000-0000-0000-000000000000}"/>
  <bookViews>
    <workbookView xWindow="-120" yWindow="-120" windowWidth="29040" windowHeight="15840" tabRatio="8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W35" i="10"/>
  <c r="BW36" i="10" s="1"/>
  <c r="BW37" i="10" s="1"/>
  <c r="BW38" i="10" s="1"/>
  <c r="BW39" i="10" s="1"/>
  <c r="BW40" i="10" s="1"/>
  <c r="BE35" i="10"/>
  <c r="AM35" i="10"/>
  <c r="C35" i="10"/>
  <c r="CO34" i="10"/>
  <c r="CO35" i="10" s="1"/>
  <c r="BW34"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<sst xmlns="http://schemas.openxmlformats.org/spreadsheetml/2006/main" count="1124" uniqueCount="574">
  <si>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</si>
  <si>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</si>
  <si>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</si>
  <si>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</si>
  <si>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</si>
  <si>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</si>
  <si>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</si>
  <si>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</si>
  <si>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</si>
  <si>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</si>
  <si>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</si>
  <si>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</si>
  <si>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</si>
  <si>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</si>
  <si>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</si>
  <si>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</si>
  <si>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</si>
  <si>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</si>
  <si>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</si>
  <si>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</si>
  <si>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</si>
  <si>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</si>
  <si>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</si>
  <si>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</si>
  <si>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</si>
  <si>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</si>
  <si>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</si>
  <si>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</si>
  <si>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</si>
  <si>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</si>
  <si>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</si>
  <si>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</si>
  <si>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</si>
  <si>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</si>
  <si>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</si>
  <si>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</si>
  <si>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</si>
  <si>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</si>
  <si>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</si>
  <si>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</si>
  <si>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</si>
  <si>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</si>
  <si>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</si>
  <si>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</si>
  <si>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</si>
  <si>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</si>
  <si>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</si>
  <si>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</si>
  <si>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</si>
  <si>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</si>
  <si>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</si>
  <si>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</si>
  <si>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</si>
  <si>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</si>
  <si>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</si>
  <si>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</si>
  <si>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</si>
  <si>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</si>
  <si>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</si>
  <si>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</si>
  <si>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</si>
  <si>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</si>
  <si>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</si>
  <si>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</si>
  <si>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</si>
  <si>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</si>
  <si>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</si>
  <si>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</si>
  <si>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</si>
  <si>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</si>
  <si>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</si>
  <si>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</si>
  <si>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</si>
  <si>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</si>
  <si>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</si>
  <si>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</si>
  <si>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</si>
  <si>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</si>
  <si>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</si>
  <si>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</si>
  <si>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</si>
  <si>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</si>
  <si>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</si>
  <si>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</si>
  <si>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</si>
  <si>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</si>
  <si>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</si>
  <si>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</si>
  <si>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</si>
  <si>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</si>
  <si>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</si>
  <si>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</si>
  <si>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</si>
  <si>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</si>
  <si>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氷川町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</si>
  <si>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</si>
  <si>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</si>
  <si>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</si>
  <si>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</si>
  <si>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</si>
  <si>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</si>
  <si>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</si>
  <si>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</si>
  <si>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</si>
  <si>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</si>
  <si>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</si>
  <si>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</si>
  <si>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</si>
  <si>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</si>
  <si>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</si>
  <si>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</si>
  <si>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</si>
  <si>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</si>
  <si>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</si>
  <si>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</si>
  <si>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</si>
  <si>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</si>
  <si>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</si>
  <si>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</si>
  <si>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</si>
  <si>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</si>
  <si>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</si>
  <si>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</si>
  <si>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</si>
  <si>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</si>
  <si>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</si>
  <si>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</si>
  <si>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</si>
  <si>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</si>
  <si>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</si>
  <si>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</si>
  <si>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</si>
  <si>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</si>
  <si>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</si>
  <si>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</si>
  <si>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</si>
  <si>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</si>
  <si>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</si>
  <si>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</si>
  <si>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</si>
  <si>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</si>
  <si>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</si>
  <si>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</si>
  <si>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</si>
  <si>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</si>
  <si>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</si>
  <si>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</si>
  <si>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</si>
  <si>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</si>
  <si>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</si>
  <si>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</si>
  <si>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</si>
  <si>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</si>
  <si>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</si>
  <si>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</si>
  <si>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</si>
  <si>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</si>
  <si>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</si>
  <si>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</si>
  <si>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</si>
  <si>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</si>
  <si>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</si>
  <si>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</si>
  <si>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</si>
  <si>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</si>
  <si>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</si>
  <si>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</si>
  <si>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</si>
  <si>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</si>
  <si>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</si>
  <si>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</si>
  <si>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</si>
  <si>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</si>
  <si>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</si>
  <si>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</si>
  <si>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</si>
  <si>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</si>
  <si>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</si>
  <si>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</si>
  <si>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</si>
  <si>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</si>
  <si>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</si>
  <si>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</si>
  <si>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</si>
  <si>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</si>
  <si>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</si>
  <si>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</si>
  <si>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</si>
  <si>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</si>
  <si>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</si>
  <si>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</si>
  <si>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</si>
  <si>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</si>
  <si>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</si>
  <si>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</si>
  <si>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</si>
  <si>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</si>
  <si>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</si>
  <si>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</si>
  <si>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</si>
  <si>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</si>
  <si>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</si>
  <si>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</si>
  <si>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熊本県氷川町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</si>
  <si>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</si>
  <si>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</si>
  <si>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</si>
  <si>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</si>
  <si>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</si>
  <si>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</si>
  <si>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</si>
  <si>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</si>
  <si>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</si>
  <si>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</si>
  <si>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</si>
  <si>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</si>
  <si>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</si>
  <si>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</si>
  <si>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</si>
  <si>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</si>
  <si>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</si>
  <si>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</si>
  <si>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</si>
  <si>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</si>
  <si>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</si>
  <si>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</si>
  <si>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</si>
  <si>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</si>
  <si>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</si>
  <si>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</si>
  <si>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</si>
  <si>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</si>
  <si>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</si>
  <si>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</si>
  <si>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</si>
  <si>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</si>
  <si>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</si>
  <si>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</si>
  <si>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</si>
  <si>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</si>
  <si>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</si>
  <si>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</si>
  <si>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</si>
  <si>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</si>
  <si>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</si>
  <si>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</si>
  <si>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</si>
  <si>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</si>
  <si>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</si>
  <si>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</si>
  <si>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</si>
  <si>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</si>
  <si>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</si>
  <si>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</si>
  <si>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</si>
  <si>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</si>
  <si>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</si>
  <si>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</si>
  <si>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</si>
  <si>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</si>
  <si>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</si>
  <si>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</si>
  <si>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</si>
  <si>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</si>
  <si>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</si>
  <si>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</si>
  <si>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</si>
  <si>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</si>
  <si>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</si>
  <si>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</si>
  <si>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</si>
  <si>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</si>
  <si>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</si>
  <si>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</si>
  <si>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</si>
  <si>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</si>
  <si>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</si>
  <si>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</si>
  <si>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</si>
  <si>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</si>
  <si>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</si>
  <si>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</si>
  <si>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</si>
  <si>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</si>
  <si>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</si>
  <si>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</si>
  <si>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</si>
  <si>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</si>
  <si>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</si>
  <si>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</si>
  <si>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</si>
  <si>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</si>
  <si>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</si>
  <si>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</si>
  <si>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</si>
  <si>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</si>
  <si>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</si>
  <si>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</si>
  <si>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</si>
  <si>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</si>
  <si>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</si>
  <si>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</si>
  <si>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</si>
  <si>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</si>
  <si>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</si>
  <si>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</si>
  <si>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</si>
  <si>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</si>
  <si>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</si>
  <si>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</si>
  <si>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</si>
  <si>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</si>
  <si>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</si>
  <si>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</si>
  <si>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</si>
  <si>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</si>
  <si>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</si>
  <si>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</si>
  <si>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</si>
  <si>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</si>
  <si>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</si>
  <si>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</si>
  <si>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</si>
  <si>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</si>
  <si>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</si>
  <si>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</si>
  <si>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</si>
  <si>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</si>
  <si>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</si>
  <si>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</si>
  <si>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</si>
  <si>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</si>
  <si>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</si>
  <si>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</si>
  <si>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</si>
  <si>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</si>
  <si>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</si>
  <si>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</si>
  <si>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</si>
  <si>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</si>
  <si>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</si>
  <si>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</si>
  <si>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</si>
  <si>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</si>
  <si>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</si>
  <si>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</si>
  <si>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</si>
  <si>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</si>
  <si>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</si>
  <si>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</si>
  <si>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</si>
  <si>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</si>
  <si>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</si>
  <si>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</si>
  <si>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熊本県氷川町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</si>
  <si>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</si>
  <si>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</si>
  <si>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</si>
  <si>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</si>
  <si>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</si>
  <si>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</si>
  <si>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</si>
  <si>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</si>
  <si>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</si>
  <si>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</si>
  <si>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</si>
  <si>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</si>
  <si>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</si>
  <si>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</si>
  <si>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</si>
  <si>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</si>
  <si>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</si>
  <si>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</si>
  <si>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</si>
  <si>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</si>
  <si>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</si>
  <si>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</si>
  <si>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</si>
  <si>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</si>
  <si>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</si>
  <si>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</si>
  <si>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</si>
  <si>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</si>
  <si>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</si>
  <si>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</si>
  <si>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</si>
  <si>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</si>
  <si>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</si>
  <si>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</si>
  <si>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</si>
  <si>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</si>
  <si>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</si>
  <si>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</si>
  <si>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</si>
  <si>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</si>
  <si>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</si>
  <si>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</si>
  <si>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</si>
  <si>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</si>
  <si>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</si>
  <si>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</si>
  <si>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</si>
  <si>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</si>
  <si>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</si>
  <si>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</si>
  <si>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</si>
  <si>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</si>
  <si>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</si>
  <si>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</si>
  <si>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</si>
  <si>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</si>
  <si>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</si>
  <si>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</si>
  <si>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</si>
  <si>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</si>
  <si>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</si>
  <si>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</si>
  <si>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</si>
  <si>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</si>
  <si>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</si>
  <si>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</si>
  <si>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</si>
  <si>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</si>
  <si>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</si>
  <si>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</si>
  <si>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</si>
  <si>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</si>
  <si>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</si>
  <si>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</si>
  <si>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</si>
  <si>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</si>
  <si>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</si>
  <si>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</si>
  <si>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</si>
  <si>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</si>
  <si>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</si>
  <si>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</si>
  <si>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</si>
  <si>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</si>
  <si>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</si>
  <si>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</si>
  <si>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</si>
  <si>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</si>
  <si>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</si>
  <si>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</si>
  <si>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</si>
  <si>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</si>
  <si>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</si>
  <si>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</si>
  <si>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</si>
  <si>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</si>
  <si>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</si>
  <si>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</si>
  <si>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</si>
  <si>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</si>
  <si>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</si>
  <si>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</si>
  <si>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</si>
  <si>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</si>
  <si>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</si>
  <si>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</si>
  <si>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</si>
  <si>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</si>
  <si>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</si>
  <si>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</si>
  <si>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</si>
  <si>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</si>
  <si>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</si>
  <si>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</si>
  <si>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</si>
  <si>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</si>
  <si>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</si>
  <si>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</si>
  <si>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</si>
  <si>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</si>
  <si>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</si>
  <si>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</si>
  <si>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</si>
  <si>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</si>
  <si>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</si>
  <si>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</si>
  <si>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</si>
  <si>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</si>
  <si>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</si>
  <si>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</si>
  <si>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</si>
  <si>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</si>
  <si>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</si>
  <si>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</si>
  <si>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</si>
  <si>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</si>
  <si>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</si>
  <si>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</si>
  <si>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</si>
  <si>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</si>
  <si>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</si>
  <si>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</si>
  <si>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</si>
  <si>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</si>
  <si>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</si>
  <si>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</si>
  <si>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</si>
  <si>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</si>
  <si>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</si>
  <si>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</si>
  <si>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</si>
  <si>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</si>
  <si>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</si>
  <si>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</si>
  <si>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</si>
  <si>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</si>
  <si>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</si>
  <si>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</si>
  <si>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</si>
  <si>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</si>
  <si>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</si>
  <si>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</si>
  <si>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</si>
  <si>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</si>
  <si>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</si>
  <si>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</si>
  <si>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</si>
  <si>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</si>
  <si>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</si>
  <si>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</si>
  <si>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</si>
  <si>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</si>
  <si>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</si>
  <si>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7.90</t>
  </si>
  <si>
    <t>▲ 4.30</t>
  </si>
  <si>
    <t>▲ 5.79</t>
  </si>
  <si>
    <t>▲ 2.79</t>
  </si>
  <si>
    <t>一般会計</t>
  </si>
  <si>
    <t>国民健康保険特別会計</t>
  </si>
  <si>
    <t>介護保険特別会計</t>
  </si>
  <si>
    <t>下水道事業会計</t>
  </si>
  <si>
    <t>後期高齢者医療特別会計</t>
  </si>
  <si>
    <t>その他会計（赤字）</t>
  </si>
  <si>
    <t>その他会計（黒字）</t>
  </si>
  <si>
    <t>R01</t>
    <phoneticPr fontId="5"/>
  </si>
  <si>
    <t>R02</t>
    <phoneticPr fontId="5"/>
  </si>
  <si>
    <t>R03</t>
    <phoneticPr fontId="5"/>
  </si>
  <si>
    <t>R04</t>
    <phoneticPr fontId="5"/>
  </si>
  <si>
    <t>R05</t>
    <phoneticPr fontId="5"/>
  </si>
  <si>
    <t>ふるさと氷川応援基金</t>
    <rPh sb="4" eb="6">
      <t>ヒカワ</t>
    </rPh>
    <rPh sb="6" eb="8">
      <t>オウエン</t>
    </rPh>
    <rPh sb="8" eb="10">
      <t>キキン</t>
    </rPh>
    <phoneticPr fontId="5"/>
  </si>
  <si>
    <t>合併振興基金</t>
    <rPh sb="0" eb="2">
      <t>ガッペイ</t>
    </rPh>
    <rPh sb="2" eb="4">
      <t>シンコウ</t>
    </rPh>
    <rPh sb="4" eb="6">
      <t>キキン</t>
    </rPh>
    <phoneticPr fontId="2"/>
  </si>
  <si>
    <t>竜北物産館運営基金</t>
    <rPh sb="0" eb="1">
      <t>リュウ</t>
    </rPh>
    <rPh sb="1" eb="2">
      <t>ホク</t>
    </rPh>
    <rPh sb="2" eb="5">
      <t>ブッサンカン</t>
    </rPh>
    <rPh sb="5" eb="7">
      <t>ウンエイ</t>
    </rPh>
    <rPh sb="7" eb="9">
      <t>キキン</t>
    </rPh>
    <phoneticPr fontId="2"/>
  </si>
  <si>
    <t>地域福祉基金</t>
    <rPh sb="0" eb="2">
      <t>チイキ</t>
    </rPh>
    <rPh sb="2" eb="4">
      <t>フクシ</t>
    </rPh>
    <rPh sb="4" eb="6">
      <t>キキン</t>
    </rPh>
    <phoneticPr fontId="2"/>
  </si>
  <si>
    <t>ふるさと振興基金</t>
    <rPh sb="4" eb="6">
      <t>シンコウ</t>
    </rPh>
    <rPh sb="6" eb="8">
      <t>キキン</t>
    </rPh>
    <phoneticPr fontId="5"/>
  </si>
  <si>
    <t>-</t>
    <phoneticPr fontId="2"/>
  </si>
  <si>
    <t>法適用企業</t>
    <phoneticPr fontId="2"/>
  </si>
  <si>
    <t>熊本県市町村総合事務組合</t>
    <phoneticPr fontId="2"/>
  </si>
  <si>
    <t>氷川町及び八代市中学校組合</t>
    <rPh sb="0" eb="3">
      <t>ヒカワチョウ</t>
    </rPh>
    <rPh sb="3" eb="4">
      <t>オヨ</t>
    </rPh>
    <rPh sb="5" eb="8">
      <t>ヤツシロシ</t>
    </rPh>
    <rPh sb="8" eb="11">
      <t>チュウガッコウ</t>
    </rPh>
    <rPh sb="11" eb="13">
      <t>クミアイ</t>
    </rPh>
    <phoneticPr fontId="2"/>
  </si>
  <si>
    <t>八代広域行政事務組合</t>
    <rPh sb="0" eb="2">
      <t>ヤツシロ</t>
    </rPh>
    <rPh sb="2" eb="4">
      <t>コウイキ</t>
    </rPh>
    <rPh sb="4" eb="6">
      <t>ギョウセイ</t>
    </rPh>
    <rPh sb="6" eb="8">
      <t>ジム</t>
    </rPh>
    <rPh sb="8" eb="10">
      <t>クミアイ</t>
    </rPh>
    <phoneticPr fontId="2"/>
  </si>
  <si>
    <t>八代広域行政事務組合（一般会計）</t>
    <rPh sb="0" eb="2">
      <t>ヤツシロ</t>
    </rPh>
    <rPh sb="2" eb="4">
      <t>コウイキ</t>
    </rPh>
    <rPh sb="4" eb="6">
      <t>ギョウセイ</t>
    </rPh>
    <rPh sb="6" eb="8">
      <t>ジム</t>
    </rPh>
    <rPh sb="8" eb="10">
      <t>クミアイ</t>
    </rPh>
    <rPh sb="11" eb="13">
      <t>イッパン</t>
    </rPh>
    <rPh sb="13" eb="15">
      <t>カイケイ</t>
    </rPh>
    <phoneticPr fontId="2"/>
  </si>
  <si>
    <t>八代生活環境事務組合（水道事業会計）</t>
    <rPh sb="0" eb="2">
      <t>ヤツシロ</t>
    </rPh>
    <rPh sb="2" eb="4">
      <t>セイカツ</t>
    </rPh>
    <rPh sb="4" eb="6">
      <t>カンキョウ</t>
    </rPh>
    <rPh sb="6" eb="8">
      <t>ジム</t>
    </rPh>
    <rPh sb="8" eb="10">
      <t>クミアイ</t>
    </rPh>
    <rPh sb="11" eb="13">
      <t>スイドウ</t>
    </rPh>
    <rPh sb="13" eb="15">
      <t>ジギョウ</t>
    </rPh>
    <rPh sb="15" eb="17">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</si>
  <si>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</si>
  <si>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26">
      <t>コウキコウレイシャイリョウトクベツカイケイ</t>
    </rPh>
    <phoneticPr fontId="2"/>
  </si>
  <si>
    <t>特別会計（交通災害共済事業）分を含む</t>
    <phoneticPr fontId="2"/>
  </si>
  <si>
    <t>繰越分286,219千円</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</si>
  <si>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</si>
  <si>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</si>
  <si>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</si>
  <si>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</si>
  <si>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</si>
  <si>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令和3年度以降、類似団体平均を上回り、今年度も増加傾向にある。一方で、将来負担比率は4.9％減少しており、一般会計等における地方債残高の減少が要因と考えられる。今後も地方債の発行と償還を計画的に行い、財政健全化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</si>
  <si>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</si>
  <si>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</si>
  <si>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</si>
  <si>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吉本団地等の除却や宮原小学校の改修工事を行ったが、有形固定資産減価償却率は類似団体を上回る結果となった。将来負担比率については依然として類似団体を7.9ポイント上回る状況にあるものの、令和4年度比では4.9ポイント減少しており、改善傾向がみられる。有形固定資産減価償却率の上昇に伴い、老朽化施設の改修費用の増加が見込まれることから、今後は公共施設等の維持管理を計画的に実施し、経費の抑制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</si>
  <si>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</si>
  <si>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宮原まちづくり(株)</t>
    <rPh sb="0" eb="2">
      <t>ミヤハラ</t>
    </rPh>
    <rPh sb="7" eb="10">
      <t>カブ</t>
    </rPh>
    <phoneticPr fontId="10"/>
  </si>
  <si>
    <t>-</t>
    <phoneticPr fontId="10"/>
  </si>
  <si>
    <t>(有)まちづくり振興会</t>
    <rPh sb="0" eb="3">
      <t>ユウ</t>
    </rPh>
    <rPh sb="8" eb="11">
      <t>シンコウカイ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</si>
</sst>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6" xfId="12" applyFont="1" applyBorder="1" applyAlignment="1" applyProtection="1">
      <alignment horizontal="left" vertical="center" wrapText="1"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164E8DB-F6A1-443D-9080-55D1BB4F388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120302</c:v>
                </c:pt>
                <c:pt idx="2">
                  <c:v>114841</c:v>
                </c:pt>
                <c:pt idx="3">
                  <c:v>124145</c:v>
                </c:pt>
                <c:pt idx="4">
                  <c:v>131480</c:v>
                </c:pt>
              </c:numCache>
            </c:numRef>
          </c:val>
          <c:smooth val="0"/>
          <c:extLst>
            <c:ext xmlns:c16="http://schemas.microsoft.com/office/drawing/2014/chart" uri="{C3380CC4-5D6E-409C-BE32-E72D297353CC}">
              <c16:uniqueId val="{00000000-C14F-4DE1-B744-3BAC7EDC0E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91532</c:v>
                </c:pt>
                <c:pt idx="1">
                  <c:v>79541</c:v>
                </c:pt>
                <c:pt idx="2">
                  <c:v>49564</c:v>
                </c:pt>
                <c:pt idx="3">
                  <c:v>43001</c:v>
                </c:pt>
                <c:pt idx="4">
                  <c:v>81906</c:v>
                </c:pt>
              </c:numCache>
            </c:numRef>
          </c:val>
          <c:smooth val="0"/>
          <c:extLst>
            <c:ext xmlns:c16="http://schemas.microsoft.com/office/drawing/2014/chart" uri="{C3380CC4-5D6E-409C-BE32-E72D297353CC}">
              <c16:uniqueId val="{00000001-C14F-4DE1-B744-3BAC7EDC0E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7.16</c:v>
                </c:pt>
                <c:pt idx="1">
                  <c:v>9.82</c:v>
                </c:pt>
                <c:pt idx="2">
                  <c:v>15.48</c:v>
                </c:pt>
                <c:pt idx="3">
                  <c:v>11.76</c:v>
                </c:pt>
                <c:pt idx="4">
                  <c:v>8.99</c:v>
                </c:pt>
              </c:numCache>
            </c:numRef>
          </c:val>
          <c:extLst>
            <c:ext xmlns:c16="http://schemas.microsoft.com/office/drawing/2014/chart" uri="{C3380CC4-5D6E-409C-BE32-E72D297353CC}">
              <c16:uniqueId val="{00000000-967A-42B7-8120-5A2253E961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50.04</c:v>
                </c:pt>
                <c:pt idx="1">
                  <c:v>41.58</c:v>
                </c:pt>
                <c:pt idx="2">
                  <c:v>34.619999999999997</c:v>
                </c:pt>
                <c:pt idx="3">
                  <c:v>33.22</c:v>
                </c:pt>
                <c:pt idx="4">
                  <c:v>33.26</c:v>
                </c:pt>
              </c:numCache>
            </c:numRef>
          </c:val>
          <c:extLst>
            <c:ext xmlns:c16="http://schemas.microsoft.com/office/drawing/2014/chart" uri="{C3380CC4-5D6E-409C-BE32-E72D297353CC}">
              <c16:uniqueId val="{00000001-967A-42B7-8120-5A2253E961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-7.9</c:v>
                </c:pt>
                <c:pt idx="1">
                  <c:v>-4.3</c:v>
                </c:pt>
                <c:pt idx="2">
                  <c:v>0.52</c:v>
                </c:pt>
                <c:pt idx="3">
                  <c:v>-5.79</c:v>
                </c:pt>
                <c:pt idx="4">
                  <c:v>-2.79</c:v>
                </c:pt>
              </c:numCache>
            </c:numRef>
          </c:val>
          <c:smooth val="0"/>
          <c:extLst>
            <c:ext xmlns:c16="http://schemas.microsoft.com/office/drawing/2014/chart" uri="{C3380CC4-5D6E-409C-BE32-E72D297353CC}">
              <c16:uniqueId val="{00000002-967A-42B7-8120-5A2253E961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0.67</c:v>
                </c:pt>
                <c:pt idx="2">
                  <c:v>#N/A</c:v>
                </c:pt>
                <c:pt idx="3">
                  <c:v>0.84</c:v>
                </c:pt>
                <c:pt idx="4">
                  <c:v>#N/A</c:v>
                </c:pt>
                <c:pt idx="5">
                  <c:v>1.01</c:v>
                </c:pt>
                <c:pt idx="6">
                  <c:v>#N/A</c:v>
                </c:pt>
                <c:pt idx="7">
                  <c:v>1.1100000000000001</c:v>
                </c:pt>
                <c:pt idx="8">
                  <c:v>0</c:v>
                </c:pt>
                <c:pt idx="9">
                  <c:v>0</c:v>
                </c:pt>
              </c:numCache>
            </c:numRef>
          </c:val>
          <c:extLst>
            <c:ext xmlns:c16="http://schemas.microsoft.com/office/drawing/2014/chart" uri="{C3380CC4-5D6E-409C-BE32-E72D297353CC}">
              <c16:uniqueId val="{00000000-B41C-4B66-AC70-BE6788279E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41C-4B66-AC70-BE6788279E2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41C-4B66-AC70-BE6788279E2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41C-4B66-AC70-BE6788279E2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41C-4B66-AC70-BE6788279E2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0.05</c:v>
                </c:pt>
                <c:pt idx="4">
                  <c:v>#N/A</c:v>
                </c:pt>
                <c:pt idx="5">
                  <c:v>0.04</c:v>
                </c:pt>
                <c:pt idx="6">
                  <c:v>#N/A</c:v>
                </c:pt>
                <c:pt idx="7">
                  <c:v>0.23</c:v>
                </c:pt>
                <c:pt idx="8">
                  <c:v>#N/A</c:v>
                </c:pt>
                <c:pt idx="9">
                  <c:v>0.1</c:v>
                </c:pt>
              </c:numCache>
            </c:numRef>
          </c:val>
          <c:extLst>
            <c:ext xmlns:c16="http://schemas.microsoft.com/office/drawing/2014/chart" uri="{C3380CC4-5D6E-409C-BE32-E72D297353CC}">
              <c16:uniqueId val="{00000005-B41C-4B66-AC70-BE6788279E2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2.4300000000000002</c:v>
                </c:pt>
              </c:numCache>
            </c:numRef>
          </c:val>
          <c:extLst>
            <c:ext xmlns:c16="http://schemas.microsoft.com/office/drawing/2014/chart" uri="{C3380CC4-5D6E-409C-BE32-E72D297353CC}">
              <c16:uniqueId val="{00000006-B41C-4B66-AC70-BE6788279E2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3.27</c:v>
                </c:pt>
                <c:pt idx="2">
                  <c:v>#N/A</c:v>
                </c:pt>
                <c:pt idx="3">
                  <c:v>3.77</c:v>
                </c:pt>
                <c:pt idx="4">
                  <c:v>#N/A</c:v>
                </c:pt>
                <c:pt idx="5">
                  <c:v>6.51</c:v>
                </c:pt>
                <c:pt idx="6">
                  <c:v>#N/A</c:v>
                </c:pt>
                <c:pt idx="7">
                  <c:v>8.49</c:v>
                </c:pt>
                <c:pt idx="8">
                  <c:v>#N/A</c:v>
                </c:pt>
                <c:pt idx="9">
                  <c:v>7.88</c:v>
                </c:pt>
              </c:numCache>
            </c:numRef>
          </c:val>
          <c:extLst>
            <c:ext xmlns:c16="http://schemas.microsoft.com/office/drawing/2014/chart" uri="{C3380CC4-5D6E-409C-BE32-E72D297353CC}">
              <c16:uniqueId val="{00000007-B41C-4B66-AC70-BE6788279E27}"/>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7.79</c:v>
                </c:pt>
                <c:pt idx="2">
                  <c:v>#N/A</c:v>
                </c:pt>
                <c:pt idx="3">
                  <c:v>7.68</c:v>
                </c:pt>
                <c:pt idx="4">
                  <c:v>#N/A</c:v>
                </c:pt>
                <c:pt idx="5">
                  <c:v>8.26</c:v>
                </c:pt>
                <c:pt idx="6">
                  <c:v>#N/A</c:v>
                </c:pt>
                <c:pt idx="7">
                  <c:v>8.7100000000000009</c:v>
                </c:pt>
                <c:pt idx="8">
                  <c:v>#N/A</c:v>
                </c:pt>
                <c:pt idx="9">
                  <c:v>8.35</c:v>
                </c:pt>
              </c:numCache>
            </c:numRef>
          </c:val>
          <c:extLst>
            <c:ext xmlns:c16="http://schemas.microsoft.com/office/drawing/2014/chart" uri="{C3380CC4-5D6E-409C-BE32-E72D297353CC}">
              <c16:uniqueId val="{00000008-B41C-4B66-AC70-BE6788279E2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7.16</c:v>
                </c:pt>
                <c:pt idx="2">
                  <c:v>#N/A</c:v>
                </c:pt>
                <c:pt idx="3">
                  <c:v>9.81</c:v>
                </c:pt>
                <c:pt idx="4">
                  <c:v>#N/A</c:v>
                </c:pt>
                <c:pt idx="5">
                  <c:v>15.47</c:v>
                </c:pt>
                <c:pt idx="6">
                  <c:v>#N/A</c:v>
                </c:pt>
                <c:pt idx="7">
                  <c:v>11.76</c:v>
                </c:pt>
                <c:pt idx="8">
                  <c:v>#N/A</c:v>
                </c:pt>
                <c:pt idx="9">
                  <c:v>8.98</c:v>
                </c:pt>
              </c:numCache>
            </c:numRef>
          </c:val>
          <c:extLst>
            <c:ext xmlns:c16="http://schemas.microsoft.com/office/drawing/2014/chart" uri="{C3380CC4-5D6E-409C-BE32-E72D297353CC}">
              <c16:uniqueId val="{00000009-B41C-4B66-AC70-BE6788279E2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859</c:v>
                </c:pt>
                <c:pt idx="5">
                  <c:v>841</c:v>
                </c:pt>
                <c:pt idx="8">
                  <c:v>815</c:v>
                </c:pt>
                <c:pt idx="11">
                  <c:v>816</c:v>
                </c:pt>
                <c:pt idx="14">
                  <c:v>784</c:v>
                </c:pt>
              </c:numCache>
            </c:numRef>
          </c:val>
          <c:extLst>
            <c:ext xmlns:c16="http://schemas.microsoft.com/office/drawing/2014/chart" uri="{C3380CC4-5D6E-409C-BE32-E72D297353CC}">
              <c16:uniqueId val="{00000000-3245-42B8-BD87-416B155153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45-42B8-BD87-416B155153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2</c:v>
                </c:pt>
                <c:pt idx="6">
                  <c:v>8</c:v>
                </c:pt>
                <c:pt idx="9">
                  <c:v>6</c:v>
                </c:pt>
                <c:pt idx="12">
                  <c:v>4</c:v>
                </c:pt>
              </c:numCache>
            </c:numRef>
          </c:val>
          <c:extLst>
            <c:ext xmlns:c16="http://schemas.microsoft.com/office/drawing/2014/chart" uri="{C3380CC4-5D6E-409C-BE32-E72D297353CC}">
              <c16:uniqueId val="{00000002-3245-42B8-BD87-416B155153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50</c:v>
                </c:pt>
                <c:pt idx="3">
                  <c:v>45</c:v>
                </c:pt>
                <c:pt idx="6">
                  <c:v>38</c:v>
                </c:pt>
                <c:pt idx="9">
                  <c:v>40</c:v>
                </c:pt>
                <c:pt idx="12">
                  <c:v>40</c:v>
                </c:pt>
              </c:numCache>
            </c:numRef>
          </c:val>
          <c:extLst>
            <c:ext xmlns:c16="http://schemas.microsoft.com/office/drawing/2014/chart" uri="{C3380CC4-5D6E-409C-BE32-E72D297353CC}">
              <c16:uniqueId val="{00000003-3245-42B8-BD87-416B155153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260</c:v>
                </c:pt>
                <c:pt idx="3">
                  <c:v>259</c:v>
                </c:pt>
                <c:pt idx="6">
                  <c:v>263</c:v>
                </c:pt>
                <c:pt idx="9">
                  <c:v>262</c:v>
                </c:pt>
                <c:pt idx="12">
                  <c:v>269</c:v>
                </c:pt>
              </c:numCache>
            </c:numRef>
          </c:val>
          <c:extLst>
            <c:ext xmlns:c16="http://schemas.microsoft.com/office/drawing/2014/chart" uri="{C3380CC4-5D6E-409C-BE32-E72D297353CC}">
              <c16:uniqueId val="{00000004-3245-42B8-BD87-416B155153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45-42B8-BD87-416B155153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45-42B8-BD87-416B155153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787</c:v>
                </c:pt>
                <c:pt idx="3">
                  <c:v>904</c:v>
                </c:pt>
                <c:pt idx="6">
                  <c:v>971</c:v>
                </c:pt>
                <c:pt idx="9">
                  <c:v>976</c:v>
                </c:pt>
                <c:pt idx="12">
                  <c:v>943</c:v>
                </c:pt>
              </c:numCache>
            </c:numRef>
          </c:val>
          <c:extLst>
            <c:ext xmlns:c16="http://schemas.microsoft.com/office/drawing/2014/chart" uri="{C3380CC4-5D6E-409C-BE32-E72D297353CC}">
              <c16:uniqueId val="{00000007-3245-42B8-BD87-416B155153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241</c:v>
                </c:pt>
                <c:pt idx="2">
                  <c:v>#N/A</c:v>
                </c:pt>
                <c:pt idx="3">
                  <c:v>#N/A</c:v>
                </c:pt>
                <c:pt idx="4">
                  <c:v>369</c:v>
                </c:pt>
                <c:pt idx="5">
                  <c:v>#N/A</c:v>
                </c:pt>
                <c:pt idx="6">
                  <c:v>#N/A</c:v>
                </c:pt>
                <c:pt idx="7">
                  <c:v>465</c:v>
                </c:pt>
                <c:pt idx="8">
                  <c:v>#N/A</c:v>
                </c:pt>
                <c:pt idx="9">
                  <c:v>#N/A</c:v>
                </c:pt>
                <c:pt idx="10">
                  <c:v>468</c:v>
                </c:pt>
                <c:pt idx="11">
                  <c:v>#N/A</c:v>
                </c:pt>
                <c:pt idx="12">
                  <c:v>#N/A</c:v>
                </c:pt>
                <c:pt idx="13">
                  <c:v>472</c:v>
                </c:pt>
                <c:pt idx="14">
                  <c:v>#N/A</c:v>
                </c:pt>
              </c:numCache>
            </c:numRef>
          </c:val>
          <c:smooth val="0"/>
          <c:extLst>
            <c:ext xmlns:c16="http://schemas.microsoft.com/office/drawing/2014/chart" uri="{C3380CC4-5D6E-409C-BE32-E72D297353CC}">
              <c16:uniqueId val="{00000008-3245-42B8-BD87-416B155153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7541</c:v>
                </c:pt>
                <c:pt idx="5">
                  <c:v>7356</c:v>
                </c:pt>
                <c:pt idx="8">
                  <c:v>6952</c:v>
                </c:pt>
                <c:pt idx="11">
                  <c:v>6346</c:v>
                </c:pt>
                <c:pt idx="14">
                  <c:v>6097</c:v>
                </c:pt>
              </c:numCache>
            </c:numRef>
          </c:val>
          <c:extLst>
            <c:ext xmlns:c16="http://schemas.microsoft.com/office/drawing/2014/chart" uri="{C3380CC4-5D6E-409C-BE32-E72D297353CC}">
              <c16:uniqueId val="{00000000-EF3C-43ED-ABBA-3CDC7C73603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184</c:v>
                </c:pt>
                <c:pt idx="5">
                  <c:v>163</c:v>
                </c:pt>
                <c:pt idx="8">
                  <c:v>151</c:v>
                </c:pt>
                <c:pt idx="11">
                  <c:v>123</c:v>
                </c:pt>
                <c:pt idx="14">
                  <c:v>118</c:v>
                </c:pt>
              </c:numCache>
            </c:numRef>
          </c:val>
          <c:extLst>
            <c:ext xmlns:c16="http://schemas.microsoft.com/office/drawing/2014/chart" uri="{C3380CC4-5D6E-409C-BE32-E72D297353CC}">
              <c16:uniqueId val="{00000001-EF3C-43ED-ABBA-3CDC7C73603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2489</c:v>
                </c:pt>
                <c:pt idx="5">
                  <c:v>2280</c:v>
                </c:pt>
                <c:pt idx="8">
                  <c:v>2245</c:v>
                </c:pt>
                <c:pt idx="11">
                  <c:v>2724</c:v>
                </c:pt>
                <c:pt idx="14">
                  <c:v>2800</c:v>
                </c:pt>
              </c:numCache>
            </c:numRef>
          </c:val>
          <c:extLst>
            <c:ext xmlns:c16="http://schemas.microsoft.com/office/drawing/2014/chart" uri="{C3380CC4-5D6E-409C-BE32-E72D297353CC}">
              <c16:uniqueId val="{00000002-EF3C-43ED-ABBA-3CDC7C73603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F3C-43ED-ABBA-3CDC7C73603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F3C-43ED-ABBA-3CDC7C73603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3C-43ED-ABBA-3CDC7C73603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734</c:v>
                </c:pt>
                <c:pt idx="3">
                  <c:v>680</c:v>
                </c:pt>
                <c:pt idx="6">
                  <c:v>488</c:v>
                </c:pt>
                <c:pt idx="9">
                  <c:v>473</c:v>
                </c:pt>
                <c:pt idx="12">
                  <c:v>500</c:v>
                </c:pt>
              </c:numCache>
            </c:numRef>
          </c:val>
          <c:extLst>
            <c:ext xmlns:c16="http://schemas.microsoft.com/office/drawing/2014/chart" uri="{C3380CC4-5D6E-409C-BE32-E72D297353CC}">
              <c16:uniqueId val="{00000006-EF3C-43ED-ABBA-3CDC7C73603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233</c:v>
                </c:pt>
                <c:pt idx="3">
                  <c:v>204</c:v>
                </c:pt>
                <c:pt idx="6">
                  <c:v>186</c:v>
                </c:pt>
                <c:pt idx="9">
                  <c:v>135</c:v>
                </c:pt>
                <c:pt idx="12">
                  <c:v>107</c:v>
                </c:pt>
              </c:numCache>
            </c:numRef>
          </c:val>
          <c:extLst>
            <c:ext xmlns:c16="http://schemas.microsoft.com/office/drawing/2014/chart" uri="{C3380CC4-5D6E-409C-BE32-E72D297353CC}">
              <c16:uniqueId val="{00000007-EF3C-43ED-ABBA-3CDC7C73603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3063</c:v>
                </c:pt>
                <c:pt idx="3">
                  <c:v>3080</c:v>
                </c:pt>
                <c:pt idx="6">
                  <c:v>3173</c:v>
                </c:pt>
                <c:pt idx="9">
                  <c:v>3021</c:v>
                </c:pt>
                <c:pt idx="12">
                  <c:v>2888</c:v>
                </c:pt>
              </c:numCache>
            </c:numRef>
          </c:val>
          <c:extLst>
            <c:ext xmlns:c16="http://schemas.microsoft.com/office/drawing/2014/chart" uri="{C3380CC4-5D6E-409C-BE32-E72D297353CC}">
              <c16:uniqueId val="{00000008-EF3C-43ED-ABBA-3CDC7C73603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F3C-43ED-ABBA-3CDC7C73603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7472</c:v>
                </c:pt>
                <c:pt idx="3">
                  <c:v>7321</c:v>
                </c:pt>
                <c:pt idx="6">
                  <c:v>6745</c:v>
                </c:pt>
                <c:pt idx="9">
                  <c:v>6012</c:v>
                </c:pt>
                <c:pt idx="12">
                  <c:v>5798</c:v>
                </c:pt>
              </c:numCache>
            </c:numRef>
          </c:val>
          <c:extLst>
            <c:ext xmlns:c16="http://schemas.microsoft.com/office/drawing/2014/chart" uri="{C3380CC4-5D6E-409C-BE32-E72D297353CC}">
              <c16:uniqueId val="{0000000A-EF3C-43ED-ABBA-3CDC7C73603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1288</c:v>
                </c:pt>
                <c:pt idx="2">
                  <c:v>#N/A</c:v>
                </c:pt>
                <c:pt idx="3">
                  <c:v>#N/A</c:v>
                </c:pt>
                <c:pt idx="4">
                  <c:v>1486</c:v>
                </c:pt>
                <c:pt idx="5">
                  <c:v>#N/A</c:v>
                </c:pt>
                <c:pt idx="6">
                  <c:v>#N/A</c:v>
                </c:pt>
                <c:pt idx="7">
                  <c:v>1245</c:v>
                </c:pt>
                <c:pt idx="8">
                  <c:v>#N/A</c:v>
                </c:pt>
                <c:pt idx="9">
                  <c:v>#N/A</c:v>
                </c:pt>
                <c:pt idx="10">
                  <c:v>448</c:v>
                </c:pt>
                <c:pt idx="11">
                  <c:v>#N/A</c:v>
                </c:pt>
                <c:pt idx="12">
                  <c:v>#N/A</c:v>
                </c:pt>
                <c:pt idx="13">
                  <c:v>277</c:v>
                </c:pt>
                <c:pt idx="14">
                  <c:v>#N/A</c:v>
                </c:pt>
              </c:numCache>
            </c:numRef>
          </c:val>
          <c:smooth val="0"/>
          <c:extLst>
            <c:ext xmlns:c16="http://schemas.microsoft.com/office/drawing/2014/chart" uri="{C3380CC4-5D6E-409C-BE32-E72D297353CC}">
              <c16:uniqueId val="{0000000B-EF3C-43ED-ABBA-3CDC7C73603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1500</c:v>
                </c:pt>
                <c:pt idx="1">
                  <c:v>1420</c:v>
                </c:pt>
                <c:pt idx="2">
                  <c:v>1420</c:v>
                </c:pt>
              </c:numCache>
            </c:numRef>
          </c:val>
          <c:extLst>
            <c:ext xmlns:c16="http://schemas.microsoft.com/office/drawing/2014/chart" uri="{C3380CC4-5D6E-409C-BE32-E72D297353CC}">
              <c16:uniqueId val="{00000000-F946-4DD9-835B-8F076E0DB3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65</c:v>
                </c:pt>
                <c:pt idx="1">
                  <c:v>63</c:v>
                </c:pt>
                <c:pt idx="2">
                  <c:v>60</c:v>
                </c:pt>
              </c:numCache>
            </c:numRef>
          </c:val>
          <c:extLst>
            <c:ext xmlns:c16="http://schemas.microsoft.com/office/drawing/2014/chart" uri="{C3380CC4-5D6E-409C-BE32-E72D297353CC}">
              <c16:uniqueId val="{00000001-F946-4DD9-835B-8F076E0DB3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762</c:v>
                </c:pt>
                <c:pt idx="1">
                  <c:v>1255</c:v>
                </c:pt>
                <c:pt idx="2">
                  <c:v>1268</c:v>
                </c:pt>
              </c:numCache>
            </c:numRef>
          </c:val>
          <c:extLst>
            <c:ext xmlns:c16="http://schemas.microsoft.com/office/drawing/2014/chart" uri="{C3380CC4-5D6E-409C-BE32-E72D297353CC}">
              <c16:uniqueId val="{00000002-F946-4DD9-835B-8F076E0DB3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{5DC86A7B-9CA5-44F0-A4A0-D79C81EDA6FE}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58B-4042-A857-56D1BE2861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{7E6F50A8-2CA4-4FF9-9C37-600548EF61CB}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8B-4042-A857-56D1BE2861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{2CFA749E-E308-4A61-AB63-970B381FDA99}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8B-4042-A857-56D1BE2861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{29ABF802-208E-4FDF-8BB9-1D1718DA96C4}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8B-4042-A857-56D1BE2861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{ED09C1D9-714C-419E-83D5-E28CA8F2BCF0}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8B-4042-A857-56D1BE28611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{1F47A2DC-A71D-4619-BC27-FBAA79DF7CD8}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58B-4042-A857-56D1BE28611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{DB2B9402-8CAD-456C-81FD-BFE73F28348C}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58B-4042-A857-56D1BE28611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{59220644-9A81-4567-8863-43E7027ACE84}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58B-4042-A857-56D1BE28611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{AEA77BE0-4AE9-44FE-8295-E5B5A6B173F3}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58B-4042-A857-56D1BE2861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62.4</c:v>
                </c:pt>
                <c:pt idx="8">
                  <c:v>63.7</c:v>
                </c:pt>
                <c:pt idx="16">
                  <c:v>65.099999999999994</c:v>
                </c:pt>
                <c:pt idx="24">
                  <c:v>66.5</c:v>
                </c:pt>
                <c:pt idx="32">
                  <c:v>68.099999999999994</c:v>
                </c:pt>
              </c:numCache>
            </c:numRef>
          </c:xVal>
          <c:yVal>
            <c:numRef>
              <c:f>公会計指標分析・財政指標組合せ分析表!$BP$51:$DC$51</c:f>
              <c:numCache>
                <c:formatCode>#,##0.0;"▲ "#,##0.0</c:formatCode>
                <c:ptCount val="40"/>
                <c:pt idx="0">
                  <c:v>39.799999999999997</c:v>
                </c:pt>
                <c:pt idx="8">
                  <c:v>44.2</c:v>
                </c:pt>
                <c:pt idx="16">
                  <c:v>35.1</c:v>
                </c:pt>
                <c:pt idx="24">
                  <c:v>12.8</c:v>
                </c:pt>
                <c:pt idx="32">
                  <c:v>7.9</c:v>
                </c:pt>
              </c:numCache>
            </c:numRef>
          </c:yVal>
          <c:smooth val="0"/>
          <c:extLst>
            <c:ext xmlns:c16="http://schemas.microsoft.com/office/drawing/2014/chart" uri="{C3380CC4-5D6E-409C-BE32-E72D297353CC}">
              <c16:uniqueId val="{00000009-B58B-4042-A857-56D1BE28611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{1E09B6AE-8A69-4AF4-8C2A-3821F4A9EB8C}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58B-4042-A857-56D1BE28611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{62F9C0C5-D18E-4117-8E30-62EA9041D1B6}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8B-4042-A857-56D1BE2861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{D95C6052-CEF1-4CD0-99BD-74419DEC5C22}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8B-4042-A857-56D1BE2861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{26089D4B-9C03-4253-B013-2232A733A38F}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8B-4042-A857-56D1BE2861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{0F25EF58-FB6B-4D2E-A790-279FEEEB1D50}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8B-4042-A857-56D1BE28611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{F9E2068A-AB28-45FE-A61B-1FBC45E9A87C}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58B-4042-A857-56D1BE28611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{1E5ABB6A-A911-471B-A69B-4A2C09DA9570}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58B-4042-A857-56D1BE28611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{01513E29-820B-4DD1-8101-BEF208B0F367}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58B-4042-A857-56D1BE28611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{AD72B1B8-946F-46C6-BBB3-A62ECE57CD09}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58B-4042-A857-56D1BE2861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B58B-4042-A857-56D1BE286111}"/>
            </c:ext>
          </c:extLst>
        </c:ser>
        <c:dLbls>
          <c:showLegendKey val="0"/>
          <c:showVal val="1"/>
          <c:showCatName val="0"/>
          <c:showSerName val="0"/>
          <c:showPercent val="0"/>
          <c:showBubbleSize val="0"/>
        </c:dLbls>
        <c:axId val="115889280"/>
        <c:axId val="115891200"/>
      </c:scatterChart>
      <c:valAx>
        <c:axId val="115889280"/>
        <c:scaling>
          <c:orientation val="maxMin"/>
          <c:max val="69"/>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5891200"/>
        <c:crosses val="autoZero"/>
        <c:crossBetween val="midCat"/>
      </c:valAx>
      <c:valAx>
        <c:axId val="11589120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1588928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{2C87205E-7932-4678-AD8A-FF6D3E6FE834}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15D-437C-83DA-98DA90AAA8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{2AC05E23-6B86-4BE4-8A11-9155F41A26E6}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5D-437C-83DA-98DA90AAA8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{44AC7B67-688B-45C3-B8D5-7C89B4B2B955}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5D-437C-83DA-98DA90AAA8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{8AB6658E-B20F-4867-B4F9-FCADEC767988}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5D-437C-83DA-98DA90AAA8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{D9170B7D-6E12-44A2-B1B6-0AF858816F15}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5D-437C-83DA-98DA90AAA8E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{A8776502-5EA3-4774-9BC2-2718CAF7D7F1}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15D-437C-83DA-98DA90AAA8E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{C77090C4-648A-4843-B8A5-7B22BCC50BC5}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15D-437C-83DA-98DA90AAA8E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{6AA099E3-27CB-4B56-8957-9F3CF314D7E3}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15D-437C-83DA-98DA90AAA8E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{078A6749-6A55-49FF-955F-81B19BDCD74E}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15D-437C-83DA-98DA90AAA8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8</c:v>
                </c:pt>
                <c:pt idx="16">
                  <c:v>10.5</c:v>
                </c:pt>
                <c:pt idx="24">
                  <c:v>12.5</c:v>
                </c:pt>
                <c:pt idx="32">
                  <c:v>13.3</c:v>
                </c:pt>
              </c:numCache>
            </c:numRef>
          </c:xVal>
          <c:yVal>
            <c:numRef>
              <c:f>公会計指標分析・財政指標組合せ分析表!$BP$73:$DC$73</c:f>
              <c:numCache>
                <c:formatCode>#,##0.0;"▲ "#,##0.0</c:formatCode>
                <c:ptCount val="40"/>
                <c:pt idx="0">
                  <c:v>39.799999999999997</c:v>
                </c:pt>
                <c:pt idx="8">
                  <c:v>44.2</c:v>
                </c:pt>
                <c:pt idx="16">
                  <c:v>35.1</c:v>
                </c:pt>
                <c:pt idx="24">
                  <c:v>12.8</c:v>
                </c:pt>
                <c:pt idx="32">
                  <c:v>7.9</c:v>
                </c:pt>
              </c:numCache>
            </c:numRef>
          </c:yVal>
          <c:smooth val="0"/>
          <c:extLst>
            <c:ext xmlns:c16="http://schemas.microsoft.com/office/drawing/2014/chart" uri="{C3380CC4-5D6E-409C-BE32-E72D297353CC}">
              <c16:uniqueId val="{00000009-A15D-437C-83DA-98DA90AAA8E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{54A3CD62-089F-4E01-A877-67C2259DF5B0}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15D-437C-83DA-98DA90AAA8E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{43FA181E-F3DC-4EC0-8570-8EA63FA1B5BB}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5D-437C-83DA-98DA90AAA8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{D4B14E09-6E33-4BE4-AB9F-8837054B43EA}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5D-437C-83DA-98DA90AAA8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{27E595E4-60CB-461D-9A3C-259F1AABBB8C}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5D-437C-83DA-98DA90AAA8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{8FAC6009-8D26-4F78-B54F-9635D5F9AD98}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5D-437C-83DA-98DA90AAA8E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{3A989EE8-893E-4F37-9764-C7E408EB390B}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15D-437C-83DA-98DA90AAA8E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{9CC4982D-4D84-40E3-9FD8-6B4E9C61E5A5}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15D-437C-83DA-98DA90AAA8E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{DE54D62E-6DE6-4FCC-92B2-1B2F682BD7A3}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15D-437C-83DA-98DA90AAA8E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{A4ED930A-0FD0-4E1F-B399-A6FB7186F19B}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15D-437C-83DA-98DA90AAA8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9.5</c:v>
                </c:pt>
                <c:pt idx="16">
                  <c:v>9.5</c:v>
                </c:pt>
                <c:pt idx="24">
                  <c:v>9.4</c:v>
                </c:pt>
                <c:pt idx="32">
                  <c:v>9.3000000000000007</c:v>
                </c:pt>
              </c:numCache>
            </c:numRef>
          </c:xVal>
          <c:yVal>
            <c:numRef>
              <c:f>公会計指標分析・財政指標組合せ分析表!$BP$77:$DC$77</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A15D-437C-83DA-98DA90AAA8EE}"/>
            </c:ext>
          </c:extLst>
        </c:ser>
        <c:dLbls>
          <c:showLegendKey val="0"/>
          <c:showVal val="1"/>
          <c:showCatName val="0"/>
          <c:showSerName val="0"/>
          <c:showPercent val="0"/>
          <c:showBubbleSize val="0"/>
        </c:dLbls>
        <c:axId val="115835648"/>
        <c:axId val="115837568"/>
      </c:scatterChart>
      <c:valAx>
        <c:axId val="115835648"/>
        <c:scaling>
          <c:orientation val="maxMin"/>
          <c:max val="14"/>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5837568"/>
        <c:crosses val="autoZero"/>
        <c:crossBetween val="midCat"/>
      </c:valAx>
      <c:valAx>
        <c:axId val="115837568"/>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1583564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■元利償還金・・・大型事業の償還開始に伴い公債費の比率は高水準で推移する見込みである。</a:t>
          </a:r>
          <a:endParaRPr lang="ja-JP" altLang="ja-JP" sz="1400">
            <a:effectLst/>
          </a:endParaRPr>
        </a:p>
        <a:p>
          <a:r>
            <a:rPr kumimoji="1" lang="ja-JP" altLang="ja-JP" sz="1100">
              <a:solidFill>
                <a:schemeClr val="dk1"/>
              </a:solidFill>
              <a:effectLst/>
              <a:latin typeface="+mn-lt"/>
              <a:ea typeface="+mn-ea"/>
              <a:cs typeface="+mn-cs"/>
            </a:rPr>
            <a:t>■公営事業債の元利償還金に対する繰入金・・・下水道事業に対するものが主である。処理場の設備更新事業や面整備事業に係るもので繰入金はほぼ横ばいである。</a:t>
          </a:r>
          <a:endParaRPr lang="ja-JP" altLang="ja-JP" sz="1400">
            <a:effectLst/>
          </a:endParaRPr>
        </a:p>
        <a:p>
          <a:r>
            <a:rPr kumimoji="1" lang="ja-JP" altLang="ja-JP" sz="1100">
              <a:solidFill>
                <a:schemeClr val="dk1"/>
              </a:solidFill>
              <a:effectLst/>
              <a:latin typeface="+mn-lt"/>
              <a:ea typeface="+mn-ea"/>
              <a:cs typeface="+mn-cs"/>
            </a:rPr>
            <a:t>■組合等が起こした地方債の元利償還金に対する負担金等・・・八代広域行政事務組合（消防施設等）、八代生活環境事務組合（ごみ処理施設等）、氷川町及び八代市中学校事務組合（中学校）に係るものであり、前年度に比べ</a:t>
          </a:r>
          <a:r>
            <a:rPr kumimoji="1" lang="ja-JP" altLang="en-US" sz="1100">
              <a:solidFill>
                <a:schemeClr val="dk1"/>
              </a:solidFill>
              <a:effectLst/>
              <a:latin typeface="+mn-lt"/>
              <a:ea typeface="+mn-ea"/>
              <a:cs typeface="+mn-cs"/>
            </a:rPr>
            <a:t>横ばいだった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■実質公債費率の分子・・・前年度に比べ、ほぼ横ばいだった。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年度以降増加傾向にあったが、借入れ抑制により令和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年度から減少傾向に転じた。</a:t>
          </a:r>
          <a:endParaRPr lang="ja-JP" altLang="ja-JP" sz="1400">
            <a:effectLst/>
          </a:endParaRPr>
        </a:p>
        <a:p>
          <a:r>
            <a:rPr kumimoji="1" lang="ja-JP" altLang="ja-JP" sz="1100">
              <a:solidFill>
                <a:schemeClr val="dk1"/>
              </a:solidFill>
              <a:effectLst/>
              <a:latin typeface="+mn-lt"/>
              <a:ea typeface="+mn-ea"/>
              <a:cs typeface="+mn-cs"/>
            </a:rPr>
            <a:t>■公営企業債等繰入見込額・・・下水道事業において、面整備に係る新規起債の発行を抑制</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繰入見込額</a:t>
          </a:r>
          <a:r>
            <a:rPr kumimoji="1" lang="ja-JP" altLang="en-US" sz="1100">
              <a:solidFill>
                <a:schemeClr val="dk1"/>
              </a:solidFill>
              <a:effectLst/>
              <a:latin typeface="+mn-lt"/>
              <a:ea typeface="+mn-ea"/>
              <a:cs typeface="+mn-cs"/>
            </a:rPr>
            <a:t>は減少した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■組合等負担等見込額・・・八代広域行政事務組合、八代生活環境事務組合、氷川町及び八代市中学校組合の起債残高が減少し、負担見込額は減少した。</a:t>
          </a:r>
          <a:endParaRPr lang="ja-JP" altLang="ja-JP" sz="1400">
            <a:effectLst/>
          </a:endParaRPr>
        </a:p>
        <a:p>
          <a:r>
            <a:rPr kumimoji="1" lang="ja-JP" altLang="ja-JP" sz="1100">
              <a:solidFill>
                <a:schemeClr val="dk1"/>
              </a:solidFill>
              <a:effectLst/>
              <a:latin typeface="+mn-lt"/>
              <a:ea typeface="+mn-ea"/>
              <a:cs typeface="+mn-cs"/>
            </a:rPr>
            <a:t>■充当可能基金・・・ふるさと氷川応援基金積立金の伸びにより増加した。</a:t>
          </a:r>
          <a:endParaRPr lang="ja-JP" altLang="ja-JP" sz="1400">
            <a:effectLst/>
          </a:endParaRPr>
        </a:p>
        <a:p>
          <a:r>
            <a:rPr kumimoji="1" lang="ja-JP" altLang="ja-JP" sz="1100">
              <a:solidFill>
                <a:schemeClr val="dk1"/>
              </a:solidFill>
              <a:effectLst/>
              <a:latin typeface="+mn-lt"/>
              <a:ea typeface="+mn-ea"/>
              <a:cs typeface="+mn-cs"/>
            </a:rPr>
            <a:t>■充当可能特定歳入・・・充当可能な公営住宅使用料の減により減少した。</a:t>
          </a:r>
          <a:endParaRPr lang="ja-JP" altLang="ja-JP" sz="1400">
            <a:effectLst/>
          </a:endParaRPr>
        </a:p>
        <a:p>
          <a:r>
            <a:rPr kumimoji="1" lang="ja-JP" altLang="ja-JP" sz="1100">
              <a:solidFill>
                <a:schemeClr val="dk1"/>
              </a:solidFill>
              <a:effectLst/>
              <a:latin typeface="+mn-lt"/>
              <a:ea typeface="+mn-ea"/>
              <a:cs typeface="+mn-cs"/>
            </a:rPr>
            <a:t>■基準財政需要額</a:t>
          </a:r>
          <a:r>
            <a:rPr kumimoji="1" lang="ja-JP" altLang="en-US" sz="1100">
              <a:solidFill>
                <a:schemeClr val="dk1"/>
              </a:solidFill>
              <a:effectLst/>
              <a:latin typeface="+mn-lt"/>
              <a:ea typeface="+mn-ea"/>
              <a:cs typeface="+mn-cs"/>
            </a:rPr>
            <a:t>算入</a:t>
          </a:r>
          <a:r>
            <a:rPr kumimoji="1" lang="ja-JP" altLang="ja-JP" sz="1100">
              <a:solidFill>
                <a:schemeClr val="dk1"/>
              </a:solidFill>
              <a:effectLst/>
              <a:latin typeface="+mn-lt"/>
              <a:ea typeface="+mn-ea"/>
              <a:cs typeface="+mn-cs"/>
            </a:rPr>
            <a:t>見込額・・・基準財政需要額に算入された公債費の減少により、見込額全体で減少した。</a:t>
          </a:r>
          <a:endParaRPr lang="ja-JP" altLang="ja-JP" sz="1400">
            <a:effectLst/>
          </a:endParaRPr>
        </a:p>
        <a:p>
          <a:r>
            <a:rPr kumimoji="1" lang="ja-JP" altLang="ja-JP" sz="1100">
              <a:solidFill>
                <a:schemeClr val="dk1"/>
              </a:solidFill>
              <a:effectLst/>
              <a:latin typeface="+mn-lt"/>
              <a:ea typeface="+mn-ea"/>
              <a:cs typeface="+mn-cs"/>
            </a:rPr>
            <a:t>■将来負担比率の分子・・・新規の起債発行の抑制と、償還が進んだことにより地方債の現在高が減少したため、将来負担比率の分子が減少した。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熊本県氷川町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・財源不足を補うため、財政調整基金を</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億円</a:t>
          </a:r>
          <a:r>
            <a:rPr kumimoji="1" lang="ja-JP" altLang="en-US" sz="1300">
              <a:solidFill>
                <a:schemeClr val="dk1"/>
              </a:solidFill>
              <a:effectLst/>
              <a:latin typeface="+mn-lt"/>
              <a:ea typeface="+mn-ea"/>
              <a:cs typeface="+mn-cs"/>
            </a:rPr>
            <a:t>、ふるさと氷川応援基金を</a:t>
          </a:r>
          <a:r>
            <a:rPr kumimoji="1" lang="en-US" altLang="ja-JP" sz="1300">
              <a:solidFill>
                <a:schemeClr val="dk1"/>
              </a:solidFill>
              <a:effectLst/>
              <a:latin typeface="+mn-lt"/>
              <a:ea typeface="+mn-ea"/>
              <a:cs typeface="+mn-cs"/>
            </a:rPr>
            <a:t>7.2</a:t>
          </a:r>
          <a:r>
            <a:rPr kumimoji="1" lang="ja-JP" altLang="en-US" sz="1300">
              <a:solidFill>
                <a:schemeClr val="dk1"/>
              </a:solidFill>
              <a:effectLst/>
              <a:latin typeface="+mn-lt"/>
              <a:ea typeface="+mn-ea"/>
              <a:cs typeface="+mn-cs"/>
            </a:rPr>
            <a:t>億円</a:t>
          </a:r>
          <a:r>
            <a:rPr kumimoji="1" lang="ja-JP" altLang="ja-JP" sz="1300">
              <a:solidFill>
                <a:schemeClr val="dk1"/>
              </a:solidFill>
              <a:effectLst/>
              <a:latin typeface="+mn-lt"/>
              <a:ea typeface="+mn-ea"/>
              <a:cs typeface="+mn-cs"/>
            </a:rPr>
            <a:t>取り崩し、</a:t>
          </a:r>
          <a:r>
            <a:rPr kumimoji="1" lang="ja-JP" altLang="en-US" sz="1300">
              <a:solidFill>
                <a:schemeClr val="dk1"/>
              </a:solidFill>
              <a:effectLst/>
              <a:latin typeface="+mn-lt"/>
              <a:ea typeface="+mn-ea"/>
              <a:cs typeface="+mn-cs"/>
            </a:rPr>
            <a:t>また、</a:t>
          </a:r>
          <a:r>
            <a:rPr kumimoji="1" lang="ja-JP" altLang="ja-JP" sz="1300">
              <a:solidFill>
                <a:schemeClr val="dk1"/>
              </a:solidFill>
              <a:effectLst/>
              <a:latin typeface="+mn-lt"/>
              <a:ea typeface="+mn-ea"/>
              <a:cs typeface="+mn-cs"/>
            </a:rPr>
            <a:t>ソフト事業に充当するため合併振興基金も約</a:t>
          </a:r>
          <a:r>
            <a:rPr kumimoji="1" lang="en-US" altLang="ja-JP" sz="1300">
              <a:solidFill>
                <a:schemeClr val="dk1"/>
              </a:solidFill>
              <a:effectLst/>
              <a:latin typeface="+mn-lt"/>
              <a:ea typeface="+mn-ea"/>
              <a:cs typeface="+mn-cs"/>
            </a:rPr>
            <a:t>0.6</a:t>
          </a:r>
          <a:r>
            <a:rPr kumimoji="1" lang="ja-JP" altLang="ja-JP" sz="1300">
              <a:solidFill>
                <a:schemeClr val="dk1"/>
              </a:solidFill>
              <a:effectLst/>
              <a:latin typeface="+mn-lt"/>
              <a:ea typeface="+mn-ea"/>
              <a:cs typeface="+mn-cs"/>
            </a:rPr>
            <a:t>億円取り崩した。前年度の歳計剰余金として</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億円、ふるさと氷川応援基金を約</a:t>
          </a:r>
          <a:r>
            <a:rPr kumimoji="1" lang="en-US" altLang="ja-JP" sz="1300">
              <a:solidFill>
                <a:schemeClr val="dk1"/>
              </a:solidFill>
              <a:effectLst/>
              <a:latin typeface="+mn-lt"/>
              <a:ea typeface="+mn-ea"/>
              <a:cs typeface="+mn-cs"/>
            </a:rPr>
            <a:t>7.8</a:t>
          </a:r>
          <a:r>
            <a:rPr kumimoji="1" lang="ja-JP" altLang="ja-JP" sz="1300">
              <a:solidFill>
                <a:schemeClr val="dk1"/>
              </a:solidFill>
              <a:effectLst/>
              <a:latin typeface="+mn-lt"/>
              <a:ea typeface="+mn-ea"/>
              <a:cs typeface="+mn-cs"/>
            </a:rPr>
            <a:t>億円それぞれ積み立てたため、基金全体としては約</a:t>
          </a:r>
          <a:r>
            <a:rPr kumimoji="1" lang="en-US" altLang="ja-JP" sz="1300">
              <a:solidFill>
                <a:schemeClr val="dk1"/>
              </a:solidFill>
              <a:effectLst/>
              <a:latin typeface="+mn-lt"/>
              <a:ea typeface="+mn-ea"/>
              <a:cs typeface="+mn-cs"/>
            </a:rPr>
            <a:t>0.1</a:t>
          </a:r>
          <a:r>
            <a:rPr kumimoji="1" lang="ja-JP" altLang="ja-JP" sz="1300">
              <a:solidFill>
                <a:schemeClr val="dk1"/>
              </a:solidFill>
              <a:effectLst/>
              <a:latin typeface="+mn-lt"/>
              <a:ea typeface="+mn-ea"/>
              <a:cs typeface="+mn-cs"/>
            </a:rPr>
            <a:t>億円増加した。</a:t>
          </a:r>
          <a:endParaRPr lang="ja-JP" altLang="ja-JP" sz="1300">
            <a:effectLst/>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財政調整基金からの繰り入れによって不足する財源を補いながらの予算編成が依然として続いている。ふるさと納税事業の拡大に伴いふるさと氷川応援基金からの繰り入れが増加している。しかしながら、寄付による</a:t>
          </a:r>
          <a:r>
            <a:rPr kumimoji="1" lang="ja-JP" altLang="en-US" sz="1300">
              <a:solidFill>
                <a:schemeClr val="dk1"/>
              </a:solidFill>
              <a:effectLst/>
              <a:latin typeface="+mn-lt"/>
              <a:ea typeface="+mn-ea"/>
              <a:cs typeface="+mn-cs"/>
            </a:rPr>
            <a:t>基金</a:t>
          </a:r>
          <a:r>
            <a:rPr kumimoji="1" lang="ja-JP" altLang="ja-JP" sz="1300">
              <a:solidFill>
                <a:schemeClr val="dk1"/>
              </a:solidFill>
              <a:effectLst/>
              <a:latin typeface="+mn-lt"/>
              <a:ea typeface="+mn-ea"/>
              <a:cs typeface="+mn-cs"/>
            </a:rPr>
            <a:t>積立てであるため安定的な財源としては想定が難しい。公債費が高い水準で今後も推移していくことが想定されるため、基金の積み増しは財政的にも厳しく、今後も減少傾向が続いていくものと見込まれる。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200">
            <a:effectLst/>
          </a:endParaRPr>
        </a:p>
        <a:p>
          <a:r>
            <a:rPr kumimoji="1" lang="ja-JP" altLang="ja-JP" sz="1200">
              <a:solidFill>
                <a:schemeClr val="dk1"/>
              </a:solidFill>
              <a:effectLst/>
              <a:latin typeface="+mn-lt"/>
              <a:ea typeface="+mn-ea"/>
              <a:cs typeface="+mn-cs"/>
            </a:rPr>
            <a:t>・合併振興基金：氷川町建設計画に定められた事業に要する経費の財源に充てる。</a:t>
          </a:r>
          <a:endParaRPr lang="ja-JP" altLang="ja-JP" sz="1200">
            <a:effectLst/>
          </a:endParaRPr>
        </a:p>
        <a:p>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年熊本地震復興基金：平成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年熊本地震による災害からの早期の復興に要する経費の財源に充てる。</a:t>
          </a:r>
          <a:endParaRPr lang="ja-JP" altLang="ja-JP" sz="1200">
            <a:effectLst/>
          </a:endParaRPr>
        </a:p>
        <a:p>
          <a:r>
            <a:rPr kumimoji="1" lang="ja-JP" altLang="ja-JP" sz="1200">
              <a:solidFill>
                <a:schemeClr val="dk1"/>
              </a:solidFill>
              <a:effectLst/>
              <a:latin typeface="+mn-lt"/>
              <a:ea typeface="+mn-ea"/>
              <a:cs typeface="+mn-cs"/>
            </a:rPr>
            <a:t>・竜北物産館運営費基金：氷川町竜北物産館及び付帯施設に係る改修、修繕等の整備資金に充てる。</a:t>
          </a:r>
          <a:endParaRPr lang="ja-JP" altLang="ja-JP" sz="1200">
            <a:effectLst/>
          </a:endParaRPr>
        </a:p>
        <a:p>
          <a:r>
            <a:rPr kumimoji="1" lang="ja-JP" altLang="ja-JP" sz="1200">
              <a:solidFill>
                <a:schemeClr val="dk1"/>
              </a:solidFill>
              <a:effectLst/>
              <a:latin typeface="+mn-lt"/>
              <a:ea typeface="+mn-ea"/>
              <a:cs typeface="+mn-cs"/>
            </a:rPr>
            <a:t>・ふるさと振興基金：氷川町総合振興計画に定められたもののうち、観光開発に関する事業、人材育成活用に関する事業又は地場産業振興に関する事業に要する経費の財源に充てる。</a:t>
          </a:r>
          <a:endParaRPr lang="ja-JP" altLang="ja-JP" sz="1200">
            <a:effectLst/>
          </a:endParaRPr>
        </a:p>
        <a:p>
          <a:r>
            <a:rPr kumimoji="1" lang="ja-JP" altLang="ja-JP" sz="1200">
              <a:solidFill>
                <a:schemeClr val="dk1"/>
              </a:solidFill>
              <a:effectLst/>
              <a:latin typeface="+mn-lt"/>
              <a:ea typeface="+mn-ea"/>
              <a:cs typeface="+mn-cs"/>
            </a:rPr>
            <a:t>・ふるさと氷川応援基金：ふるさと寄附を財源として寄附者の社会的投資を具体化することにより、多様な人々の参加による個性あふれるふるさとづくりに資する経費の財源に充てる。</a:t>
          </a:r>
          <a:endParaRPr lang="ja-JP" altLang="ja-JP" sz="1200">
            <a:effectLst/>
          </a:endParaRPr>
        </a:p>
        <a:p>
          <a:r>
            <a:rPr kumimoji="1" lang="ja-JP" altLang="ja-JP" sz="1200">
              <a:solidFill>
                <a:schemeClr val="dk1"/>
              </a:solidFill>
              <a:effectLst/>
              <a:latin typeface="+mn-lt"/>
              <a:ea typeface="+mn-ea"/>
              <a:cs typeface="+mn-cs"/>
            </a:rPr>
            <a:t>（増減理由）</a:t>
          </a:r>
          <a:endParaRPr lang="ja-JP" altLang="ja-JP" sz="1200">
            <a:effectLst/>
          </a:endParaRPr>
        </a:p>
        <a:p>
          <a:r>
            <a:rPr kumimoji="1" lang="ja-JP" altLang="ja-JP" sz="1200">
              <a:solidFill>
                <a:schemeClr val="dk1"/>
              </a:solidFill>
              <a:effectLst/>
              <a:latin typeface="+mn-lt"/>
              <a:ea typeface="+mn-ea"/>
              <a:cs typeface="+mn-cs"/>
            </a:rPr>
            <a:t>・ふるさと氷川応援基金：令和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年度寄付額約</a:t>
          </a:r>
          <a:r>
            <a:rPr kumimoji="1" lang="en-US" altLang="ja-JP" sz="1200">
              <a:solidFill>
                <a:schemeClr val="dk1"/>
              </a:solidFill>
              <a:effectLst/>
              <a:latin typeface="+mn-lt"/>
              <a:ea typeface="+mn-ea"/>
              <a:cs typeface="+mn-cs"/>
            </a:rPr>
            <a:t>77,845</a:t>
          </a:r>
          <a:r>
            <a:rPr kumimoji="1" lang="ja-JP" altLang="ja-JP" sz="1200">
              <a:solidFill>
                <a:schemeClr val="dk1"/>
              </a:solidFill>
              <a:effectLst/>
              <a:latin typeface="+mn-lt"/>
              <a:ea typeface="+mn-ea"/>
              <a:cs typeface="+mn-cs"/>
            </a:rPr>
            <a:t>万円積み立て、</a:t>
          </a:r>
          <a:r>
            <a:rPr kumimoji="1" lang="en-US" altLang="ja-JP" sz="1200">
              <a:solidFill>
                <a:schemeClr val="dk1"/>
              </a:solidFill>
              <a:effectLst/>
              <a:latin typeface="+mn-lt"/>
              <a:ea typeface="+mn-ea"/>
              <a:cs typeface="+mn-cs"/>
            </a:rPr>
            <a:t>72,180</a:t>
          </a:r>
          <a:r>
            <a:rPr kumimoji="1" lang="ja-JP" altLang="ja-JP" sz="1200">
              <a:solidFill>
                <a:schemeClr val="dk1"/>
              </a:solidFill>
              <a:effectLst/>
              <a:latin typeface="+mn-lt"/>
              <a:ea typeface="+mn-ea"/>
              <a:cs typeface="+mn-cs"/>
            </a:rPr>
            <a:t>万円を取り崩したため増となった。</a:t>
          </a:r>
          <a:endParaRPr lang="ja-JP" altLang="ja-JP" sz="1200">
            <a:effectLst/>
          </a:endParaRPr>
        </a:p>
        <a:p>
          <a:r>
            <a:rPr kumimoji="1" lang="ja-JP" altLang="ja-JP" sz="1200">
              <a:solidFill>
                <a:schemeClr val="dk1"/>
              </a:solidFill>
              <a:effectLst/>
              <a:latin typeface="+mn-lt"/>
              <a:ea typeface="+mn-ea"/>
              <a:cs typeface="+mn-cs"/>
            </a:rPr>
            <a:t>・竜北物産館運営費基金：物産館使用料の</a:t>
          </a:r>
          <a:r>
            <a:rPr kumimoji="1" lang="en-US" altLang="ja-JP" sz="1200">
              <a:solidFill>
                <a:schemeClr val="dk1"/>
              </a:solidFill>
              <a:effectLst/>
              <a:latin typeface="+mn-lt"/>
              <a:ea typeface="+mn-ea"/>
              <a:cs typeface="+mn-cs"/>
            </a:rPr>
            <a:t>1/2</a:t>
          </a:r>
          <a:r>
            <a:rPr kumimoji="1" lang="ja-JP" altLang="ja-JP" sz="1200">
              <a:solidFill>
                <a:schemeClr val="dk1"/>
              </a:solidFill>
              <a:effectLst/>
              <a:latin typeface="+mn-lt"/>
              <a:ea typeface="+mn-ea"/>
              <a:cs typeface="+mn-cs"/>
            </a:rPr>
            <a:t>を積み立て</a:t>
          </a:r>
          <a:r>
            <a:rPr kumimoji="1" lang="ja-JP" altLang="en-US" sz="1200">
              <a:solidFill>
                <a:schemeClr val="dk1"/>
              </a:solidFill>
              <a:effectLst/>
              <a:latin typeface="+mn-lt"/>
              <a:ea typeface="+mn-ea"/>
              <a:cs typeface="+mn-cs"/>
            </a:rPr>
            <a:t>た</a:t>
          </a:r>
          <a:r>
            <a:rPr kumimoji="1" lang="ja-JP" altLang="ja-JP" sz="1200">
              <a:solidFill>
                <a:schemeClr val="dk1"/>
              </a:solidFill>
              <a:effectLst/>
              <a:latin typeface="+mn-lt"/>
              <a:ea typeface="+mn-ea"/>
              <a:cs typeface="+mn-cs"/>
            </a:rPr>
            <a:t>ため</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となった。</a:t>
          </a:r>
          <a:endParaRPr lang="ja-JP" altLang="ja-JP" sz="1200">
            <a:effectLst/>
          </a:endParaRPr>
        </a:p>
        <a:p>
          <a:r>
            <a:rPr kumimoji="1" lang="ja-JP" altLang="ja-JP" sz="1200">
              <a:solidFill>
                <a:schemeClr val="dk1"/>
              </a:solidFill>
              <a:effectLst/>
              <a:latin typeface="+mn-lt"/>
              <a:ea typeface="+mn-ea"/>
              <a:cs typeface="+mn-cs"/>
            </a:rPr>
            <a:t>・合併振興基金：地区活性化交付金や各種イベントなどのソフト事業に充当したため減となった。</a:t>
          </a:r>
          <a:endParaRPr lang="ja-JP" altLang="ja-JP" sz="1200">
            <a:effectLst/>
          </a:endParaRPr>
        </a:p>
        <a:p>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年熊本地震復興基金：災害備蓄品購入費や熊本地震に起因する公共施設の修繕等に充当したため減となった。</a:t>
          </a:r>
          <a:endParaRPr lang="ja-JP" altLang="ja-JP" sz="1200">
            <a:effectLst/>
          </a:endParaRPr>
        </a:p>
        <a:p>
          <a:r>
            <a:rPr kumimoji="1" lang="ja-JP" altLang="ja-JP" sz="1200">
              <a:solidFill>
                <a:schemeClr val="dk1"/>
              </a:solidFill>
              <a:effectLst/>
              <a:latin typeface="+mn-lt"/>
              <a:ea typeface="+mn-ea"/>
              <a:cs typeface="+mn-cs"/>
            </a:rPr>
            <a:t>（今後の方針）</a:t>
          </a:r>
          <a:endParaRPr lang="ja-JP" altLang="ja-JP" sz="1200">
            <a:effectLst/>
          </a:endParaRPr>
        </a:p>
        <a:p>
          <a:r>
            <a:rPr kumimoji="1" lang="ja-JP" altLang="ja-JP" sz="1200">
              <a:solidFill>
                <a:schemeClr val="dk1"/>
              </a:solidFill>
              <a:effectLst/>
              <a:latin typeface="+mn-lt"/>
              <a:ea typeface="+mn-ea"/>
              <a:cs typeface="+mn-cs"/>
            </a:rPr>
            <a:t>・ふるさと氷川応援基金：当年度</a:t>
          </a:r>
          <a:r>
            <a:rPr kumimoji="1" lang="ja-JP" altLang="en-US" sz="1200">
              <a:solidFill>
                <a:schemeClr val="dk1"/>
              </a:solidFill>
              <a:effectLst/>
              <a:latin typeface="+mn-lt"/>
              <a:ea typeface="+mn-ea"/>
              <a:cs typeface="+mn-cs"/>
            </a:rPr>
            <a:t>の寄付</a:t>
          </a:r>
          <a:r>
            <a:rPr kumimoji="1" lang="ja-JP" altLang="ja-JP" sz="1200">
              <a:solidFill>
                <a:schemeClr val="dk1"/>
              </a:solidFill>
              <a:effectLst/>
              <a:latin typeface="+mn-lt"/>
              <a:ea typeface="+mn-ea"/>
              <a:cs typeface="+mn-cs"/>
            </a:rPr>
            <a:t>は全額基金に積み立て、翌年度以降に指定のあった事業に充当する。</a:t>
          </a:r>
          <a:endParaRPr lang="ja-JP" altLang="ja-JP" sz="1200">
            <a:effectLst/>
          </a:endParaRPr>
        </a:p>
        <a:p>
          <a:r>
            <a:rPr kumimoji="1" lang="ja-JP" altLang="ja-JP" sz="1200">
              <a:solidFill>
                <a:schemeClr val="dk1"/>
              </a:solidFill>
              <a:effectLst/>
              <a:latin typeface="+mn-lt"/>
              <a:ea typeface="+mn-ea"/>
              <a:cs typeface="+mn-cs"/>
            </a:rPr>
            <a:t>・竜北物産館運営基金：使用料の</a:t>
          </a:r>
          <a:r>
            <a:rPr kumimoji="1" lang="en-US" altLang="ja-JP" sz="1200">
              <a:solidFill>
                <a:schemeClr val="dk1"/>
              </a:solidFill>
              <a:effectLst/>
              <a:latin typeface="+mn-lt"/>
              <a:ea typeface="+mn-ea"/>
              <a:cs typeface="+mn-cs"/>
            </a:rPr>
            <a:t>1/2</a:t>
          </a:r>
          <a:r>
            <a:rPr kumimoji="1" lang="ja-JP" altLang="ja-JP" sz="1200">
              <a:solidFill>
                <a:schemeClr val="dk1"/>
              </a:solidFill>
              <a:effectLst/>
              <a:latin typeface="+mn-lt"/>
              <a:ea typeface="+mn-ea"/>
              <a:cs typeface="+mn-cs"/>
            </a:rPr>
            <a:t>を積み立て、竜北物産館の修繕費等に充当する。</a:t>
          </a:r>
          <a:endParaRPr lang="ja-JP" altLang="ja-JP" sz="1200">
            <a:effectLst/>
          </a:endParaRPr>
        </a:p>
        <a:p>
          <a:r>
            <a:rPr kumimoji="1" lang="ja-JP" altLang="ja-JP" sz="1200">
              <a:solidFill>
                <a:schemeClr val="dk1"/>
              </a:solidFill>
              <a:effectLst/>
              <a:latin typeface="+mn-lt"/>
              <a:ea typeface="+mn-ea"/>
              <a:cs typeface="+mn-cs"/>
            </a:rPr>
            <a:t>・合併振興基金：積増しは行わず、ソフト事業に充当する。</a:t>
          </a:r>
          <a:endParaRPr lang="ja-JP" altLang="ja-JP" sz="1200">
            <a:effectLst/>
          </a:endParaRPr>
        </a:p>
        <a:p>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年熊本地震復興基金：新たな積立ては利子分のみで、熊本地震からの早期復興のための事業に充当する。</a:t>
          </a:r>
          <a:endParaRPr lang="ja-JP" altLang="ja-JP" sz="12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・普通交付税の合併算定替えの縮減による普通交付税額の減少や各種事業の財源不足を補うため</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億円の取崩しを行い、前年度の歳計剰余金の処分として約</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億円を積立</a:t>
          </a:r>
          <a:r>
            <a:rPr kumimoji="1" lang="ja-JP" altLang="en-US" sz="1300">
              <a:solidFill>
                <a:schemeClr val="dk1"/>
              </a:solidFill>
              <a:effectLst/>
              <a:latin typeface="+mn-lt"/>
              <a:ea typeface="+mn-ea"/>
              <a:cs typeface="+mn-cs"/>
            </a:rPr>
            <a:t>て</a:t>
          </a:r>
          <a:r>
            <a:rPr kumimoji="1" lang="ja-JP" altLang="ja-JP" sz="1300">
              <a:solidFill>
                <a:schemeClr val="dk1"/>
              </a:solidFill>
              <a:effectLst/>
              <a:latin typeface="+mn-lt"/>
              <a:ea typeface="+mn-ea"/>
              <a:cs typeface="+mn-cs"/>
            </a:rPr>
            <a:t>したため、前年度に比べ</a:t>
          </a:r>
          <a:r>
            <a:rPr kumimoji="1" lang="ja-JP" altLang="en-US" sz="1300">
              <a:solidFill>
                <a:schemeClr val="dk1"/>
              </a:solidFill>
              <a:effectLst/>
              <a:latin typeface="+mn-lt"/>
              <a:ea typeface="+mn-ea"/>
              <a:cs typeface="+mn-cs"/>
            </a:rPr>
            <a:t>増減なしとなった</a:t>
          </a:r>
          <a:r>
            <a:rPr kumimoji="1" lang="ja-JP" altLang="ja-JP" sz="130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・普通交付税における合併算定替えと一本算定の差額（約</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億円／年）に対応するため、令和</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年度からの一本算定後</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年分（約</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億円）を確保</a:t>
          </a:r>
          <a:r>
            <a:rPr kumimoji="1" lang="ja-JP" altLang="en-US" sz="1300">
              <a:solidFill>
                <a:schemeClr val="dk1"/>
              </a:solidFill>
              <a:effectLst/>
              <a:latin typeface="+mn-lt"/>
              <a:ea typeface="+mn-ea"/>
              <a:cs typeface="+mn-cs"/>
            </a:rPr>
            <a:t>した</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令和</a:t>
          </a:r>
          <a:r>
            <a:rPr kumimoji="1" lang="en-US" altLang="ja-JP" sz="1300">
              <a:solidFill>
                <a:schemeClr val="dk1"/>
              </a:solidFill>
              <a:effectLst/>
              <a:latin typeface="+mn-lt"/>
              <a:ea typeface="+mn-ea"/>
              <a:cs typeface="+mn-cs"/>
            </a:rPr>
            <a:t>5</a:t>
          </a:r>
          <a:r>
            <a:rPr kumimoji="1" lang="ja-JP" altLang="en-US" sz="1300">
              <a:solidFill>
                <a:schemeClr val="dk1"/>
              </a:solidFill>
              <a:effectLst/>
              <a:latin typeface="+mn-lt"/>
              <a:ea typeface="+mn-ea"/>
              <a:cs typeface="+mn-cs"/>
            </a:rPr>
            <a:t>年度までの</a:t>
          </a:r>
          <a:r>
            <a:rPr kumimoji="1" lang="en-US" altLang="ja-JP" sz="1300">
              <a:solidFill>
                <a:schemeClr val="dk1"/>
              </a:solidFill>
              <a:effectLst/>
              <a:latin typeface="+mn-lt"/>
              <a:ea typeface="+mn-ea"/>
              <a:cs typeface="+mn-cs"/>
            </a:rPr>
            <a:t>3</a:t>
          </a:r>
          <a:r>
            <a:rPr kumimoji="1" lang="ja-JP" altLang="en-US" sz="1300">
              <a:solidFill>
                <a:schemeClr val="dk1"/>
              </a:solidFill>
              <a:effectLst/>
              <a:latin typeface="+mn-lt"/>
              <a:ea typeface="+mn-ea"/>
              <a:cs typeface="+mn-cs"/>
            </a:rPr>
            <a:t>年間分を考慮し、</a:t>
          </a:r>
          <a:r>
            <a:rPr kumimoji="1" lang="en-US" altLang="ja-JP" sz="1300">
              <a:solidFill>
                <a:schemeClr val="dk1"/>
              </a:solidFill>
              <a:effectLst/>
              <a:latin typeface="+mn-lt"/>
              <a:ea typeface="+mn-ea"/>
              <a:cs typeface="+mn-cs"/>
            </a:rPr>
            <a:t>7</a:t>
          </a:r>
          <a:r>
            <a:rPr kumimoji="1" lang="ja-JP" altLang="en-US" sz="1300">
              <a:solidFill>
                <a:schemeClr val="dk1"/>
              </a:solidFill>
              <a:effectLst/>
              <a:latin typeface="+mn-lt"/>
              <a:ea typeface="+mn-ea"/>
              <a:cs typeface="+mn-cs"/>
            </a:rPr>
            <a:t>年分（約</a:t>
          </a:r>
          <a:r>
            <a:rPr kumimoji="1" lang="en-US" altLang="ja-JP" sz="1300">
              <a:solidFill>
                <a:schemeClr val="dk1"/>
              </a:solidFill>
              <a:effectLst/>
              <a:latin typeface="+mn-lt"/>
              <a:ea typeface="+mn-ea"/>
              <a:cs typeface="+mn-cs"/>
            </a:rPr>
            <a:t>17.5</a:t>
          </a:r>
          <a:r>
            <a:rPr kumimoji="1" lang="ja-JP" altLang="en-US" sz="1300">
              <a:solidFill>
                <a:schemeClr val="dk1"/>
              </a:solidFill>
              <a:effectLst/>
              <a:latin typeface="+mn-lt"/>
              <a:ea typeface="+mn-ea"/>
              <a:cs typeface="+mn-cs"/>
            </a:rPr>
            <a:t>億円）を確保する見込みであったが、大型事業の実施により</a:t>
          </a:r>
          <a:r>
            <a:rPr kumimoji="1" lang="en-US" altLang="ja-JP" sz="1300">
              <a:solidFill>
                <a:schemeClr val="dk1"/>
              </a:solidFill>
              <a:effectLst/>
              <a:latin typeface="+mn-lt"/>
              <a:ea typeface="+mn-ea"/>
              <a:cs typeface="+mn-cs"/>
            </a:rPr>
            <a:t>14.2</a:t>
          </a:r>
          <a:r>
            <a:rPr kumimoji="1" lang="ja-JP" altLang="en-US" sz="1300">
              <a:solidFill>
                <a:schemeClr val="dk1"/>
              </a:solidFill>
              <a:effectLst/>
              <a:latin typeface="+mn-lt"/>
              <a:ea typeface="+mn-ea"/>
              <a:cs typeface="+mn-cs"/>
            </a:rPr>
            <a:t>憶円の確保に留まった。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・基金利子</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千円を基金として積み立てた。元利償還金の財源として約</a:t>
          </a:r>
          <a:r>
            <a:rPr kumimoji="1" lang="en-US" altLang="ja-JP" sz="1300">
              <a:solidFill>
                <a:schemeClr val="dk1"/>
              </a:solidFill>
              <a:effectLst/>
              <a:latin typeface="+mn-lt"/>
              <a:ea typeface="+mn-ea"/>
              <a:cs typeface="+mn-cs"/>
            </a:rPr>
            <a:t>2,333</a:t>
          </a:r>
          <a:r>
            <a:rPr kumimoji="1" lang="ja-JP" altLang="ja-JP" sz="1300">
              <a:solidFill>
                <a:schemeClr val="dk1"/>
              </a:solidFill>
              <a:effectLst/>
              <a:latin typeface="+mn-lt"/>
              <a:ea typeface="+mn-ea"/>
              <a:cs typeface="+mn-cs"/>
            </a:rPr>
            <a:t>千円を取り崩した。</a:t>
          </a:r>
          <a:endParaRPr lang="ja-JP" altLang="ja-JP" sz="1300">
            <a:effectLst/>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年度から令和</a:t>
          </a:r>
          <a:r>
            <a:rPr kumimoji="1" lang="en-US" altLang="ja-JP" sz="1300">
              <a:solidFill>
                <a:schemeClr val="dk1"/>
              </a:solidFill>
              <a:effectLst/>
              <a:latin typeface="+mn-lt"/>
              <a:ea typeface="+mn-ea"/>
              <a:cs typeface="+mn-cs"/>
            </a:rPr>
            <a:t>7</a:t>
          </a:r>
          <a:r>
            <a:rPr kumimoji="1" lang="ja-JP" altLang="ja-JP" sz="1300">
              <a:solidFill>
                <a:schemeClr val="dk1"/>
              </a:solidFill>
              <a:effectLst/>
              <a:latin typeface="+mn-lt"/>
              <a:ea typeface="+mn-ea"/>
              <a:cs typeface="+mn-cs"/>
            </a:rPr>
            <a:t>年度にかけて元利償還金のピーク（</a:t>
          </a:r>
          <a:r>
            <a:rPr kumimoji="1" lang="en-US" altLang="ja-JP" sz="1300">
              <a:solidFill>
                <a:schemeClr val="dk1"/>
              </a:solidFill>
              <a:effectLst/>
              <a:latin typeface="+mn-lt"/>
              <a:ea typeface="+mn-ea"/>
              <a:cs typeface="+mn-cs"/>
            </a:rPr>
            <a:t>9</a:t>
          </a:r>
          <a:r>
            <a:rPr kumimoji="1" lang="ja-JP" altLang="ja-JP" sz="1300">
              <a:solidFill>
                <a:schemeClr val="dk1"/>
              </a:solidFill>
              <a:effectLst/>
              <a:latin typeface="+mn-lt"/>
              <a:ea typeface="+mn-ea"/>
              <a:cs typeface="+mn-cs"/>
            </a:rPr>
            <a:t>億円超／年）を迎えるため、その財源とする。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B71996F-0E97-461F-873D-C5C3D3BA73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347EAF0-C041-4768-AB8B-6B6866E6A5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41A41BF-1CB2-4624-BCBD-748B2BF2BAAF}"/>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7C31BCC-E514-4D99-80B5-EF2EDAD571B4}"/>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72330B9-1AAC-4D36-A3AC-70265086162E}"/>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2170D3B-E25F-445F-84B3-EC76E005C1B1}"/>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A6F20AE-107D-4FA0-BAB8-4C4871EAF525}"/>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86D9F19-354E-45AD-B454-2D7F7CA10C56}"/>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ABD6D1C-87B1-409E-B641-F6B3178D269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22E8F18-201E-4457-9527-6CB3131C3E31}"/>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C6949C2-6DD2-4E1F-9194-D92AD3C1296C}"/>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5376AA1-5507-4FB8-84DE-61BD0E1B99D3}"/>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10,944
10,691
33.36
9,239,164
8,829,206
383,852
4,271,223
5,798,051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22A8D72-CE48-4AEC-8664-45D89638DBA5}"/>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118A96C-D77A-4BD3-B6E0-2D0AD7FE4F27}"/>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7A51DCA-D76F-41E4-88D2-D874D355E225}"/>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7BAC660-0652-4241-88DB-9CE8AB428C1D}"/>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E57C189-CFD9-4485-B133-E10DD1B9AC74}"/>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AD763AF-6A6B-42CF-9ED4-9ABC683FAD13}"/>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5820173-575E-492E-ABF0-3A599EB91347}"/>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721FD00-3DD6-44BF-A1F2-977F4F3C8B5B}"/>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84D5D0F-EBB6-48AF-8E2A-3FAA92225F61}"/>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AAA9BCE-E579-4129-A54D-33ADCAAE83B7}"/>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D9A8B94-E54E-4EF7-AC58-A2FAE88C23B3}"/>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345F40B-0AEE-463C-BC96-93FC45250368}"/>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BCE8E1D-704A-44E7-B12A-425E4FFFF1CD}"/>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F7B8EC3-7CD5-4BF1-AE48-75F48D5B1B2F}"/>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0809FF3-78FA-49D8-8E1F-2F7A4C59A8CD}"/>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627BA19-8461-4566-B647-20BA7BD8FD34}"/>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8DEABD4-CB6D-4526-B3FE-622E2254AAC9}"/>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AEB818E-890C-4E5A-836D-9E1DA532E90E}"/>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0683389-52C1-46BF-992C-916C1DDA08FD}"/>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DF089CB-6494-4F11-9E0E-B418CEB6D8AC}"/>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3B8ACE2-6587-4454-99B8-7B18AED9B238}"/>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D3F6CC56-7122-4777-866E-33312BD607D6}"/>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3294A4D-1029-4B4B-84B9-436B81AF886B}"/>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473119D-6666-40BB-907E-C814C17A4C7F}"/>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6BE71A0-41E5-4501-A0B1-7D8BB64914C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4AAF0B0-F85B-4041-97D4-3962982FF321}"/>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49C7DFB-5D03-4445-9451-F71E4DBD3109}"/>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61F4286-F15C-42C9-906C-5F1ECF71855A}"/>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D253521-1F29-421E-93F0-521E8515BB25}"/>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C844056-1105-4568-BBEE-EFE895075159}"/>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4129163-3CED-496C-9BEC-A3DD919AF4A7}"/>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97EB57B-59D9-4C78-8740-0BB9EE5CC146}"/>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9BE3D79-3E82-48B8-9765-AB5ADF1E80F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77D7199-FFE9-4C7A-B533-41DF2ADAF2BE}"/>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6961409-546B-4BA6-920D-F3FCFC4C8B5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公共施設等総合管理計画（令和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年度改定）及び公共施設等管理施設計画（令和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策定）において、老朽化した施設の廃止・除却又は集約化・機能統合を推進している。公共施設等の管理に関する基本方針では、新規整備の抑制と施設の複合化に施設の更新より施設総量を縮減することとしている。</a:t>
          </a:r>
        </a:p>
        <a:p>
          <a:r>
            <a:rPr kumimoji="1" lang="ja-JP" altLang="en-US" sz="1100">
              <a:latin typeface="ＭＳ Ｐゴシック" panose="020B0600070205080204" pitchFamily="50" charset="-128"/>
              <a:ea typeface="ＭＳ Ｐゴシック" panose="020B0600070205080204" pitchFamily="50" charset="-128"/>
            </a:rPr>
            <a:t>有形固定資産減価償却率は年々高くなっており、</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年度から類似団体の平均を上回る結果となった。今後も公共施設等総合管理計画に基づいた施設の維持管理を適切に実行していく。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2DAC7E6-0D10-464F-A93F-57D61C8D768E}"/>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2EEB69B-9255-44C7-9B57-D8C4F7733AAD}"/>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59DBCB55-64F3-4A83-BAEE-FC646C495218}"/>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1A76B83C-7D31-4C4D-8442-C50863B10A62}"/>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AA48AB29-37F3-441E-A64D-EA21A7AABCE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526D573-0ED4-47B7-AC87-723A0489E3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84D889C1-400B-4829-B9D3-648AF98868C6}"/>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C453D31-B0E8-428C-8AFD-BFACDEDFB41A}"/>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FAE9256-D8D4-4BDC-91A1-2E5ED76F16A3}"/>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F80A191-146B-4BA4-AB73-2E5D9034A1B5}"/>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1853427-BE13-403C-80FA-D628148AD2D1}"/>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78DE3DB-2AAB-4F63-82E9-4892BB4471CA}"/>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BA61FD2-50FA-40BB-9782-0ADBADE004F8}"/>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BFCCB44-DB57-4C9B-8589-6C4BEAE58296}"/>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B2B3314-6E04-49E2-8D9D-48ADE99E97AC}"/>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6B2E61D-FDCA-4D2C-9F92-7FAF1F50DF89}"/>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74083</xdr:rowOff>
    </xdr:from>
    <xdr:to>
      <xdr:col>23</xdr:col>
      <xdr:colOff>85090</xdr:colOff>
      <xdr:row>35</xdr:row>
      <xdr:rowOff>37465</xdr:rowOff>
    </xdr:to>
    <xdr:cxnSp macro="">
      <xdr:nvCxnSpPr>
        <xdr:cNvPr id="65" name="直線コネクタ 64">
          <a:extLst>
            <a:ext uri="{FF2B5EF4-FFF2-40B4-BE49-F238E27FC236}">
              <a16:creationId xmlns:a16="http://schemas.microsoft.com/office/drawing/2014/main" id="{2444F6A6-5B3C-4581-B31A-437DB7C5167E}"/>
            </a:ext>
          </a:extLst>
        </xdr:cNvPr>
        <xdr:cNvCxnSpPr/>
      </xdr:nvCxnSpPr>
      <xdr:spPr>
        <a:xfrm flipV="1">
          <a:off x="4760595" y="4703233"/>
          <a:ext cx="1270" cy="133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6" name="有形固定資産減価償却率最小値テキスト">
          <a:extLst>
            <a:ext uri="{FF2B5EF4-FFF2-40B4-BE49-F238E27FC236}">
              <a16:creationId xmlns:a16="http://schemas.microsoft.com/office/drawing/2014/main" id="{F23F3E8B-FE61-4912-AE15-0ED80A5709CC}"/>
            </a:ext>
          </a:extLst>
        </xdr:cNvPr>
        <xdr:cNvSpPr txBox="1"/>
      </xdr:nvSpPr>
      <xdr:spPr>
        <a:xfrm>
          <a:off x="4813300" y="604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7" name="直線コネクタ 66">
          <a:extLst>
            <a:ext uri="{FF2B5EF4-FFF2-40B4-BE49-F238E27FC236}">
              <a16:creationId xmlns:a16="http://schemas.microsoft.com/office/drawing/2014/main" id="{E505AA2F-9B12-4A9D-8AC1-52A33A055FB2}"/>
            </a:ext>
          </a:extLst>
        </xdr:cNvPr>
        <xdr:cNvCxnSpPr/>
      </xdr:nvCxnSpPr>
      <xdr:spPr>
        <a:xfrm>
          <a:off x="4673600" y="603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20760</xdr:rowOff>
    </xdr:from>
    <xdr:ext cx="405111" cy="259045"/>
    <xdr:sp macro="" textlink="">
      <xdr:nvSpPr>
        <xdr:cNvPr id="68" name="有形固定資産減価償却率最大値テキスト">
          <a:extLst>
            <a:ext uri="{FF2B5EF4-FFF2-40B4-BE49-F238E27FC236}">
              <a16:creationId xmlns:a16="http://schemas.microsoft.com/office/drawing/2014/main" id="{CB8956F2-8986-41F3-B500-C06DA683CDCC}"/>
            </a:ext>
          </a:extLst>
        </xdr:cNvPr>
        <xdr:cNvSpPr txBox="1"/>
      </xdr:nvSpPr>
      <xdr:spPr>
        <a:xfrm>
          <a:off x="4813300" y="4478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74083</xdr:rowOff>
    </xdr:from>
    <xdr:to>
      <xdr:col>23</xdr:col>
      <xdr:colOff>174625</xdr:colOff>
      <xdr:row>27</xdr:row>
      <xdr:rowOff>74083</xdr:rowOff>
    </xdr:to>
    <xdr:cxnSp macro="">
      <xdr:nvCxnSpPr>
        <xdr:cNvPr id="69" name="直線コネクタ 68">
          <a:extLst>
            <a:ext uri="{FF2B5EF4-FFF2-40B4-BE49-F238E27FC236}">
              <a16:creationId xmlns:a16="http://schemas.microsoft.com/office/drawing/2014/main" id="{C1C607A3-8997-4E21-8E4C-71590F26A82A}"/>
            </a:ext>
          </a:extLst>
        </xdr:cNvPr>
        <xdr:cNvCxnSpPr/>
      </xdr:nvCxnSpPr>
      <xdr:spPr>
        <a:xfrm>
          <a:off x="4673600" y="4703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30920</xdr:rowOff>
    </xdr:from>
    <xdr:ext cx="405111" cy="259045"/>
    <xdr:sp macro="" textlink="">
      <xdr:nvSpPr>
        <xdr:cNvPr id="70" name="有形固定資産減価償却率平均値テキスト">
          <a:extLst>
            <a:ext uri="{FF2B5EF4-FFF2-40B4-BE49-F238E27FC236}">
              <a16:creationId xmlns:a16="http://schemas.microsoft.com/office/drawing/2014/main" id="{7378890F-862A-4EEE-B2B3-335848538668}"/>
            </a:ext>
          </a:extLst>
        </xdr:cNvPr>
        <xdr:cNvSpPr txBox="1"/>
      </xdr:nvSpPr>
      <xdr:spPr>
        <a:xfrm>
          <a:off x="4813300" y="53458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71" name="フローチャート: 判断 70">
          <a:extLst>
            <a:ext uri="{FF2B5EF4-FFF2-40B4-BE49-F238E27FC236}">
              <a16:creationId xmlns:a16="http://schemas.microsoft.com/office/drawing/2014/main" id="{ADB27230-E5EC-4639-B6FC-AAF5A5D29B0F}"/>
            </a:ext>
          </a:extLst>
        </xdr:cNvPr>
        <xdr:cNvSpPr/>
      </xdr:nvSpPr>
      <xdr:spPr>
        <a:xfrm>
          <a:off x="4711700" y="549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168698</xdr:rowOff>
    </xdr:from>
    <xdr:to>
      <xdr:col>19</xdr:col>
      <xdr:colOff>187325</xdr:colOff>
      <xdr:row>32</xdr:row>
      <xdr:rowOff>98848</xdr:rowOff>
    </xdr:to>
    <xdr:sp macro="" textlink="">
      <xdr:nvSpPr>
        <xdr:cNvPr id="72" name="フローチャート: 判断 71">
          <a:extLst>
            <a:ext uri="{FF2B5EF4-FFF2-40B4-BE49-F238E27FC236}">
              <a16:creationId xmlns:a16="http://schemas.microsoft.com/office/drawing/2014/main" id="{33C60E64-B35A-4778-9FAB-7607DE4D1549}"/>
            </a:ext>
          </a:extLst>
        </xdr:cNvPr>
        <xdr:cNvSpPr/>
      </xdr:nvSpPr>
      <xdr:spPr>
        <a:xfrm>
          <a:off x="4000500" y="548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147108</xdr:rowOff>
    </xdr:from>
    <xdr:to>
      <xdr:col>15</xdr:col>
      <xdr:colOff>187325</xdr:colOff>
      <xdr:row>32</xdr:row>
      <xdr:rowOff>77258</xdr:rowOff>
    </xdr:to>
    <xdr:sp macro="" textlink="">
      <xdr:nvSpPr>
        <xdr:cNvPr id="73" name="フローチャート: 判断 72">
          <a:extLst>
            <a:ext uri="{FF2B5EF4-FFF2-40B4-BE49-F238E27FC236}">
              <a16:creationId xmlns:a16="http://schemas.microsoft.com/office/drawing/2014/main" id="{2821037C-8E01-4BD3-A1F7-43ABB221CCEA}"/>
            </a:ext>
          </a:extLst>
        </xdr:cNvPr>
        <xdr:cNvSpPr/>
      </xdr:nvSpPr>
      <xdr:spPr>
        <a:xfrm>
          <a:off x="3238500" y="546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74" name="フローチャート: 判断 73">
          <a:extLst>
            <a:ext uri="{FF2B5EF4-FFF2-40B4-BE49-F238E27FC236}">
              <a16:creationId xmlns:a16="http://schemas.microsoft.com/office/drawing/2014/main" id="{B081711A-11A7-4EE7-9E91-1A6F5B74D1EA}"/>
            </a:ext>
          </a:extLst>
        </xdr:cNvPr>
        <xdr:cNvSpPr/>
      </xdr:nvSpPr>
      <xdr:spPr>
        <a:xfrm>
          <a:off x="24765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167428</xdr:rowOff>
    </xdr:from>
    <xdr:to>
      <xdr:col>7</xdr:col>
      <xdr:colOff>187325</xdr:colOff>
      <xdr:row>31</xdr:row>
      <xdr:rowOff>97578</xdr:rowOff>
    </xdr:to>
    <xdr:sp macro="" textlink="">
      <xdr:nvSpPr>
        <xdr:cNvPr id="75" name="フローチャート: 判断 74">
          <a:extLst>
            <a:ext uri="{FF2B5EF4-FFF2-40B4-BE49-F238E27FC236}">
              <a16:creationId xmlns:a16="http://schemas.microsoft.com/office/drawing/2014/main" id="{D298FD8E-A3E1-48FE-974A-E2E10E750ED6}"/>
            </a:ext>
          </a:extLst>
        </xdr:cNvPr>
        <xdr:cNvSpPr/>
      </xdr:nvSpPr>
      <xdr:spPr>
        <a:xfrm>
          <a:off x="1714500" y="531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25EDA78-CBD2-4411-9720-0BA744955D9F}"/>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49878DE-E3B6-490C-A430-F54E1E3FD57D}"/>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27C0981-B11B-4D39-9812-109A224C0A83}"/>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C9F79D7-F70A-4FD0-AAC9-571199BFB7F9}"/>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1B1A35E-4AE5-4784-9C54-9148AEEFE35D}"/>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15240</xdr:rowOff>
    </xdr:from>
    <xdr:to>
      <xdr:col>23</xdr:col>
      <xdr:colOff>136525</xdr:colOff>
      <xdr:row>32</xdr:row>
      <xdr:rowOff>116840</xdr:rowOff>
    </xdr:to>
    <xdr:sp macro="" textlink="">
      <xdr:nvSpPr>
        <xdr:cNvPr id="81" name="楕円 80">
          <a:extLst>
            <a:ext uri="{FF2B5EF4-FFF2-40B4-BE49-F238E27FC236}">
              <a16:creationId xmlns:a16="http://schemas.microsoft.com/office/drawing/2014/main" id="{38318E71-1010-4D1E-A303-A85A2490975B}"/>
            </a:ext>
          </a:extLst>
        </xdr:cNvPr>
        <xdr:cNvSpPr/>
      </xdr:nvSpPr>
      <xdr:spPr>
        <a:xfrm>
          <a:off x="4711700" y="55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165117</xdr:rowOff>
    </xdr:from>
    <xdr:ext cx="405111" cy="259045"/>
    <xdr:sp macro="" textlink="">
      <xdr:nvSpPr>
        <xdr:cNvPr id="82" name="有形固定資産減価償却率該当値テキスト">
          <a:extLst>
            <a:ext uri="{FF2B5EF4-FFF2-40B4-BE49-F238E27FC236}">
              <a16:creationId xmlns:a16="http://schemas.microsoft.com/office/drawing/2014/main" id="{FF5E4D7E-6EEC-4E9B-99A5-B67CA4D1FD50}"/>
            </a:ext>
          </a:extLst>
        </xdr:cNvPr>
        <xdr:cNvSpPr txBox="1"/>
      </xdr:nvSpPr>
      <xdr:spPr>
        <a:xfrm>
          <a:off x="4813300" y="548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129117</xdr:rowOff>
    </xdr:from>
    <xdr:to>
      <xdr:col>19</xdr:col>
      <xdr:colOff>187325</xdr:colOff>
      <xdr:row>32</xdr:row>
      <xdr:rowOff>59267</xdr:rowOff>
    </xdr:to>
    <xdr:sp macro="" textlink="">
      <xdr:nvSpPr>
        <xdr:cNvPr id="83" name="楕円 82">
          <a:extLst>
            <a:ext uri="{FF2B5EF4-FFF2-40B4-BE49-F238E27FC236}">
              <a16:creationId xmlns:a16="http://schemas.microsoft.com/office/drawing/2014/main" id="{7984EE1B-00CA-43C8-868D-E393EE262408}"/>
            </a:ext>
          </a:extLst>
        </xdr:cNvPr>
        <xdr:cNvSpPr/>
      </xdr:nvSpPr>
      <xdr:spPr>
        <a:xfrm>
          <a:off x="4000500" y="544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8467</xdr:rowOff>
    </xdr:from>
    <xdr:to>
      <xdr:col>23</xdr:col>
      <xdr:colOff>85725</xdr:colOff>
      <xdr:row>32</xdr:row>
      <xdr:rowOff>66040</xdr:rowOff>
    </xdr:to>
    <xdr:cxnSp macro="">
      <xdr:nvCxnSpPr>
        <xdr:cNvPr id="84" name="直線コネクタ 83">
          <a:extLst>
            <a:ext uri="{FF2B5EF4-FFF2-40B4-BE49-F238E27FC236}">
              <a16:creationId xmlns:a16="http://schemas.microsoft.com/office/drawing/2014/main" id="{DA92B86F-5733-4B94-B9BB-C672DA5164EB}"/>
            </a:ext>
          </a:extLst>
        </xdr:cNvPr>
        <xdr:cNvCxnSpPr/>
      </xdr:nvCxnSpPr>
      <xdr:spPr>
        <a:xfrm>
          <a:off x="4051300" y="5494867"/>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78740</xdr:rowOff>
    </xdr:from>
    <xdr:to>
      <xdr:col>15</xdr:col>
      <xdr:colOff>187325</xdr:colOff>
      <xdr:row>32</xdr:row>
      <xdr:rowOff>8890</xdr:rowOff>
    </xdr:to>
    <xdr:sp macro="" textlink="">
      <xdr:nvSpPr>
        <xdr:cNvPr id="85" name="楕円 84">
          <a:extLst>
            <a:ext uri="{FF2B5EF4-FFF2-40B4-BE49-F238E27FC236}">
              <a16:creationId xmlns:a16="http://schemas.microsoft.com/office/drawing/2014/main" id="{B3FD7730-897F-4787-A71D-A98CBE7400A1}"/>
            </a:ext>
          </a:extLst>
        </xdr:cNvPr>
        <xdr:cNvSpPr/>
      </xdr:nvSpPr>
      <xdr:spPr>
        <a:xfrm>
          <a:off x="3238500" y="539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129540</xdr:rowOff>
    </xdr:from>
    <xdr:to>
      <xdr:col>19</xdr:col>
      <xdr:colOff>136525</xdr:colOff>
      <xdr:row>32</xdr:row>
      <xdr:rowOff>8467</xdr:rowOff>
    </xdr:to>
    <xdr:cxnSp macro="">
      <xdr:nvCxnSpPr>
        <xdr:cNvPr id="86" name="直線コネクタ 85">
          <a:extLst>
            <a:ext uri="{FF2B5EF4-FFF2-40B4-BE49-F238E27FC236}">
              <a16:creationId xmlns:a16="http://schemas.microsoft.com/office/drawing/2014/main" id="{0292C3FC-4232-4594-9421-1D4471A0F788}"/>
            </a:ext>
          </a:extLst>
        </xdr:cNvPr>
        <xdr:cNvCxnSpPr/>
      </xdr:nvCxnSpPr>
      <xdr:spPr>
        <a:xfrm>
          <a:off x="3289300" y="544449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28363</xdr:rowOff>
    </xdr:from>
    <xdr:to>
      <xdr:col>11</xdr:col>
      <xdr:colOff>187325</xdr:colOff>
      <xdr:row>31</xdr:row>
      <xdr:rowOff>129963</xdr:rowOff>
    </xdr:to>
    <xdr:sp macro="" textlink="">
      <xdr:nvSpPr>
        <xdr:cNvPr id="87" name="楕円 86">
          <a:extLst>
            <a:ext uri="{FF2B5EF4-FFF2-40B4-BE49-F238E27FC236}">
              <a16:creationId xmlns:a16="http://schemas.microsoft.com/office/drawing/2014/main" id="{FCB030B5-199D-4446-A160-5155A582680B}"/>
            </a:ext>
          </a:extLst>
        </xdr:cNvPr>
        <xdr:cNvSpPr/>
      </xdr:nvSpPr>
      <xdr:spPr>
        <a:xfrm>
          <a:off x="2476500" y="534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79163</xdr:rowOff>
    </xdr:from>
    <xdr:to>
      <xdr:col>15</xdr:col>
      <xdr:colOff>136525</xdr:colOff>
      <xdr:row>31</xdr:row>
      <xdr:rowOff>129540</xdr:rowOff>
    </xdr:to>
    <xdr:cxnSp macro="">
      <xdr:nvCxnSpPr>
        <xdr:cNvPr id="88" name="直線コネクタ 87">
          <a:extLst>
            <a:ext uri="{FF2B5EF4-FFF2-40B4-BE49-F238E27FC236}">
              <a16:creationId xmlns:a16="http://schemas.microsoft.com/office/drawing/2014/main" id="{76EFCBCD-703F-4960-8BA0-597752B60BDE}"/>
            </a:ext>
          </a:extLst>
        </xdr:cNvPr>
        <xdr:cNvCxnSpPr/>
      </xdr:nvCxnSpPr>
      <xdr:spPr>
        <a:xfrm>
          <a:off x="2527300" y="539411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153035</xdr:rowOff>
    </xdr:from>
    <xdr:to>
      <xdr:col>7</xdr:col>
      <xdr:colOff>187325</xdr:colOff>
      <xdr:row>31</xdr:row>
      <xdr:rowOff>83185</xdr:rowOff>
    </xdr:to>
    <xdr:sp macro="" textlink="">
      <xdr:nvSpPr>
        <xdr:cNvPr id="89" name="楕円 88">
          <a:extLst>
            <a:ext uri="{FF2B5EF4-FFF2-40B4-BE49-F238E27FC236}">
              <a16:creationId xmlns:a16="http://schemas.microsoft.com/office/drawing/2014/main" id="{6F491800-089E-40B5-BC37-63F43696CF93}"/>
            </a:ext>
          </a:extLst>
        </xdr:cNvPr>
        <xdr:cNvSpPr/>
      </xdr:nvSpPr>
      <xdr:spPr>
        <a:xfrm>
          <a:off x="1714500" y="529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32385</xdr:rowOff>
    </xdr:from>
    <xdr:to>
      <xdr:col>11</xdr:col>
      <xdr:colOff>136525</xdr:colOff>
      <xdr:row>31</xdr:row>
      <xdr:rowOff>79163</xdr:rowOff>
    </xdr:to>
    <xdr:cxnSp macro="">
      <xdr:nvCxnSpPr>
        <xdr:cNvPr id="90" name="直線コネクタ 89">
          <a:extLst>
            <a:ext uri="{FF2B5EF4-FFF2-40B4-BE49-F238E27FC236}">
              <a16:creationId xmlns:a16="http://schemas.microsoft.com/office/drawing/2014/main" id="{6D329DC9-0332-428B-AFA9-7F5CF9A6C7F2}"/>
            </a:ext>
          </a:extLst>
        </xdr:cNvPr>
        <xdr:cNvCxnSpPr/>
      </xdr:nvCxnSpPr>
      <xdr:spPr>
        <a:xfrm>
          <a:off x="1765300" y="5347335"/>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89975</xdr:rowOff>
    </xdr:from>
    <xdr:ext cx="405111" cy="259045"/>
    <xdr:sp macro="" textlink="">
      <xdr:nvSpPr>
        <xdr:cNvPr id="91" name="n_1aveValue有形固定資産減価償却率">
          <a:extLst>
            <a:ext uri="{FF2B5EF4-FFF2-40B4-BE49-F238E27FC236}">
              <a16:creationId xmlns:a16="http://schemas.microsoft.com/office/drawing/2014/main" id="{3B406CB1-94BB-4A79-8784-8D2D22E25447}"/>
            </a:ext>
          </a:extLst>
        </xdr:cNvPr>
        <xdr:cNvSpPr txBox="1"/>
      </xdr:nvSpPr>
      <xdr:spPr>
        <a:xfrm>
          <a:off x="3836044" y="5576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68385</xdr:rowOff>
    </xdr:from>
    <xdr:ext cx="405111" cy="259045"/>
    <xdr:sp macro="" textlink="">
      <xdr:nvSpPr>
        <xdr:cNvPr id="92" name="n_2aveValue有形固定資産減価償却率">
          <a:extLst>
            <a:ext uri="{FF2B5EF4-FFF2-40B4-BE49-F238E27FC236}">
              <a16:creationId xmlns:a16="http://schemas.microsoft.com/office/drawing/2014/main" id="{9BE00408-BC9E-4B19-B757-1C537C5C79DE}"/>
            </a:ext>
          </a:extLst>
        </xdr:cNvPr>
        <xdr:cNvSpPr txBox="1"/>
      </xdr:nvSpPr>
      <xdr:spPr>
        <a:xfrm>
          <a:off x="3086744" y="555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93" name="n_3aveValue有形固定資産減価償却率">
          <a:extLst>
            <a:ext uri="{FF2B5EF4-FFF2-40B4-BE49-F238E27FC236}">
              <a16:creationId xmlns:a16="http://schemas.microsoft.com/office/drawing/2014/main" id="{8BF9FF6B-B5CE-49E4-84B8-A0E7EE375C44}"/>
            </a:ext>
          </a:extLst>
        </xdr:cNvPr>
        <xdr:cNvSpPr txBox="1"/>
      </xdr:nvSpPr>
      <xdr:spPr>
        <a:xfrm>
          <a:off x="2324744"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88705</xdr:rowOff>
    </xdr:from>
    <xdr:ext cx="405111" cy="259045"/>
    <xdr:sp macro="" textlink="">
      <xdr:nvSpPr>
        <xdr:cNvPr id="94" name="n_4aveValue有形固定資産減価償却率">
          <a:extLst>
            <a:ext uri="{FF2B5EF4-FFF2-40B4-BE49-F238E27FC236}">
              <a16:creationId xmlns:a16="http://schemas.microsoft.com/office/drawing/2014/main" id="{6B0A47BD-7AD7-4081-BA3E-4812BF6E6C27}"/>
            </a:ext>
          </a:extLst>
        </xdr:cNvPr>
        <xdr:cNvSpPr txBox="1"/>
      </xdr:nvSpPr>
      <xdr:spPr>
        <a:xfrm>
          <a:off x="1562744" y="5403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75794</xdr:rowOff>
    </xdr:from>
    <xdr:ext cx="405111" cy="259045"/>
    <xdr:sp macro="" textlink="">
      <xdr:nvSpPr>
        <xdr:cNvPr id="95" name="n_1mainValue有形固定資産減価償却率">
          <a:extLst>
            <a:ext uri="{FF2B5EF4-FFF2-40B4-BE49-F238E27FC236}">
              <a16:creationId xmlns:a16="http://schemas.microsoft.com/office/drawing/2014/main" id="{3C6DDE5A-085B-44CA-A9D4-9DEB146CF714}"/>
            </a:ext>
          </a:extLst>
        </xdr:cNvPr>
        <xdr:cNvSpPr txBox="1"/>
      </xdr:nvSpPr>
      <xdr:spPr>
        <a:xfrm>
          <a:off x="3836044" y="521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25417</xdr:rowOff>
    </xdr:from>
    <xdr:ext cx="405111" cy="259045"/>
    <xdr:sp macro="" textlink="">
      <xdr:nvSpPr>
        <xdr:cNvPr id="96" name="n_2mainValue有形固定資産減価償却率">
          <a:extLst>
            <a:ext uri="{FF2B5EF4-FFF2-40B4-BE49-F238E27FC236}">
              <a16:creationId xmlns:a16="http://schemas.microsoft.com/office/drawing/2014/main" id="{9D079004-85FF-4A5E-B090-8DC098764B68}"/>
            </a:ext>
          </a:extLst>
        </xdr:cNvPr>
        <xdr:cNvSpPr txBox="1"/>
      </xdr:nvSpPr>
      <xdr:spPr>
        <a:xfrm>
          <a:off x="3086744" y="516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146490</xdr:rowOff>
    </xdr:from>
    <xdr:ext cx="405111" cy="259045"/>
    <xdr:sp macro="" textlink="">
      <xdr:nvSpPr>
        <xdr:cNvPr id="97" name="n_3mainValue有形固定資産減価償却率">
          <a:extLst>
            <a:ext uri="{FF2B5EF4-FFF2-40B4-BE49-F238E27FC236}">
              <a16:creationId xmlns:a16="http://schemas.microsoft.com/office/drawing/2014/main" id="{4B7AC7B3-D11F-4DCB-B5CD-B375DEEA051D}"/>
            </a:ext>
          </a:extLst>
        </xdr:cNvPr>
        <xdr:cNvSpPr txBox="1"/>
      </xdr:nvSpPr>
      <xdr:spPr>
        <a:xfrm>
          <a:off x="2324744" y="5118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99712</xdr:rowOff>
    </xdr:from>
    <xdr:ext cx="405111" cy="259045"/>
    <xdr:sp macro="" textlink="">
      <xdr:nvSpPr>
        <xdr:cNvPr id="98" name="n_4mainValue有形固定資産減価償却率">
          <a:extLst>
            <a:ext uri="{FF2B5EF4-FFF2-40B4-BE49-F238E27FC236}">
              <a16:creationId xmlns:a16="http://schemas.microsoft.com/office/drawing/2014/main" id="{7B7E0379-7C55-4D28-8965-EBD98AE5F653}"/>
            </a:ext>
          </a:extLst>
        </xdr:cNvPr>
        <xdr:cNvSpPr txBox="1"/>
      </xdr:nvSpPr>
      <xdr:spPr>
        <a:xfrm>
          <a:off x="1562744" y="507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7FD11DC-C27D-4284-9806-DAF82F5FB48F}"/>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A5B70-1451-47B9-8BF4-43D7E39E8907}"/>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A62F146D-EAAF-4195-B791-EFDC2994F853}"/>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C524308-6A79-4A3D-B4AC-3BC4367C9031}"/>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DCDE8B84-9BDE-43A3-9AF1-A373BF7BB5CA}"/>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4C271BA-90FF-4F58-85ED-4974FD4795BD}"/>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E7F6F2C-3E10-482C-8783-20008744F3F3}"/>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1426565-5733-4AA5-B5DE-4A2C6C1F73CB}"/>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243960F4-0A2E-4BE0-8C23-5612825F562F}"/>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EDF91D3-0A04-4189-93D4-57775EF27BD2}"/>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8974E9B-7617-438D-9658-F9FB950B738E}"/>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2111BB3-C1DB-45EC-B51E-7D95E3896B65}"/>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27F0C268-579A-4548-9C03-9FCFAC9431A9}"/>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債務償還比率は類似団体平均を上回っているが、</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年度は地方債の償還額が発行額を上回ったことから、地方債残高は減少し、その結果、債務償還比率も前年度比</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ポイント低下した。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今後も新規起債発行の抑制を図り、債務償還比率の一層の低減に取り組む。</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DE651A2-0185-47D1-A7A9-8E7D0B557CB6}"/>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7257AC9-8BAF-4B7A-A10C-434545368EA5}"/>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8923BED7-82FC-4187-9555-18D9A1B45E54}"/>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7704A764-B99D-4DE6-8836-3D9485F8E586}"/>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B7E6DF54-27AB-4AAE-B0DC-D9D64C988246}"/>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D5422E59-1409-4CA4-8BD6-2E0501584D63}"/>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ACD8DF37-5DE1-4BE4-8F68-2628701CF6ED}"/>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E08E0B83-98C2-4C69-995A-79DDE51155D5}"/>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23656DFB-C14F-44C3-B8EB-64008DE9E8AE}"/>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FB1626A8-ABCA-497C-BE3B-201DAA259172}"/>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EEF023EE-3609-43EE-A3BB-689766A5CFEE}"/>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4E294ED-B4E3-4798-8F57-F3F3BB04F388}"/>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57E758DD-821B-4DC6-A7A0-AE4634116437}"/>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E2A952E1-A10C-4737-A88A-6C848B5B3202}"/>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2E2803F-7792-4849-A48A-B79119DB1BC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152231</xdr:rowOff>
    </xdr:to>
    <xdr:cxnSp macro="">
      <xdr:nvCxnSpPr>
        <xdr:cNvPr id="127" name="直線コネクタ 126">
          <a:extLst>
            <a:ext uri="{FF2B5EF4-FFF2-40B4-BE49-F238E27FC236}">
              <a16:creationId xmlns:a16="http://schemas.microsoft.com/office/drawing/2014/main" id="{2C2B3263-E33D-4D34-A6B4-BC3B47C96EA1}"/>
            </a:ext>
          </a:extLst>
        </xdr:cNvPr>
        <xdr:cNvCxnSpPr/>
      </xdr:nvCxnSpPr>
      <xdr:spPr>
        <a:xfrm flipV="1">
          <a:off x="14793595" y="4541308"/>
          <a:ext cx="1269" cy="1268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156058</xdr:rowOff>
    </xdr:from>
    <xdr:ext cx="560923" cy="259045"/>
    <xdr:sp macro="" textlink="">
      <xdr:nvSpPr>
        <xdr:cNvPr id="128" name="債務償還比率最小値テキスト">
          <a:extLst>
            <a:ext uri="{FF2B5EF4-FFF2-40B4-BE49-F238E27FC236}">
              <a16:creationId xmlns:a16="http://schemas.microsoft.com/office/drawing/2014/main" id="{08CCF09E-8103-4029-9507-E25E825025F9}"/>
            </a:ext>
          </a:extLst>
        </xdr:cNvPr>
        <xdr:cNvSpPr txBox="1"/>
      </xdr:nvSpPr>
      <xdr:spPr>
        <a:xfrm>
          <a:off x="14846300" y="58139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152231</xdr:rowOff>
    </xdr:from>
    <xdr:to>
      <xdr:col>76</xdr:col>
      <xdr:colOff>111125</xdr:colOff>
      <xdr:row>33</xdr:row>
      <xdr:rowOff>152231</xdr:rowOff>
    </xdr:to>
    <xdr:cxnSp macro="">
      <xdr:nvCxnSpPr>
        <xdr:cNvPr id="129" name="直線コネクタ 128">
          <a:extLst>
            <a:ext uri="{FF2B5EF4-FFF2-40B4-BE49-F238E27FC236}">
              <a16:creationId xmlns:a16="http://schemas.microsoft.com/office/drawing/2014/main" id="{C411C20F-9A0E-4AC5-A528-4BA1ADF35181}"/>
            </a:ext>
          </a:extLst>
        </xdr:cNvPr>
        <xdr:cNvCxnSpPr/>
      </xdr:nvCxnSpPr>
      <xdr:spPr>
        <a:xfrm>
          <a:off x="14706600" y="5810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7AC5F219-B3FB-4BEE-B1A7-8D00537785EC}"/>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8FC4970-1798-4356-A7E1-E8B98E920D56}"/>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58656</xdr:rowOff>
    </xdr:from>
    <xdr:ext cx="469744" cy="259045"/>
    <xdr:sp macro="" textlink="">
      <xdr:nvSpPr>
        <xdr:cNvPr id="132" name="債務償還比率平均値テキスト">
          <a:extLst>
            <a:ext uri="{FF2B5EF4-FFF2-40B4-BE49-F238E27FC236}">
              <a16:creationId xmlns:a16="http://schemas.microsoft.com/office/drawing/2014/main" id="{BD2A83A8-4661-4BBE-9187-4DF550B9F73A}"/>
            </a:ext>
          </a:extLst>
        </xdr:cNvPr>
        <xdr:cNvSpPr txBox="1"/>
      </xdr:nvSpPr>
      <xdr:spPr>
        <a:xfrm>
          <a:off x="14846300" y="4859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macro="" textlink="">
      <xdr:nvSpPr>
        <xdr:cNvPr id="133" name="フローチャート: 判断 132">
          <a:extLst>
            <a:ext uri="{FF2B5EF4-FFF2-40B4-BE49-F238E27FC236}">
              <a16:creationId xmlns:a16="http://schemas.microsoft.com/office/drawing/2014/main" id="{1173901D-942B-40A6-A555-B0F0446ED962}"/>
            </a:ext>
          </a:extLst>
        </xdr:cNvPr>
        <xdr:cNvSpPr/>
      </xdr:nvSpPr>
      <xdr:spPr>
        <a:xfrm>
          <a:off x="14744700" y="5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33740</xdr:rowOff>
    </xdr:from>
    <xdr:to>
      <xdr:col>72</xdr:col>
      <xdr:colOff>123825</xdr:colOff>
      <xdr:row>29</xdr:row>
      <xdr:rowOff>135340</xdr:rowOff>
    </xdr:to>
    <xdr:sp macro="" textlink="">
      <xdr:nvSpPr>
        <xdr:cNvPr id="134" name="フローチャート: 判断 133">
          <a:extLst>
            <a:ext uri="{FF2B5EF4-FFF2-40B4-BE49-F238E27FC236}">
              <a16:creationId xmlns:a16="http://schemas.microsoft.com/office/drawing/2014/main" id="{1A2D5E86-DE07-4923-ABE8-0A1C80FBAF9E}"/>
            </a:ext>
          </a:extLst>
        </xdr:cNvPr>
        <xdr:cNvSpPr/>
      </xdr:nvSpPr>
      <xdr:spPr>
        <a:xfrm>
          <a:off x="14033500" y="500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48493</xdr:rowOff>
    </xdr:from>
    <xdr:to>
      <xdr:col>68</xdr:col>
      <xdr:colOff>123825</xdr:colOff>
      <xdr:row>29</xdr:row>
      <xdr:rowOff>150093</xdr:rowOff>
    </xdr:to>
    <xdr:sp macro="" textlink="">
      <xdr:nvSpPr>
        <xdr:cNvPr id="135" name="フローチャート: 判断 134">
          <a:extLst>
            <a:ext uri="{FF2B5EF4-FFF2-40B4-BE49-F238E27FC236}">
              <a16:creationId xmlns:a16="http://schemas.microsoft.com/office/drawing/2014/main" id="{A726FDE8-9BDA-4E5E-9F41-DE6EA7AE0A5B}"/>
            </a:ext>
          </a:extLst>
        </xdr:cNvPr>
        <xdr:cNvSpPr/>
      </xdr:nvSpPr>
      <xdr:spPr>
        <a:xfrm>
          <a:off x="13271500" y="502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163880</xdr:rowOff>
    </xdr:from>
    <xdr:to>
      <xdr:col>64</xdr:col>
      <xdr:colOff>123825</xdr:colOff>
      <xdr:row>30</xdr:row>
      <xdr:rowOff>94030</xdr:rowOff>
    </xdr:to>
    <xdr:sp macro="" textlink="">
      <xdr:nvSpPr>
        <xdr:cNvPr id="136" name="フローチャート: 判断 135">
          <a:extLst>
            <a:ext uri="{FF2B5EF4-FFF2-40B4-BE49-F238E27FC236}">
              <a16:creationId xmlns:a16="http://schemas.microsoft.com/office/drawing/2014/main" id="{98488E58-9CF6-41BD-BC8F-BA2DB6425FD5}"/>
            </a:ext>
          </a:extLst>
        </xdr:cNvPr>
        <xdr:cNvSpPr/>
      </xdr:nvSpPr>
      <xdr:spPr>
        <a:xfrm>
          <a:off x="12509500" y="51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87425</xdr:rowOff>
    </xdr:from>
    <xdr:to>
      <xdr:col>60</xdr:col>
      <xdr:colOff>123825</xdr:colOff>
      <xdr:row>31</xdr:row>
      <xdr:rowOff>17575</xdr:rowOff>
    </xdr:to>
    <xdr:sp macro="" textlink="">
      <xdr:nvSpPr>
        <xdr:cNvPr id="137" name="フローチャート: 判断 136">
          <a:extLst>
            <a:ext uri="{FF2B5EF4-FFF2-40B4-BE49-F238E27FC236}">
              <a16:creationId xmlns:a16="http://schemas.microsoft.com/office/drawing/2014/main" id="{92617E68-94B9-4820-90A1-EC38CC38CD9E}"/>
            </a:ext>
          </a:extLst>
        </xdr:cNvPr>
        <xdr:cNvSpPr/>
      </xdr:nvSpPr>
      <xdr:spPr>
        <a:xfrm>
          <a:off x="11747500" y="52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0F646D1-6C8D-4E2E-92EF-3133EA1DF3FE}"/>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08DBBC1-EE90-43CE-A69B-9859B0973E1F}"/>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E5125EF-DD89-4F40-BB80-DBC374666D57}"/>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031E0F3-3EB7-4409-B81B-BF860BA938AF}"/>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E2D072B-A0FA-4943-B655-7DCC65AE8715}"/>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147207</xdr:rowOff>
    </xdr:from>
    <xdr:to>
      <xdr:col>76</xdr:col>
      <xdr:colOff>73025</xdr:colOff>
      <xdr:row>30</xdr:row>
      <xdr:rowOff>77357</xdr:rowOff>
    </xdr:to>
    <xdr:sp macro="" textlink="">
      <xdr:nvSpPr>
        <xdr:cNvPr id="143" name="楕円 142">
          <a:extLst>
            <a:ext uri="{FF2B5EF4-FFF2-40B4-BE49-F238E27FC236}">
              <a16:creationId xmlns:a16="http://schemas.microsoft.com/office/drawing/2014/main" id="{00CF4498-5222-4D13-B269-E0F51D3BF534}"/>
            </a:ext>
          </a:extLst>
        </xdr:cNvPr>
        <xdr:cNvSpPr/>
      </xdr:nvSpPr>
      <xdr:spPr>
        <a:xfrm>
          <a:off x="14744700" y="511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125634</xdr:rowOff>
    </xdr:from>
    <xdr:ext cx="469744" cy="259045"/>
    <xdr:sp macro="" textlink="">
      <xdr:nvSpPr>
        <xdr:cNvPr id="144" name="債務償還比率該当値テキスト">
          <a:extLst>
            <a:ext uri="{FF2B5EF4-FFF2-40B4-BE49-F238E27FC236}">
              <a16:creationId xmlns:a16="http://schemas.microsoft.com/office/drawing/2014/main" id="{F63EBFA7-C44C-4860-8B4D-3023B19CAB9E}"/>
            </a:ext>
          </a:extLst>
        </xdr:cNvPr>
        <xdr:cNvSpPr txBox="1"/>
      </xdr:nvSpPr>
      <xdr:spPr>
        <a:xfrm>
          <a:off x="14846300" y="509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169037</xdr:rowOff>
    </xdr:from>
    <xdr:to>
      <xdr:col>72</xdr:col>
      <xdr:colOff>123825</xdr:colOff>
      <xdr:row>30</xdr:row>
      <xdr:rowOff>99187</xdr:rowOff>
    </xdr:to>
    <xdr:sp macro="" textlink="">
      <xdr:nvSpPr>
        <xdr:cNvPr id="145" name="楕円 144">
          <a:extLst>
            <a:ext uri="{FF2B5EF4-FFF2-40B4-BE49-F238E27FC236}">
              <a16:creationId xmlns:a16="http://schemas.microsoft.com/office/drawing/2014/main" id="{250E2EC4-79B7-4B4A-8873-83CAFDCF00C1}"/>
            </a:ext>
          </a:extLst>
        </xdr:cNvPr>
        <xdr:cNvSpPr/>
      </xdr:nvSpPr>
      <xdr:spPr>
        <a:xfrm>
          <a:off x="14033500" y="514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26557</xdr:rowOff>
    </xdr:from>
    <xdr:to>
      <xdr:col>76</xdr:col>
      <xdr:colOff>22225</xdr:colOff>
      <xdr:row>30</xdr:row>
      <xdr:rowOff>48387</xdr:rowOff>
    </xdr:to>
    <xdr:cxnSp macro="">
      <xdr:nvCxnSpPr>
        <xdr:cNvPr id="146" name="直線コネクタ 145">
          <a:extLst>
            <a:ext uri="{FF2B5EF4-FFF2-40B4-BE49-F238E27FC236}">
              <a16:creationId xmlns:a16="http://schemas.microsoft.com/office/drawing/2014/main" id="{17334BAE-ED0C-4F59-9661-F8D2260F2139}"/>
            </a:ext>
          </a:extLst>
        </xdr:cNvPr>
        <xdr:cNvCxnSpPr/>
      </xdr:nvCxnSpPr>
      <xdr:spPr>
        <a:xfrm flipV="1">
          <a:off x="14084300" y="5170057"/>
          <a:ext cx="711200" cy="2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14979</xdr:rowOff>
    </xdr:from>
    <xdr:to>
      <xdr:col>68</xdr:col>
      <xdr:colOff>123825</xdr:colOff>
      <xdr:row>30</xdr:row>
      <xdr:rowOff>116579</xdr:rowOff>
    </xdr:to>
    <xdr:sp macro="" textlink="">
      <xdr:nvSpPr>
        <xdr:cNvPr id="147" name="楕円 146">
          <a:extLst>
            <a:ext uri="{FF2B5EF4-FFF2-40B4-BE49-F238E27FC236}">
              <a16:creationId xmlns:a16="http://schemas.microsoft.com/office/drawing/2014/main" id="{70FA0A05-15A2-4F04-B371-C9EC4BD82532}"/>
            </a:ext>
          </a:extLst>
        </xdr:cNvPr>
        <xdr:cNvSpPr/>
      </xdr:nvSpPr>
      <xdr:spPr>
        <a:xfrm>
          <a:off x="13271500" y="515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48387</xdr:rowOff>
    </xdr:from>
    <xdr:to>
      <xdr:col>72</xdr:col>
      <xdr:colOff>73025</xdr:colOff>
      <xdr:row>30</xdr:row>
      <xdr:rowOff>65779</xdr:rowOff>
    </xdr:to>
    <xdr:cxnSp macro="">
      <xdr:nvCxnSpPr>
        <xdr:cNvPr id="148" name="直線コネクタ 147">
          <a:extLst>
            <a:ext uri="{FF2B5EF4-FFF2-40B4-BE49-F238E27FC236}">
              <a16:creationId xmlns:a16="http://schemas.microsoft.com/office/drawing/2014/main" id="{E8215C8D-133B-489E-815D-BBC3602C92BB}"/>
            </a:ext>
          </a:extLst>
        </xdr:cNvPr>
        <xdr:cNvCxnSpPr/>
      </xdr:nvCxnSpPr>
      <xdr:spPr>
        <a:xfrm flipV="1">
          <a:off x="13322300" y="5191887"/>
          <a:ext cx="762000" cy="1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51033</xdr:rowOff>
    </xdr:from>
    <xdr:to>
      <xdr:col>64</xdr:col>
      <xdr:colOff>123825</xdr:colOff>
      <xdr:row>31</xdr:row>
      <xdr:rowOff>152633</xdr:rowOff>
    </xdr:to>
    <xdr:sp macro="" textlink="">
      <xdr:nvSpPr>
        <xdr:cNvPr id="149" name="楕円 148">
          <a:extLst>
            <a:ext uri="{FF2B5EF4-FFF2-40B4-BE49-F238E27FC236}">
              <a16:creationId xmlns:a16="http://schemas.microsoft.com/office/drawing/2014/main" id="{60D0AAB9-73E6-4BFA-B607-84C1ADA3E91A}"/>
            </a:ext>
          </a:extLst>
        </xdr:cNvPr>
        <xdr:cNvSpPr/>
      </xdr:nvSpPr>
      <xdr:spPr>
        <a:xfrm>
          <a:off x="12509500" y="53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65779</xdr:rowOff>
    </xdr:from>
    <xdr:to>
      <xdr:col>68</xdr:col>
      <xdr:colOff>73025</xdr:colOff>
      <xdr:row>31</xdr:row>
      <xdr:rowOff>101833</xdr:rowOff>
    </xdr:to>
    <xdr:cxnSp macro="">
      <xdr:nvCxnSpPr>
        <xdr:cNvPr id="150" name="直線コネクタ 149">
          <a:extLst>
            <a:ext uri="{FF2B5EF4-FFF2-40B4-BE49-F238E27FC236}">
              <a16:creationId xmlns:a16="http://schemas.microsoft.com/office/drawing/2014/main" id="{22C796A6-FD2E-40AF-B6EA-1F8221CA191C}"/>
            </a:ext>
          </a:extLst>
        </xdr:cNvPr>
        <xdr:cNvCxnSpPr/>
      </xdr:nvCxnSpPr>
      <xdr:spPr>
        <a:xfrm flipV="1">
          <a:off x="12560300" y="5209279"/>
          <a:ext cx="762000" cy="20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68545</xdr:rowOff>
    </xdr:from>
    <xdr:to>
      <xdr:col>60</xdr:col>
      <xdr:colOff>123825</xdr:colOff>
      <xdr:row>31</xdr:row>
      <xdr:rowOff>170145</xdr:rowOff>
    </xdr:to>
    <xdr:sp macro="" textlink="">
      <xdr:nvSpPr>
        <xdr:cNvPr id="151" name="楕円 150">
          <a:extLst>
            <a:ext uri="{FF2B5EF4-FFF2-40B4-BE49-F238E27FC236}">
              <a16:creationId xmlns:a16="http://schemas.microsoft.com/office/drawing/2014/main" id="{D97DAF91-1F1F-4FCD-A21B-CC7422E5AC90}"/>
            </a:ext>
          </a:extLst>
        </xdr:cNvPr>
        <xdr:cNvSpPr/>
      </xdr:nvSpPr>
      <xdr:spPr>
        <a:xfrm>
          <a:off x="11747500" y="53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101833</xdr:rowOff>
    </xdr:from>
    <xdr:to>
      <xdr:col>64</xdr:col>
      <xdr:colOff>73025</xdr:colOff>
      <xdr:row>31</xdr:row>
      <xdr:rowOff>119345</xdr:rowOff>
    </xdr:to>
    <xdr:cxnSp macro="">
      <xdr:nvCxnSpPr>
        <xdr:cNvPr id="152" name="直線コネクタ 151">
          <a:extLst>
            <a:ext uri="{FF2B5EF4-FFF2-40B4-BE49-F238E27FC236}">
              <a16:creationId xmlns:a16="http://schemas.microsoft.com/office/drawing/2014/main" id="{283E2085-2CE8-4578-BCDD-78F414339F75}"/>
            </a:ext>
          </a:extLst>
        </xdr:cNvPr>
        <xdr:cNvCxnSpPr/>
      </xdr:nvCxnSpPr>
      <xdr:spPr>
        <a:xfrm flipV="1">
          <a:off x="11798300" y="5416783"/>
          <a:ext cx="762000" cy="1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151867</xdr:rowOff>
    </xdr:from>
    <xdr:ext cx="469744" cy="259045"/>
    <xdr:sp macro="" textlink="">
      <xdr:nvSpPr>
        <xdr:cNvPr id="153" name="n_1aveValue債務償還比率">
          <a:extLst>
            <a:ext uri="{FF2B5EF4-FFF2-40B4-BE49-F238E27FC236}">
              <a16:creationId xmlns:a16="http://schemas.microsoft.com/office/drawing/2014/main" id="{16B4CCE0-EF4E-4328-BDBA-4E52CDD4E0C5}"/>
            </a:ext>
          </a:extLst>
        </xdr:cNvPr>
        <xdr:cNvSpPr txBox="1"/>
      </xdr:nvSpPr>
      <xdr:spPr>
        <a:xfrm>
          <a:off x="13836727" y="478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166620</xdr:rowOff>
    </xdr:from>
    <xdr:ext cx="469744" cy="259045"/>
    <xdr:sp macro="" textlink="">
      <xdr:nvSpPr>
        <xdr:cNvPr id="154" name="n_2aveValue債務償還比率">
          <a:extLst>
            <a:ext uri="{FF2B5EF4-FFF2-40B4-BE49-F238E27FC236}">
              <a16:creationId xmlns:a16="http://schemas.microsoft.com/office/drawing/2014/main" id="{9A1F6570-8C73-47B2-9161-A3BEB349811C}"/>
            </a:ext>
          </a:extLst>
        </xdr:cNvPr>
        <xdr:cNvSpPr txBox="1"/>
      </xdr:nvSpPr>
      <xdr:spPr>
        <a:xfrm>
          <a:off x="13087427" y="479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110557</xdr:rowOff>
    </xdr:from>
    <xdr:ext cx="469744" cy="259045"/>
    <xdr:sp macro="" textlink="">
      <xdr:nvSpPr>
        <xdr:cNvPr id="155" name="n_3aveValue債務償還比率">
          <a:extLst>
            <a:ext uri="{FF2B5EF4-FFF2-40B4-BE49-F238E27FC236}">
              <a16:creationId xmlns:a16="http://schemas.microsoft.com/office/drawing/2014/main" id="{A64B2E20-20FA-45C7-A779-46BAD19CD20A}"/>
            </a:ext>
          </a:extLst>
        </xdr:cNvPr>
        <xdr:cNvSpPr txBox="1"/>
      </xdr:nvSpPr>
      <xdr:spPr>
        <a:xfrm>
          <a:off x="12325427" y="49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34102</xdr:rowOff>
    </xdr:from>
    <xdr:ext cx="469744" cy="259045"/>
    <xdr:sp macro="" textlink="">
      <xdr:nvSpPr>
        <xdr:cNvPr id="156" name="n_4aveValue債務償還比率">
          <a:extLst>
            <a:ext uri="{FF2B5EF4-FFF2-40B4-BE49-F238E27FC236}">
              <a16:creationId xmlns:a16="http://schemas.microsoft.com/office/drawing/2014/main" id="{4CDB48E3-809E-4AC0-A151-C02498562616}"/>
            </a:ext>
          </a:extLst>
        </xdr:cNvPr>
        <xdr:cNvSpPr txBox="1"/>
      </xdr:nvSpPr>
      <xdr:spPr>
        <a:xfrm>
          <a:off x="11563427" y="50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90314</xdr:rowOff>
    </xdr:from>
    <xdr:ext cx="469744" cy="259045"/>
    <xdr:sp macro="" textlink="">
      <xdr:nvSpPr>
        <xdr:cNvPr id="157" name="n_1mainValue債務償還比率">
          <a:extLst>
            <a:ext uri="{FF2B5EF4-FFF2-40B4-BE49-F238E27FC236}">
              <a16:creationId xmlns:a16="http://schemas.microsoft.com/office/drawing/2014/main" id="{88D8589F-2A96-41C6-A76F-CB33CBC031CA}"/>
            </a:ext>
          </a:extLst>
        </xdr:cNvPr>
        <xdr:cNvSpPr txBox="1"/>
      </xdr:nvSpPr>
      <xdr:spPr>
        <a:xfrm>
          <a:off x="13836727" y="523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107706</xdr:rowOff>
    </xdr:from>
    <xdr:ext cx="469744" cy="259045"/>
    <xdr:sp macro="" textlink="">
      <xdr:nvSpPr>
        <xdr:cNvPr id="158" name="n_2mainValue債務償還比率">
          <a:extLst>
            <a:ext uri="{FF2B5EF4-FFF2-40B4-BE49-F238E27FC236}">
              <a16:creationId xmlns:a16="http://schemas.microsoft.com/office/drawing/2014/main" id="{91204708-A2E2-4C5E-986D-75A5484B3499}"/>
            </a:ext>
          </a:extLst>
        </xdr:cNvPr>
        <xdr:cNvSpPr txBox="1"/>
      </xdr:nvSpPr>
      <xdr:spPr>
        <a:xfrm>
          <a:off x="13087427" y="525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143760</xdr:rowOff>
    </xdr:from>
    <xdr:ext cx="469744" cy="259045"/>
    <xdr:sp macro="" textlink="">
      <xdr:nvSpPr>
        <xdr:cNvPr id="159" name="n_3mainValue債務償還比率">
          <a:extLst>
            <a:ext uri="{FF2B5EF4-FFF2-40B4-BE49-F238E27FC236}">
              <a16:creationId xmlns:a16="http://schemas.microsoft.com/office/drawing/2014/main" id="{8F99F789-2639-4D69-AE1A-0D1DFB34F661}"/>
            </a:ext>
          </a:extLst>
        </xdr:cNvPr>
        <xdr:cNvSpPr txBox="1"/>
      </xdr:nvSpPr>
      <xdr:spPr>
        <a:xfrm>
          <a:off x="12325427" y="545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161272</xdr:rowOff>
    </xdr:from>
    <xdr:ext cx="469744" cy="259045"/>
    <xdr:sp macro="" textlink="">
      <xdr:nvSpPr>
        <xdr:cNvPr id="160" name="n_4mainValue債務償還比率">
          <a:extLst>
            <a:ext uri="{FF2B5EF4-FFF2-40B4-BE49-F238E27FC236}">
              <a16:creationId xmlns:a16="http://schemas.microsoft.com/office/drawing/2014/main" id="{BCF2DF75-E0C5-4EDC-870A-E4D09AEB1FEC}"/>
            </a:ext>
          </a:extLst>
        </xdr:cNvPr>
        <xdr:cNvSpPr txBox="1"/>
      </xdr:nvSpPr>
      <xdr:spPr>
        <a:xfrm>
          <a:off x="11563427" y="547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B534E196-218E-411B-BF3F-24E8124C68AC}"/>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CC333563-1FFC-433C-BFA9-87AD122F096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D201A8D-45BE-431F-8F88-62D5290D8C24}"/>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DC7B7970-637A-4A5A-BD1C-167D68BD0B97}"/>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1ED962C-AB10-4E32-ACE2-712B53A69EB4}"/>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994B04E2-47B7-4B72-BE5B-201F50426D9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23B5FFA-19BE-44CF-855A-6201E31DB45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9C259AD-EFE9-48BE-8C1A-C377BB39250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438776D-236C-49F8-8595-B192DC71FED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5243811-69A2-491B-8C4D-839987C2EE1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6593C58-12CC-4687-88D9-5169EF91E76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40E8783-5510-4676-BEB1-329B3EECCA5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BD251E6-83E1-499C-93D4-BF138F4DAD8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914BDA0-4177-4D9A-A7A5-30E8D78A7D4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EE077DB-E775-4E2C-8700-284ECFB93B2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9EBB7A5-4A43-4850-A8A8-0263052E293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10,944
10,691
33.36
9,239,164
8,829,206
383,852
4,271,223
5,798,051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809836-8D0F-4ACC-B66C-EA606ED96B3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EE24BF7-30A9-48DC-9990-8F26A0238C0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D5E9775-1329-4449-AD8C-02B0CFEC467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DF43D6-23A9-4733-A3C3-A8CB1A2DA8E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765F2C-1988-493B-858A-54CAD50F753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77A6F2E-F303-4A66-A0AB-13F0B5BAC72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942EFF4-3D81-4EAC-A636-3D25B1519C7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5B14FB6-1CD4-4838-A90D-C02D3A59B68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A31D244-6F2B-492D-ABB2-9F4B316E672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BFA2A2A-F910-406F-8F6F-2D88A27748C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BDCD2C-2EE8-4C52-8B08-9FC90ADA42A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3585D86-6BDC-45CD-9873-9A1EDF46332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B086650-EDC1-40D4-A03F-2423C5A3BD0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7929280-1B99-4D4B-BC24-034B63E1374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604C9D0-489E-4998-A1C6-55BE0E5499F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805927D-58FF-4C9C-B11E-7A601E8F99E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F7B4DA5-D657-45AF-BBA2-410720E55D8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08CEBA2-599C-4E72-944C-207B7717D41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6D52386-8A78-40E4-9755-E12F35E6048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80CB2CC-344B-4547-8E3C-83B2748507C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6EC94DF-8F6A-421A-BC02-1FC31CDB28A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6FE5C25-3C9F-49C1-A59B-ED2E8170807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72E4D06-7F39-4376-8339-7AD0E2E0561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5F6D3A9-A103-4F95-B2B1-DA47DE6E834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303BE15-3F4E-44ED-BC53-C45E44EBE06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2ED2D6D-A893-4C86-AD90-AE7DE4BD063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EC31F87-AC2D-4E1B-9F90-E1A3DFF80FC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9560927-9CFA-412E-BD53-3C18C21C466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D15819D-1889-45DB-A3BD-98B58A82362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4E36D3E-BAE8-4EED-B41F-883CA868BE5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3C9C233-8F0D-46F6-BF9F-2E0BFA846D2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087CC8-895E-4BA2-9DBA-E82D19E76FF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0C73FFE-B9AF-4F2A-9280-AC58131B185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59B164F-B575-4E35-8B7E-88CA7D58F49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DA5F505-27FB-4636-A560-408F3C0D188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CF4B70D-36BA-40D4-BA38-BF2477C91BD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6D85C0C-6E69-4F97-ACEB-A10FC7EC085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0158424-43D9-48C0-8A57-5DD2B8E126A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A5963A5-84B4-40FC-8277-DAB94C83D3E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13A017D-06A8-42AC-82C1-A99A62CC7B8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ED8AB07-EC33-4B7F-9EFF-2830A3892CC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52DE206-29F7-4A80-A285-57DA87AB92B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3E9898D-DC17-409D-957C-6B208DF6AF0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7D41110B-D082-4F82-B31D-68789EC64B2D}"/>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3B7187A-2C54-4602-A66E-A1A43E23F54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0AAE030-4510-4F4C-9ABC-6426E438C464}"/>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21EF8FC1-697B-4F44-823F-75E3A19FE40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42</xdr:row>
      <xdr:rowOff>10885</xdr:rowOff>
    </xdr:to>
    <xdr:cxnSp macro="">
      <xdr:nvCxnSpPr>
        <xdr:cNvPr id="59" name="直線コネクタ 58">
          <a:extLst>
            <a:ext uri="{FF2B5EF4-FFF2-40B4-BE49-F238E27FC236}">
              <a16:creationId xmlns:a16="http://schemas.microsoft.com/office/drawing/2014/main" id="{1FD76598-5953-4EC6-8A77-F6A02C0DB94E}"/>
            </a:ext>
          </a:extLst>
        </xdr:cNvPr>
        <xdr:cNvCxnSpPr/>
      </xdr:nvCxnSpPr>
      <xdr:spPr>
        <a:xfrm flipV="1">
          <a:off x="4634865" y="5716089"/>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道路】&#10;有形固定資産減価償却率最小値テキスト">
          <a:extLst>
            <a:ext uri="{FF2B5EF4-FFF2-40B4-BE49-F238E27FC236}">
              <a16:creationId xmlns:a16="http://schemas.microsoft.com/office/drawing/2014/main" id="{052C3B74-6EA3-4262-8ECE-973567A0D6AA}"/>
            </a:ext>
          </a:extLst>
        </xdr:cNvPr>
        <xdr:cNvSpPr txBox="1"/>
      </xdr:nvSpPr>
      <xdr:spPr>
        <a:xfrm>
          <a:off x="4673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a:extLst>
            <a:ext uri="{FF2B5EF4-FFF2-40B4-BE49-F238E27FC236}">
              <a16:creationId xmlns:a16="http://schemas.microsoft.com/office/drawing/2014/main" id="{72548F8E-33CC-495A-B701-E59F4BEBF356}"/>
            </a:ext>
          </a:extLst>
        </xdr:cNvPr>
        <xdr:cNvCxnSpPr/>
      </xdr:nvCxnSpPr>
      <xdr:spPr>
        <a:xfrm>
          <a:off x="4546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2" name="【道路】&#10;有形固定資産減価償却率最大値テキスト">
          <a:extLst>
            <a:ext uri="{FF2B5EF4-FFF2-40B4-BE49-F238E27FC236}">
              <a16:creationId xmlns:a16="http://schemas.microsoft.com/office/drawing/2014/main" id="{23130ED1-4DCB-4B96-93EC-7F425815AE61}"/>
            </a:ext>
          </a:extLst>
        </xdr:cNvPr>
        <xdr:cNvSpPr txBox="1"/>
      </xdr:nvSpPr>
      <xdr:spPr>
        <a:xfrm>
          <a:off x="4673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3" name="直線コネクタ 62">
          <a:extLst>
            <a:ext uri="{FF2B5EF4-FFF2-40B4-BE49-F238E27FC236}">
              <a16:creationId xmlns:a16="http://schemas.microsoft.com/office/drawing/2014/main" id="{8826CC4C-4973-4D4D-B44E-7900573B3F08}"/>
            </a:ext>
          </a:extLst>
        </xdr:cNvPr>
        <xdr:cNvCxnSpPr/>
      </xdr:nvCxnSpPr>
      <xdr:spPr>
        <a:xfrm>
          <a:off x="4546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59344</xdr:rowOff>
    </xdr:from>
    <xdr:ext cx="405111" cy="259045"/>
    <xdr:sp macro="" textlink="">
      <xdr:nvSpPr>
        <xdr:cNvPr id="64" name="【道路】&#10;有形固定資産減価償却率平均値テキスト">
          <a:extLst>
            <a:ext uri="{FF2B5EF4-FFF2-40B4-BE49-F238E27FC236}">
              <a16:creationId xmlns:a16="http://schemas.microsoft.com/office/drawing/2014/main" id="{F3E4A3D1-B58C-4A51-995B-986EB0275C6C}"/>
            </a:ext>
          </a:extLst>
        </xdr:cNvPr>
        <xdr:cNvSpPr txBox="1"/>
      </xdr:nvSpPr>
      <xdr:spPr>
        <a:xfrm>
          <a:off x="46736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5" name="フローチャート: 判断 64">
          <a:extLst>
            <a:ext uri="{FF2B5EF4-FFF2-40B4-BE49-F238E27FC236}">
              <a16:creationId xmlns:a16="http://schemas.microsoft.com/office/drawing/2014/main" id="{81F41FAD-3EEF-4B47-A3F2-3BD05D88AACD}"/>
            </a:ext>
          </a:extLst>
        </xdr:cNvPr>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6" name="フローチャート: 判断 65">
          <a:extLst>
            <a:ext uri="{FF2B5EF4-FFF2-40B4-BE49-F238E27FC236}">
              <a16:creationId xmlns:a16="http://schemas.microsoft.com/office/drawing/2014/main" id="{3043FADA-EB98-4F45-B836-78EE789C15F5}"/>
            </a:ext>
          </a:extLst>
        </xdr:cNvPr>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67854</xdr:rowOff>
    </xdr:from>
    <xdr:to>
      <xdr:col>15</xdr:col>
      <xdr:colOff>101600</xdr:colOff>
      <xdr:row>36</xdr:row>
      <xdr:rowOff>169454</xdr:rowOff>
    </xdr:to>
    <xdr:sp macro="" textlink="">
      <xdr:nvSpPr>
        <xdr:cNvPr id="67" name="フローチャート: 判断 66">
          <a:extLst>
            <a:ext uri="{FF2B5EF4-FFF2-40B4-BE49-F238E27FC236}">
              <a16:creationId xmlns:a16="http://schemas.microsoft.com/office/drawing/2014/main" id="{8F055170-2EEE-40C9-BBB9-D3CDEB5C0B60}"/>
            </a:ext>
          </a:extLst>
        </xdr:cNvPr>
        <xdr:cNvSpPr/>
      </xdr:nvSpPr>
      <xdr:spPr>
        <a:xfrm>
          <a:off x="2857500" y="624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102144</xdr:rowOff>
    </xdr:from>
    <xdr:to>
      <xdr:col>10</xdr:col>
      <xdr:colOff>165100</xdr:colOff>
      <xdr:row>36</xdr:row>
      <xdr:rowOff>32294</xdr:rowOff>
    </xdr:to>
    <xdr:sp macro="" textlink="">
      <xdr:nvSpPr>
        <xdr:cNvPr id="68" name="フローチャート: 判断 67">
          <a:extLst>
            <a:ext uri="{FF2B5EF4-FFF2-40B4-BE49-F238E27FC236}">
              <a16:creationId xmlns:a16="http://schemas.microsoft.com/office/drawing/2014/main" id="{905E19EE-065A-4D81-A672-84481490EDD9}"/>
            </a:ext>
          </a:extLst>
        </xdr:cNvPr>
        <xdr:cNvSpPr/>
      </xdr:nvSpPr>
      <xdr:spPr>
        <a:xfrm>
          <a:off x="1968500" y="61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59690</xdr:rowOff>
    </xdr:from>
    <xdr:to>
      <xdr:col>6</xdr:col>
      <xdr:colOff>38100</xdr:colOff>
      <xdr:row>35</xdr:row>
      <xdr:rowOff>161290</xdr:rowOff>
    </xdr:to>
    <xdr:sp macro="" textlink="">
      <xdr:nvSpPr>
        <xdr:cNvPr id="69" name="フローチャート: 判断 68">
          <a:extLst>
            <a:ext uri="{FF2B5EF4-FFF2-40B4-BE49-F238E27FC236}">
              <a16:creationId xmlns:a16="http://schemas.microsoft.com/office/drawing/2014/main" id="{6CC9F7AE-A994-4C6A-AE19-0F594C5238F8}"/>
            </a:ext>
          </a:extLst>
        </xdr:cNvPr>
        <xdr:cNvSpPr/>
      </xdr:nvSpPr>
      <xdr:spPr>
        <a:xfrm>
          <a:off x="1079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FB2793D-3174-4212-BB77-1B9DC95D933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BCF42F4-EB17-447B-95B9-7AA76B0ED91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4E08E73-6CC6-4A39-9359-B8376E0DAB9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E06E97A-20A2-46CF-AC70-4042F5F6BE7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CEB5BE02-84C5-48B2-B702-6E0A2AE97BB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72753</xdr:rowOff>
    </xdr:from>
    <xdr:to>
      <xdr:col>24</xdr:col>
      <xdr:colOff>114300</xdr:colOff>
      <xdr:row>36</xdr:row>
      <xdr:rowOff>2903</xdr:rowOff>
    </xdr:to>
    <xdr:sp macro="" textlink="">
      <xdr:nvSpPr>
        <xdr:cNvPr id="75" name="楕円 74">
          <a:extLst>
            <a:ext uri="{FF2B5EF4-FFF2-40B4-BE49-F238E27FC236}">
              <a16:creationId xmlns:a16="http://schemas.microsoft.com/office/drawing/2014/main" id="{9A4BB085-A874-4AAF-B545-4F21E80F1B32}"/>
            </a:ext>
          </a:extLst>
        </xdr:cNvPr>
        <xdr:cNvSpPr/>
      </xdr:nvSpPr>
      <xdr:spPr>
        <a:xfrm>
          <a:off x="458470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95630</xdr:rowOff>
    </xdr:from>
    <xdr:ext cx="405111" cy="259045"/>
    <xdr:sp macro="" textlink="">
      <xdr:nvSpPr>
        <xdr:cNvPr id="76" name="【道路】&#10;有形固定資産減価償却率該当値テキスト">
          <a:extLst>
            <a:ext uri="{FF2B5EF4-FFF2-40B4-BE49-F238E27FC236}">
              <a16:creationId xmlns:a16="http://schemas.microsoft.com/office/drawing/2014/main" id="{657C6BE4-F4FA-4C3B-8BCA-575B1987C222}"/>
            </a:ext>
          </a:extLst>
        </xdr:cNvPr>
        <xdr:cNvSpPr txBox="1"/>
      </xdr:nvSpPr>
      <xdr:spPr>
        <a:xfrm>
          <a:off x="4673600" y="592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13970</xdr:rowOff>
    </xdr:from>
    <xdr:to>
      <xdr:col>20</xdr:col>
      <xdr:colOff>38100</xdr:colOff>
      <xdr:row>35</xdr:row>
      <xdr:rowOff>115570</xdr:rowOff>
    </xdr:to>
    <xdr:sp macro="" textlink="">
      <xdr:nvSpPr>
        <xdr:cNvPr id="77" name="楕円 76">
          <a:extLst>
            <a:ext uri="{FF2B5EF4-FFF2-40B4-BE49-F238E27FC236}">
              <a16:creationId xmlns:a16="http://schemas.microsoft.com/office/drawing/2014/main" id="{86669C49-138D-4907-AF5C-E1BAFE07B371}"/>
            </a:ext>
          </a:extLst>
        </xdr:cNvPr>
        <xdr:cNvSpPr/>
      </xdr:nvSpPr>
      <xdr:spPr>
        <a:xfrm>
          <a:off x="3746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64770</xdr:rowOff>
    </xdr:from>
    <xdr:to>
      <xdr:col>24</xdr:col>
      <xdr:colOff>63500</xdr:colOff>
      <xdr:row>35</xdr:row>
      <xdr:rowOff>123553</xdr:rowOff>
    </xdr:to>
    <xdr:cxnSp macro="">
      <xdr:nvCxnSpPr>
        <xdr:cNvPr id="78" name="直線コネクタ 77">
          <a:extLst>
            <a:ext uri="{FF2B5EF4-FFF2-40B4-BE49-F238E27FC236}">
              <a16:creationId xmlns:a16="http://schemas.microsoft.com/office/drawing/2014/main" id="{B158F73E-BDF9-4B69-B569-C88728D94316}"/>
            </a:ext>
          </a:extLst>
        </xdr:cNvPr>
        <xdr:cNvCxnSpPr/>
      </xdr:nvCxnSpPr>
      <xdr:spPr>
        <a:xfrm>
          <a:off x="3797300" y="606552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129903</xdr:rowOff>
    </xdr:from>
    <xdr:to>
      <xdr:col>15</xdr:col>
      <xdr:colOff>101600</xdr:colOff>
      <xdr:row>35</xdr:row>
      <xdr:rowOff>60053</xdr:rowOff>
    </xdr:to>
    <xdr:sp macro="" textlink="">
      <xdr:nvSpPr>
        <xdr:cNvPr id="79" name="楕円 78">
          <a:extLst>
            <a:ext uri="{FF2B5EF4-FFF2-40B4-BE49-F238E27FC236}">
              <a16:creationId xmlns:a16="http://schemas.microsoft.com/office/drawing/2014/main" id="{7387BA67-BD38-49FB-84A5-EFEB66126ED7}"/>
            </a:ext>
          </a:extLst>
        </xdr:cNvPr>
        <xdr:cNvSpPr/>
      </xdr:nvSpPr>
      <xdr:spPr>
        <a:xfrm>
          <a:off x="2857500" y="59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9253</xdr:rowOff>
    </xdr:from>
    <xdr:to>
      <xdr:col>19</xdr:col>
      <xdr:colOff>177800</xdr:colOff>
      <xdr:row>35</xdr:row>
      <xdr:rowOff>64770</xdr:rowOff>
    </xdr:to>
    <xdr:cxnSp macro="">
      <xdr:nvCxnSpPr>
        <xdr:cNvPr id="80" name="直線コネクタ 79">
          <a:extLst>
            <a:ext uri="{FF2B5EF4-FFF2-40B4-BE49-F238E27FC236}">
              <a16:creationId xmlns:a16="http://schemas.microsoft.com/office/drawing/2014/main" id="{821BB7A3-DD94-455C-8B6F-1DA0A51F99FC}"/>
            </a:ext>
          </a:extLst>
        </xdr:cNvPr>
        <xdr:cNvCxnSpPr/>
      </xdr:nvCxnSpPr>
      <xdr:spPr>
        <a:xfrm>
          <a:off x="2908300" y="601000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77651</xdr:rowOff>
    </xdr:from>
    <xdr:to>
      <xdr:col>10</xdr:col>
      <xdr:colOff>165100</xdr:colOff>
      <xdr:row>35</xdr:row>
      <xdr:rowOff>7801</xdr:rowOff>
    </xdr:to>
    <xdr:sp macro="" textlink="">
      <xdr:nvSpPr>
        <xdr:cNvPr id="81" name="楕円 80">
          <a:extLst>
            <a:ext uri="{FF2B5EF4-FFF2-40B4-BE49-F238E27FC236}">
              <a16:creationId xmlns:a16="http://schemas.microsoft.com/office/drawing/2014/main" id="{9433B300-334B-4EE5-9C4E-4FA4A2E7C59E}"/>
            </a:ext>
          </a:extLst>
        </xdr:cNvPr>
        <xdr:cNvSpPr/>
      </xdr:nvSpPr>
      <xdr:spPr>
        <a:xfrm>
          <a:off x="1968500" y="59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128451</xdr:rowOff>
    </xdr:from>
    <xdr:to>
      <xdr:col>15</xdr:col>
      <xdr:colOff>50800</xdr:colOff>
      <xdr:row>35</xdr:row>
      <xdr:rowOff>9253</xdr:rowOff>
    </xdr:to>
    <xdr:cxnSp macro="">
      <xdr:nvCxnSpPr>
        <xdr:cNvPr id="82" name="直線コネクタ 81">
          <a:extLst>
            <a:ext uri="{FF2B5EF4-FFF2-40B4-BE49-F238E27FC236}">
              <a16:creationId xmlns:a16="http://schemas.microsoft.com/office/drawing/2014/main" id="{8C048C57-1065-4882-A1CF-BD349B91E391}"/>
            </a:ext>
          </a:extLst>
        </xdr:cNvPr>
        <xdr:cNvCxnSpPr/>
      </xdr:nvCxnSpPr>
      <xdr:spPr>
        <a:xfrm>
          <a:off x="2019300" y="595775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25400</xdr:rowOff>
    </xdr:from>
    <xdr:to>
      <xdr:col>6</xdr:col>
      <xdr:colOff>38100</xdr:colOff>
      <xdr:row>34</xdr:row>
      <xdr:rowOff>127000</xdr:rowOff>
    </xdr:to>
    <xdr:sp macro="" textlink="">
      <xdr:nvSpPr>
        <xdr:cNvPr id="83" name="楕円 82">
          <a:extLst>
            <a:ext uri="{FF2B5EF4-FFF2-40B4-BE49-F238E27FC236}">
              <a16:creationId xmlns:a16="http://schemas.microsoft.com/office/drawing/2014/main" id="{47A9825D-AA4A-41AB-8EBB-4D0D92F16893}"/>
            </a:ext>
          </a:extLst>
        </xdr:cNvPr>
        <xdr:cNvSpPr/>
      </xdr:nvSpPr>
      <xdr:spPr>
        <a:xfrm>
          <a:off x="1079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76200</xdr:rowOff>
    </xdr:from>
    <xdr:to>
      <xdr:col>10</xdr:col>
      <xdr:colOff>114300</xdr:colOff>
      <xdr:row>34</xdr:row>
      <xdr:rowOff>128451</xdr:rowOff>
    </xdr:to>
    <xdr:cxnSp macro="">
      <xdr:nvCxnSpPr>
        <xdr:cNvPr id="84" name="直線コネクタ 83">
          <a:extLst>
            <a:ext uri="{FF2B5EF4-FFF2-40B4-BE49-F238E27FC236}">
              <a16:creationId xmlns:a16="http://schemas.microsoft.com/office/drawing/2014/main" id="{3451BF05-957E-44D0-BC01-9E25007BDB9C}"/>
            </a:ext>
          </a:extLst>
        </xdr:cNvPr>
        <xdr:cNvCxnSpPr/>
      </xdr:nvCxnSpPr>
      <xdr:spPr>
        <a:xfrm>
          <a:off x="1130300" y="590550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163847</xdr:rowOff>
    </xdr:from>
    <xdr:ext cx="405111" cy="259045"/>
    <xdr:sp macro="" textlink="">
      <xdr:nvSpPr>
        <xdr:cNvPr id="85" name="n_1aveValue【道路】&#10;有形固定資産減価償却率">
          <a:extLst>
            <a:ext uri="{FF2B5EF4-FFF2-40B4-BE49-F238E27FC236}">
              <a16:creationId xmlns:a16="http://schemas.microsoft.com/office/drawing/2014/main" id="{01D6FB54-E49A-4A85-9A98-6AB8A881B98A}"/>
            </a:ext>
          </a:extLst>
        </xdr:cNvPr>
        <xdr:cNvSpPr txBox="1"/>
      </xdr:nvSpPr>
      <xdr:spPr>
        <a:xfrm>
          <a:off x="35820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160581</xdr:rowOff>
    </xdr:from>
    <xdr:ext cx="405111" cy="259045"/>
    <xdr:sp macro="" textlink="">
      <xdr:nvSpPr>
        <xdr:cNvPr id="86" name="n_2aveValue【道路】&#10;有形固定資産減価償却率">
          <a:extLst>
            <a:ext uri="{FF2B5EF4-FFF2-40B4-BE49-F238E27FC236}">
              <a16:creationId xmlns:a16="http://schemas.microsoft.com/office/drawing/2014/main" id="{13D99F2C-D025-48E2-B6D0-8C8D8208E68A}"/>
            </a:ext>
          </a:extLst>
        </xdr:cNvPr>
        <xdr:cNvSpPr txBox="1"/>
      </xdr:nvSpPr>
      <xdr:spPr>
        <a:xfrm>
          <a:off x="2705744" y="633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23421</xdr:rowOff>
    </xdr:from>
    <xdr:ext cx="405111" cy="259045"/>
    <xdr:sp macro="" textlink="">
      <xdr:nvSpPr>
        <xdr:cNvPr id="87" name="n_3aveValue【道路】&#10;有形固定資産減価償却率">
          <a:extLst>
            <a:ext uri="{FF2B5EF4-FFF2-40B4-BE49-F238E27FC236}">
              <a16:creationId xmlns:a16="http://schemas.microsoft.com/office/drawing/2014/main" id="{71E669F7-D047-4486-BC9D-C997D77BABA7}"/>
            </a:ext>
          </a:extLst>
        </xdr:cNvPr>
        <xdr:cNvSpPr txBox="1"/>
      </xdr:nvSpPr>
      <xdr:spPr>
        <a:xfrm>
          <a:off x="1816744" y="619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152417</xdr:rowOff>
    </xdr:from>
    <xdr:ext cx="405111" cy="259045"/>
    <xdr:sp macro="" textlink="">
      <xdr:nvSpPr>
        <xdr:cNvPr id="88" name="n_4aveValue【道路】&#10;有形固定資産減価償却率">
          <a:extLst>
            <a:ext uri="{FF2B5EF4-FFF2-40B4-BE49-F238E27FC236}">
              <a16:creationId xmlns:a16="http://schemas.microsoft.com/office/drawing/2014/main" id="{8A564359-CC8E-4316-B5C2-4CC07578C7C0}"/>
            </a:ext>
          </a:extLst>
        </xdr:cNvPr>
        <xdr:cNvSpPr txBox="1"/>
      </xdr:nvSpPr>
      <xdr:spPr>
        <a:xfrm>
          <a:off x="9277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132097</xdr:rowOff>
    </xdr:from>
    <xdr:ext cx="405111" cy="259045"/>
    <xdr:sp macro="" textlink="">
      <xdr:nvSpPr>
        <xdr:cNvPr id="89" name="n_1mainValue【道路】&#10;有形固定資産減価償却率">
          <a:extLst>
            <a:ext uri="{FF2B5EF4-FFF2-40B4-BE49-F238E27FC236}">
              <a16:creationId xmlns:a16="http://schemas.microsoft.com/office/drawing/2014/main" id="{1A78FCDA-8BB7-42C9-B347-E82349026031}"/>
            </a:ext>
          </a:extLst>
        </xdr:cNvPr>
        <xdr:cNvSpPr txBox="1"/>
      </xdr:nvSpPr>
      <xdr:spPr>
        <a:xfrm>
          <a:off x="35820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76580</xdr:rowOff>
    </xdr:from>
    <xdr:ext cx="405111" cy="259045"/>
    <xdr:sp macro="" textlink="">
      <xdr:nvSpPr>
        <xdr:cNvPr id="90" name="n_2mainValue【道路】&#10;有形固定資産減価償却率">
          <a:extLst>
            <a:ext uri="{FF2B5EF4-FFF2-40B4-BE49-F238E27FC236}">
              <a16:creationId xmlns:a16="http://schemas.microsoft.com/office/drawing/2014/main" id="{C904673C-67D4-4A9C-B752-21029BB59366}"/>
            </a:ext>
          </a:extLst>
        </xdr:cNvPr>
        <xdr:cNvSpPr txBox="1"/>
      </xdr:nvSpPr>
      <xdr:spPr>
        <a:xfrm>
          <a:off x="2705744" y="573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24328</xdr:rowOff>
    </xdr:from>
    <xdr:ext cx="405111" cy="259045"/>
    <xdr:sp macro="" textlink="">
      <xdr:nvSpPr>
        <xdr:cNvPr id="91" name="n_3mainValue【道路】&#10;有形固定資産減価償却率">
          <a:extLst>
            <a:ext uri="{FF2B5EF4-FFF2-40B4-BE49-F238E27FC236}">
              <a16:creationId xmlns:a16="http://schemas.microsoft.com/office/drawing/2014/main" id="{8EDC568B-ADF0-4D9B-9974-D768AB433E01}"/>
            </a:ext>
          </a:extLst>
        </xdr:cNvPr>
        <xdr:cNvSpPr txBox="1"/>
      </xdr:nvSpPr>
      <xdr:spPr>
        <a:xfrm>
          <a:off x="1816744" y="568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143527</xdr:rowOff>
    </xdr:from>
    <xdr:ext cx="405111" cy="259045"/>
    <xdr:sp macro="" textlink="">
      <xdr:nvSpPr>
        <xdr:cNvPr id="92" name="n_4mainValue【道路】&#10;有形固定資産減価償却率">
          <a:extLst>
            <a:ext uri="{FF2B5EF4-FFF2-40B4-BE49-F238E27FC236}">
              <a16:creationId xmlns:a16="http://schemas.microsoft.com/office/drawing/2014/main" id="{415195C7-C7AA-47C1-8B9D-6DC872F8D569}"/>
            </a:ext>
          </a:extLst>
        </xdr:cNvPr>
        <xdr:cNvSpPr txBox="1"/>
      </xdr:nvSpPr>
      <xdr:spPr>
        <a:xfrm>
          <a:off x="927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2DF1D580-4166-453E-8C4B-F5515BACB6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CB1FAB1E-D642-47C1-AE72-C8A20786640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1740B414-32DE-4071-9CD0-5B4BA94743F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B0C8C9F8-CF22-4014-8275-1079ACD0610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D35D600E-F097-468B-903A-180FDF5DBA5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FC47EA1F-76B7-4B99-AAAF-16376031BC2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45D2E14A-7F8A-4454-92D3-AE4A3AB700C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AACADEF4-CE04-4064-88E8-12A73C64E7D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E8E01A44-BAB3-447C-BE71-E6D6A3201A3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D8361D33-08B2-4755-8262-542DE8DC5C1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FD204AAA-511C-48CF-9443-D4B3D04E114E}"/>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80F34E7A-6601-4ACC-82AD-467B93F90BD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850115E3-3DE4-4AC7-8F82-BE16136A03A5}"/>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B4302219-93CB-4367-A3FF-2A20F94C3AA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02EE0BFA-E3BB-4AB7-AA0C-2B116A3431D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8341AF5B-9E9E-49DA-BC39-6A0268B9FCE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17C6FF5C-7916-4DCB-A7AC-DB7A494FCB1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24BA79DF-2107-4FBB-84B7-C6048EB6D8D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8996D116-6D7E-4759-B86F-76DBCB6936C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6CF36AF3-3FDD-49D6-B5B2-2C23EFD6F0C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a:extLst>
            <a:ext uri="{FF2B5EF4-FFF2-40B4-BE49-F238E27FC236}">
              <a16:creationId xmlns:a16="http://schemas.microsoft.com/office/drawing/2014/main" id="{CAEA0290-962A-4AF2-8898-FAF592604D12}"/>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C43F5366-40FE-4675-95E0-AE3F6FBD255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CB87D5F9-6E06-4C24-92DD-BE51B21DF32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0F97B762-134E-467F-B57A-A1B2645EA83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64484</xdr:rowOff>
    </xdr:from>
    <xdr:to>
      <xdr:col>54</xdr:col>
      <xdr:colOff>189865</xdr:colOff>
      <xdr:row>42</xdr:row>
      <xdr:rowOff>120720</xdr:rowOff>
    </xdr:to>
    <xdr:cxnSp macro="">
      <xdr:nvCxnSpPr>
        <xdr:cNvPr id="117" name="直線コネクタ 116">
          <a:extLst>
            <a:ext uri="{FF2B5EF4-FFF2-40B4-BE49-F238E27FC236}">
              <a16:creationId xmlns:a16="http://schemas.microsoft.com/office/drawing/2014/main" id="{76AA4E0A-D5EC-452E-9731-2B8F460A4654}"/>
            </a:ext>
          </a:extLst>
        </xdr:cNvPr>
        <xdr:cNvCxnSpPr/>
      </xdr:nvCxnSpPr>
      <xdr:spPr>
        <a:xfrm flipV="1">
          <a:off x="10476865" y="5893784"/>
          <a:ext cx="0" cy="1427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124547</xdr:rowOff>
    </xdr:from>
    <xdr:ext cx="534377" cy="259045"/>
    <xdr:sp macro="" textlink="">
      <xdr:nvSpPr>
        <xdr:cNvPr id="118" name="【道路】&#10;一人当たり延長最小値テキスト">
          <a:extLst>
            <a:ext uri="{FF2B5EF4-FFF2-40B4-BE49-F238E27FC236}">
              <a16:creationId xmlns:a16="http://schemas.microsoft.com/office/drawing/2014/main" id="{152CCCF0-D472-4FEF-84D2-F749E64A1208}"/>
            </a:ext>
          </a:extLst>
        </xdr:cNvPr>
        <xdr:cNvSpPr txBox="1"/>
      </xdr:nvSpPr>
      <xdr:spPr>
        <a:xfrm>
          <a:off x="10515600" y="732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120720</xdr:rowOff>
    </xdr:from>
    <xdr:to>
      <xdr:col>55</xdr:col>
      <xdr:colOff>88900</xdr:colOff>
      <xdr:row>42</xdr:row>
      <xdr:rowOff>120720</xdr:rowOff>
    </xdr:to>
    <xdr:cxnSp macro="">
      <xdr:nvCxnSpPr>
        <xdr:cNvPr id="119" name="直線コネクタ 118">
          <a:extLst>
            <a:ext uri="{FF2B5EF4-FFF2-40B4-BE49-F238E27FC236}">
              <a16:creationId xmlns:a16="http://schemas.microsoft.com/office/drawing/2014/main" id="{C87252A8-1CAA-4F70-8960-E82190E2001D}"/>
            </a:ext>
          </a:extLst>
        </xdr:cNvPr>
        <xdr:cNvCxnSpPr/>
      </xdr:nvCxnSpPr>
      <xdr:spPr>
        <a:xfrm>
          <a:off x="10388600" y="73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11161</xdr:rowOff>
    </xdr:from>
    <xdr:ext cx="534377" cy="259045"/>
    <xdr:sp macro="" textlink="">
      <xdr:nvSpPr>
        <xdr:cNvPr id="120" name="【道路】&#10;一人当たり延長最大値テキスト">
          <a:extLst>
            <a:ext uri="{FF2B5EF4-FFF2-40B4-BE49-F238E27FC236}">
              <a16:creationId xmlns:a16="http://schemas.microsoft.com/office/drawing/2014/main" id="{7DFF90ED-BA19-45D7-9D9E-BC7800D7FC22}"/>
            </a:ext>
          </a:extLst>
        </xdr:cNvPr>
        <xdr:cNvSpPr txBox="1"/>
      </xdr:nvSpPr>
      <xdr:spPr>
        <a:xfrm>
          <a:off x="10515600" y="56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64484</xdr:rowOff>
    </xdr:from>
    <xdr:to>
      <xdr:col>55</xdr:col>
      <xdr:colOff>88900</xdr:colOff>
      <xdr:row>34</xdr:row>
      <xdr:rowOff>64484</xdr:rowOff>
    </xdr:to>
    <xdr:cxnSp macro="">
      <xdr:nvCxnSpPr>
        <xdr:cNvPr id="121" name="直線コネクタ 120">
          <a:extLst>
            <a:ext uri="{FF2B5EF4-FFF2-40B4-BE49-F238E27FC236}">
              <a16:creationId xmlns:a16="http://schemas.microsoft.com/office/drawing/2014/main" id="{B44356A9-1E87-482A-81FD-906FDCB20B25}"/>
            </a:ext>
          </a:extLst>
        </xdr:cNvPr>
        <xdr:cNvCxnSpPr/>
      </xdr:nvCxnSpPr>
      <xdr:spPr>
        <a:xfrm>
          <a:off x="10388600" y="589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159567</xdr:rowOff>
    </xdr:from>
    <xdr:ext cx="534377" cy="259045"/>
    <xdr:sp macro="" textlink="">
      <xdr:nvSpPr>
        <xdr:cNvPr id="122" name="【道路】&#10;一人当たり延長平均値テキスト">
          <a:extLst>
            <a:ext uri="{FF2B5EF4-FFF2-40B4-BE49-F238E27FC236}">
              <a16:creationId xmlns:a16="http://schemas.microsoft.com/office/drawing/2014/main" id="{3C57D8BD-BE7D-4160-BEDB-33313B9B6958}"/>
            </a:ext>
          </a:extLst>
        </xdr:cNvPr>
        <xdr:cNvSpPr txBox="1"/>
      </xdr:nvSpPr>
      <xdr:spPr>
        <a:xfrm>
          <a:off x="10515600" y="6674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136690</xdr:rowOff>
    </xdr:from>
    <xdr:to>
      <xdr:col>55</xdr:col>
      <xdr:colOff>50800</xdr:colOff>
      <xdr:row>40</xdr:row>
      <xdr:rowOff>66840</xdr:rowOff>
    </xdr:to>
    <xdr:sp macro="" textlink="">
      <xdr:nvSpPr>
        <xdr:cNvPr id="123" name="フローチャート: 判断 122">
          <a:extLst>
            <a:ext uri="{FF2B5EF4-FFF2-40B4-BE49-F238E27FC236}">
              <a16:creationId xmlns:a16="http://schemas.microsoft.com/office/drawing/2014/main" id="{0867745C-4EF4-40F1-A3A0-078DC4AB7608}"/>
            </a:ext>
          </a:extLst>
        </xdr:cNvPr>
        <xdr:cNvSpPr/>
      </xdr:nvSpPr>
      <xdr:spPr>
        <a:xfrm>
          <a:off x="10426700" y="682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143510</xdr:rowOff>
    </xdr:from>
    <xdr:to>
      <xdr:col>50</xdr:col>
      <xdr:colOff>165100</xdr:colOff>
      <xdr:row>40</xdr:row>
      <xdr:rowOff>73660</xdr:rowOff>
    </xdr:to>
    <xdr:sp macro="" textlink="">
      <xdr:nvSpPr>
        <xdr:cNvPr id="124" name="フローチャート: 判断 123">
          <a:extLst>
            <a:ext uri="{FF2B5EF4-FFF2-40B4-BE49-F238E27FC236}">
              <a16:creationId xmlns:a16="http://schemas.microsoft.com/office/drawing/2014/main" id="{E5754BCC-11E9-4576-8E6A-3AA5A3A61A55}"/>
            </a:ext>
          </a:extLst>
        </xdr:cNvPr>
        <xdr:cNvSpPr/>
      </xdr:nvSpPr>
      <xdr:spPr>
        <a:xfrm>
          <a:off x="9588500" y="68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155949</xdr:rowOff>
    </xdr:from>
    <xdr:to>
      <xdr:col>46</xdr:col>
      <xdr:colOff>38100</xdr:colOff>
      <xdr:row>40</xdr:row>
      <xdr:rowOff>86099</xdr:rowOff>
    </xdr:to>
    <xdr:sp macro="" textlink="">
      <xdr:nvSpPr>
        <xdr:cNvPr id="125" name="フローチャート: 判断 124">
          <a:extLst>
            <a:ext uri="{FF2B5EF4-FFF2-40B4-BE49-F238E27FC236}">
              <a16:creationId xmlns:a16="http://schemas.microsoft.com/office/drawing/2014/main" id="{EFB1D33C-45DF-4DA6-A804-C365C81353BA}"/>
            </a:ext>
          </a:extLst>
        </xdr:cNvPr>
        <xdr:cNvSpPr/>
      </xdr:nvSpPr>
      <xdr:spPr>
        <a:xfrm>
          <a:off x="8699500" y="684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170732</xdr:rowOff>
    </xdr:from>
    <xdr:to>
      <xdr:col>41</xdr:col>
      <xdr:colOff>101600</xdr:colOff>
      <xdr:row>40</xdr:row>
      <xdr:rowOff>100882</xdr:rowOff>
    </xdr:to>
    <xdr:sp macro="" textlink="">
      <xdr:nvSpPr>
        <xdr:cNvPr id="126" name="フローチャート: 判断 125">
          <a:extLst>
            <a:ext uri="{FF2B5EF4-FFF2-40B4-BE49-F238E27FC236}">
              <a16:creationId xmlns:a16="http://schemas.microsoft.com/office/drawing/2014/main" id="{5606EE5F-777D-4865-BA44-2B855A965D2F}"/>
            </a:ext>
          </a:extLst>
        </xdr:cNvPr>
        <xdr:cNvSpPr/>
      </xdr:nvSpPr>
      <xdr:spPr>
        <a:xfrm>
          <a:off x="7810500" y="68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11188</xdr:rowOff>
    </xdr:from>
    <xdr:to>
      <xdr:col>36</xdr:col>
      <xdr:colOff>165100</xdr:colOff>
      <xdr:row>40</xdr:row>
      <xdr:rowOff>112788</xdr:rowOff>
    </xdr:to>
    <xdr:sp macro="" textlink="">
      <xdr:nvSpPr>
        <xdr:cNvPr id="127" name="フローチャート: 判断 126">
          <a:extLst>
            <a:ext uri="{FF2B5EF4-FFF2-40B4-BE49-F238E27FC236}">
              <a16:creationId xmlns:a16="http://schemas.microsoft.com/office/drawing/2014/main" id="{B2521E20-5CEC-4359-A1E6-780539FE2D22}"/>
            </a:ext>
          </a:extLst>
        </xdr:cNvPr>
        <xdr:cNvSpPr/>
      </xdr:nvSpPr>
      <xdr:spPr>
        <a:xfrm>
          <a:off x="6921500" y="686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19095FE-28F0-4839-9836-20D36E33064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9EB393-24BC-4F7E-AA25-0E29DB0680A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4211EEA-7BC9-4264-8640-1752C1AF133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912ED926-2591-439E-A5E3-CE99E08571C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F82646A4-D39D-4B6D-BE87-7E350C2E845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123089</xdr:rowOff>
    </xdr:from>
    <xdr:to>
      <xdr:col>55</xdr:col>
      <xdr:colOff>50800</xdr:colOff>
      <xdr:row>41</xdr:row>
      <xdr:rowOff>53239</xdr:rowOff>
    </xdr:to>
    <xdr:sp macro="" textlink="">
      <xdr:nvSpPr>
        <xdr:cNvPr id="133" name="楕円 132">
          <a:extLst>
            <a:ext uri="{FF2B5EF4-FFF2-40B4-BE49-F238E27FC236}">
              <a16:creationId xmlns:a16="http://schemas.microsoft.com/office/drawing/2014/main" id="{FCAF88E0-75B4-424A-B543-17C4D7BB9813}"/>
            </a:ext>
          </a:extLst>
        </xdr:cNvPr>
        <xdr:cNvSpPr/>
      </xdr:nvSpPr>
      <xdr:spPr>
        <a:xfrm>
          <a:off x="10426700" y="698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101516</xdr:rowOff>
    </xdr:from>
    <xdr:ext cx="534377" cy="259045"/>
    <xdr:sp macro="" textlink="">
      <xdr:nvSpPr>
        <xdr:cNvPr id="134" name="【道路】&#10;一人当たり延長該当値テキスト">
          <a:extLst>
            <a:ext uri="{FF2B5EF4-FFF2-40B4-BE49-F238E27FC236}">
              <a16:creationId xmlns:a16="http://schemas.microsoft.com/office/drawing/2014/main" id="{039A887F-C733-4839-AFEE-8B38A1A506F4}"/>
            </a:ext>
          </a:extLst>
        </xdr:cNvPr>
        <xdr:cNvSpPr txBox="1"/>
      </xdr:nvSpPr>
      <xdr:spPr>
        <a:xfrm>
          <a:off x="10515600" y="695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137547</xdr:rowOff>
    </xdr:from>
    <xdr:to>
      <xdr:col>50</xdr:col>
      <xdr:colOff>165100</xdr:colOff>
      <xdr:row>41</xdr:row>
      <xdr:rowOff>67697</xdr:rowOff>
    </xdr:to>
    <xdr:sp macro="" textlink="">
      <xdr:nvSpPr>
        <xdr:cNvPr id="135" name="楕円 134">
          <a:extLst>
            <a:ext uri="{FF2B5EF4-FFF2-40B4-BE49-F238E27FC236}">
              <a16:creationId xmlns:a16="http://schemas.microsoft.com/office/drawing/2014/main" id="{9C1FDC02-C4EE-4CD2-8BB4-BA235A149740}"/>
            </a:ext>
          </a:extLst>
        </xdr:cNvPr>
        <xdr:cNvSpPr/>
      </xdr:nvSpPr>
      <xdr:spPr>
        <a:xfrm>
          <a:off x="9588500" y="699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2439</xdr:rowOff>
    </xdr:from>
    <xdr:to>
      <xdr:col>55</xdr:col>
      <xdr:colOff>0</xdr:colOff>
      <xdr:row>41</xdr:row>
      <xdr:rowOff>16897</xdr:rowOff>
    </xdr:to>
    <xdr:cxnSp macro="">
      <xdr:nvCxnSpPr>
        <xdr:cNvPr id="136" name="直線コネクタ 135">
          <a:extLst>
            <a:ext uri="{FF2B5EF4-FFF2-40B4-BE49-F238E27FC236}">
              <a16:creationId xmlns:a16="http://schemas.microsoft.com/office/drawing/2014/main" id="{53E2B7B9-0431-4504-B2DD-1B6653B2E63F}"/>
            </a:ext>
          </a:extLst>
        </xdr:cNvPr>
        <xdr:cNvCxnSpPr/>
      </xdr:nvCxnSpPr>
      <xdr:spPr>
        <a:xfrm flipV="1">
          <a:off x="9639300" y="7031889"/>
          <a:ext cx="838200" cy="1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145262</xdr:rowOff>
    </xdr:from>
    <xdr:to>
      <xdr:col>46</xdr:col>
      <xdr:colOff>38100</xdr:colOff>
      <xdr:row>41</xdr:row>
      <xdr:rowOff>75412</xdr:rowOff>
    </xdr:to>
    <xdr:sp macro="" textlink="">
      <xdr:nvSpPr>
        <xdr:cNvPr id="137" name="楕円 136">
          <a:extLst>
            <a:ext uri="{FF2B5EF4-FFF2-40B4-BE49-F238E27FC236}">
              <a16:creationId xmlns:a16="http://schemas.microsoft.com/office/drawing/2014/main" id="{FC75E2DB-9162-42EB-8060-5E131B8ED57D}"/>
            </a:ext>
          </a:extLst>
        </xdr:cNvPr>
        <xdr:cNvSpPr/>
      </xdr:nvSpPr>
      <xdr:spPr>
        <a:xfrm>
          <a:off x="8699500" y="700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16897</xdr:rowOff>
    </xdr:from>
    <xdr:to>
      <xdr:col>50</xdr:col>
      <xdr:colOff>114300</xdr:colOff>
      <xdr:row>41</xdr:row>
      <xdr:rowOff>24612</xdr:rowOff>
    </xdr:to>
    <xdr:cxnSp macro="">
      <xdr:nvCxnSpPr>
        <xdr:cNvPr id="138" name="直線コネクタ 137">
          <a:extLst>
            <a:ext uri="{FF2B5EF4-FFF2-40B4-BE49-F238E27FC236}">
              <a16:creationId xmlns:a16="http://schemas.microsoft.com/office/drawing/2014/main" id="{2B24B430-8D11-46B5-A73E-6CCABB965D54}"/>
            </a:ext>
          </a:extLst>
        </xdr:cNvPr>
        <xdr:cNvCxnSpPr/>
      </xdr:nvCxnSpPr>
      <xdr:spPr>
        <a:xfrm flipV="1">
          <a:off x="8750300" y="7046347"/>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155949</xdr:rowOff>
    </xdr:from>
    <xdr:to>
      <xdr:col>41</xdr:col>
      <xdr:colOff>101600</xdr:colOff>
      <xdr:row>41</xdr:row>
      <xdr:rowOff>86099</xdr:rowOff>
    </xdr:to>
    <xdr:sp macro="" textlink="">
      <xdr:nvSpPr>
        <xdr:cNvPr id="139" name="楕円 138">
          <a:extLst>
            <a:ext uri="{FF2B5EF4-FFF2-40B4-BE49-F238E27FC236}">
              <a16:creationId xmlns:a16="http://schemas.microsoft.com/office/drawing/2014/main" id="{0858FCD2-82B1-4500-B302-EC6E4B7DED69}"/>
            </a:ext>
          </a:extLst>
        </xdr:cNvPr>
        <xdr:cNvSpPr/>
      </xdr:nvSpPr>
      <xdr:spPr>
        <a:xfrm>
          <a:off x="7810500" y="70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24612</xdr:rowOff>
    </xdr:from>
    <xdr:to>
      <xdr:col>45</xdr:col>
      <xdr:colOff>177800</xdr:colOff>
      <xdr:row>41</xdr:row>
      <xdr:rowOff>35299</xdr:rowOff>
    </xdr:to>
    <xdr:cxnSp macro="">
      <xdr:nvCxnSpPr>
        <xdr:cNvPr id="140" name="直線コネクタ 139">
          <a:extLst>
            <a:ext uri="{FF2B5EF4-FFF2-40B4-BE49-F238E27FC236}">
              <a16:creationId xmlns:a16="http://schemas.microsoft.com/office/drawing/2014/main" id="{8ADB284B-EE31-4596-BA9D-A676A1FDBDD7}"/>
            </a:ext>
          </a:extLst>
        </xdr:cNvPr>
        <xdr:cNvCxnSpPr/>
      </xdr:nvCxnSpPr>
      <xdr:spPr>
        <a:xfrm flipV="1">
          <a:off x="7861300" y="7054062"/>
          <a:ext cx="8890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48870</xdr:rowOff>
    </xdr:from>
    <xdr:to>
      <xdr:col>36</xdr:col>
      <xdr:colOff>165100</xdr:colOff>
      <xdr:row>41</xdr:row>
      <xdr:rowOff>150470</xdr:rowOff>
    </xdr:to>
    <xdr:sp macro="" textlink="">
      <xdr:nvSpPr>
        <xdr:cNvPr id="141" name="楕円 140">
          <a:extLst>
            <a:ext uri="{FF2B5EF4-FFF2-40B4-BE49-F238E27FC236}">
              <a16:creationId xmlns:a16="http://schemas.microsoft.com/office/drawing/2014/main" id="{741216E1-A5A1-4D11-B923-999F6D1E2191}"/>
            </a:ext>
          </a:extLst>
        </xdr:cNvPr>
        <xdr:cNvSpPr/>
      </xdr:nvSpPr>
      <xdr:spPr>
        <a:xfrm>
          <a:off x="6921500" y="70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35299</xdr:rowOff>
    </xdr:from>
    <xdr:to>
      <xdr:col>41</xdr:col>
      <xdr:colOff>50800</xdr:colOff>
      <xdr:row>41</xdr:row>
      <xdr:rowOff>99670</xdr:rowOff>
    </xdr:to>
    <xdr:cxnSp macro="">
      <xdr:nvCxnSpPr>
        <xdr:cNvPr id="142" name="直線コネクタ 141">
          <a:extLst>
            <a:ext uri="{FF2B5EF4-FFF2-40B4-BE49-F238E27FC236}">
              <a16:creationId xmlns:a16="http://schemas.microsoft.com/office/drawing/2014/main" id="{E3B29792-E2B5-4BE0-BF9A-E05A06A3B429}"/>
            </a:ext>
          </a:extLst>
        </xdr:cNvPr>
        <xdr:cNvCxnSpPr/>
      </xdr:nvCxnSpPr>
      <xdr:spPr>
        <a:xfrm flipV="1">
          <a:off x="6972300" y="7064749"/>
          <a:ext cx="889000" cy="6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90187</xdr:rowOff>
    </xdr:from>
    <xdr:ext cx="534377" cy="259045"/>
    <xdr:sp macro="" textlink="">
      <xdr:nvSpPr>
        <xdr:cNvPr id="143" name="n_1aveValue【道路】&#10;一人当たり延長">
          <a:extLst>
            <a:ext uri="{FF2B5EF4-FFF2-40B4-BE49-F238E27FC236}">
              <a16:creationId xmlns:a16="http://schemas.microsoft.com/office/drawing/2014/main" id="{7FDA8137-6BEC-48F7-B858-58AACCA356E4}"/>
            </a:ext>
          </a:extLst>
        </xdr:cNvPr>
        <xdr:cNvSpPr txBox="1"/>
      </xdr:nvSpPr>
      <xdr:spPr>
        <a:xfrm>
          <a:off x="9359411" y="66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102626</xdr:rowOff>
    </xdr:from>
    <xdr:ext cx="534377" cy="259045"/>
    <xdr:sp macro="" textlink="">
      <xdr:nvSpPr>
        <xdr:cNvPr id="144" name="n_2aveValue【道路】&#10;一人当たり延長">
          <a:extLst>
            <a:ext uri="{FF2B5EF4-FFF2-40B4-BE49-F238E27FC236}">
              <a16:creationId xmlns:a16="http://schemas.microsoft.com/office/drawing/2014/main" id="{7D92A812-1841-4BBB-ADEA-721B35797F00}"/>
            </a:ext>
          </a:extLst>
        </xdr:cNvPr>
        <xdr:cNvSpPr txBox="1"/>
      </xdr:nvSpPr>
      <xdr:spPr>
        <a:xfrm>
          <a:off x="8483111" y="66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117409</xdr:rowOff>
    </xdr:from>
    <xdr:ext cx="534377" cy="259045"/>
    <xdr:sp macro="" textlink="">
      <xdr:nvSpPr>
        <xdr:cNvPr id="145" name="n_3aveValue【道路】&#10;一人当たり延長">
          <a:extLst>
            <a:ext uri="{FF2B5EF4-FFF2-40B4-BE49-F238E27FC236}">
              <a16:creationId xmlns:a16="http://schemas.microsoft.com/office/drawing/2014/main" id="{9542A303-F962-42A4-BFDA-8627478EE703}"/>
            </a:ext>
          </a:extLst>
        </xdr:cNvPr>
        <xdr:cNvSpPr txBox="1"/>
      </xdr:nvSpPr>
      <xdr:spPr>
        <a:xfrm>
          <a:off x="7594111" y="66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129315</xdr:rowOff>
    </xdr:from>
    <xdr:ext cx="534377" cy="259045"/>
    <xdr:sp macro="" textlink="">
      <xdr:nvSpPr>
        <xdr:cNvPr id="146" name="n_4aveValue【道路】&#10;一人当たり延長">
          <a:extLst>
            <a:ext uri="{FF2B5EF4-FFF2-40B4-BE49-F238E27FC236}">
              <a16:creationId xmlns:a16="http://schemas.microsoft.com/office/drawing/2014/main" id="{1AD16D28-A770-4737-907A-89F38DBD70A9}"/>
            </a:ext>
          </a:extLst>
        </xdr:cNvPr>
        <xdr:cNvSpPr txBox="1"/>
      </xdr:nvSpPr>
      <xdr:spPr>
        <a:xfrm>
          <a:off x="6705111" y="66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58824</xdr:rowOff>
    </xdr:from>
    <xdr:ext cx="534377" cy="259045"/>
    <xdr:sp macro="" textlink="">
      <xdr:nvSpPr>
        <xdr:cNvPr id="147" name="n_1mainValue【道路】&#10;一人当たり延長">
          <a:extLst>
            <a:ext uri="{FF2B5EF4-FFF2-40B4-BE49-F238E27FC236}">
              <a16:creationId xmlns:a16="http://schemas.microsoft.com/office/drawing/2014/main" id="{3A173078-1BC4-4153-A7B6-A4F151DAF155}"/>
            </a:ext>
          </a:extLst>
        </xdr:cNvPr>
        <xdr:cNvSpPr txBox="1"/>
      </xdr:nvSpPr>
      <xdr:spPr>
        <a:xfrm>
          <a:off x="9359411" y="708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66539</xdr:rowOff>
    </xdr:from>
    <xdr:ext cx="534377" cy="259045"/>
    <xdr:sp macro="" textlink="">
      <xdr:nvSpPr>
        <xdr:cNvPr id="148" name="n_2mainValue【道路】&#10;一人当たり延長">
          <a:extLst>
            <a:ext uri="{FF2B5EF4-FFF2-40B4-BE49-F238E27FC236}">
              <a16:creationId xmlns:a16="http://schemas.microsoft.com/office/drawing/2014/main" id="{EC3AD61A-A431-411E-9155-9E74EE8D1771}"/>
            </a:ext>
          </a:extLst>
        </xdr:cNvPr>
        <xdr:cNvSpPr txBox="1"/>
      </xdr:nvSpPr>
      <xdr:spPr>
        <a:xfrm>
          <a:off x="8483111" y="70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77226</xdr:rowOff>
    </xdr:from>
    <xdr:ext cx="534377" cy="259045"/>
    <xdr:sp macro="" textlink="">
      <xdr:nvSpPr>
        <xdr:cNvPr id="149" name="n_3mainValue【道路】&#10;一人当たり延長">
          <a:extLst>
            <a:ext uri="{FF2B5EF4-FFF2-40B4-BE49-F238E27FC236}">
              <a16:creationId xmlns:a16="http://schemas.microsoft.com/office/drawing/2014/main" id="{DE391F65-4D96-4098-9E1E-A430DF602401}"/>
            </a:ext>
          </a:extLst>
        </xdr:cNvPr>
        <xdr:cNvSpPr txBox="1"/>
      </xdr:nvSpPr>
      <xdr:spPr>
        <a:xfrm>
          <a:off x="7594111" y="710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141597</xdr:rowOff>
    </xdr:from>
    <xdr:ext cx="534377" cy="259045"/>
    <xdr:sp macro="" textlink="">
      <xdr:nvSpPr>
        <xdr:cNvPr id="150" name="n_4mainValue【道路】&#10;一人当たり延長">
          <a:extLst>
            <a:ext uri="{FF2B5EF4-FFF2-40B4-BE49-F238E27FC236}">
              <a16:creationId xmlns:a16="http://schemas.microsoft.com/office/drawing/2014/main" id="{79E7FDAE-89BB-4C6A-B19D-D8C4AD7F2B2F}"/>
            </a:ext>
          </a:extLst>
        </xdr:cNvPr>
        <xdr:cNvSpPr txBox="1"/>
      </xdr:nvSpPr>
      <xdr:spPr>
        <a:xfrm>
          <a:off x="6705111" y="71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A9A83AF9-1A2D-4067-B740-5AAE147FBF7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68C078-CD7C-4C98-9A1D-AFCFE1A184A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7299FF42-3059-46FD-866C-13DA010165E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D3D8480E-4950-459C-B03C-D36F88E2C50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AD585071-864F-49EC-ACC0-6424CA6255B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F5CD7361-5D1D-48B4-A8E7-BE01E8973D4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22D76E61-540D-4503-AB95-098E0E366C5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C13E9252-F847-406F-BB42-417D7B2AA43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C37A96F9-D3AF-4267-BEBB-D92CF140F5B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2FAC22F3-F3AC-4444-B19A-D11158718F9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B2D3CF5-8A7C-4018-9194-ED4262E43B5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F3D7D8CA-2C9B-4F21-A1DD-B5898C6970E7}"/>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3" name="テキスト ボックス 162">
          <a:extLst>
            <a:ext uri="{FF2B5EF4-FFF2-40B4-BE49-F238E27FC236}">
              <a16:creationId xmlns:a16="http://schemas.microsoft.com/office/drawing/2014/main" id="{188FC51E-C50F-4378-AB9B-C3305530A36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964E6BCB-4471-4C6F-9109-F5D42CD7BB0A}"/>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BFC9AC4E-AC40-4A3F-9F2A-424FFB0DAFCF}"/>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8662FCBB-E6CA-4CF5-BEF6-8CFE9D3378A1}"/>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1C46318D-7BCC-47C4-A5D4-A5AAF310DD43}"/>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C8A9D7C0-7353-458A-8E9B-EFB5BBC0AC19}"/>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4109B992-4666-4B9F-B42F-D1AE27C47BF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1A40E6BB-1147-4F6E-B94A-43EEA293F61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6BC03D41-22D6-48F8-B57F-650853E14734}"/>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A8A2283-9B02-47D5-B5D8-D58478D3507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41148</xdr:rowOff>
    </xdr:from>
    <xdr:to>
      <xdr:col>24</xdr:col>
      <xdr:colOff>62865</xdr:colOff>
      <xdr:row>63</xdr:row>
      <xdr:rowOff>45720</xdr:rowOff>
    </xdr:to>
    <xdr:cxnSp macro="">
      <xdr:nvCxnSpPr>
        <xdr:cNvPr id="173" name="直線コネクタ 172">
          <a:extLst>
            <a:ext uri="{FF2B5EF4-FFF2-40B4-BE49-F238E27FC236}">
              <a16:creationId xmlns:a16="http://schemas.microsoft.com/office/drawing/2014/main" id="{EF3B64F7-466A-4AE4-8CE9-772DDC8EEF5B}"/>
            </a:ext>
          </a:extLst>
        </xdr:cNvPr>
        <xdr:cNvCxnSpPr/>
      </xdr:nvCxnSpPr>
      <xdr:spPr>
        <a:xfrm flipV="1">
          <a:off x="4634865" y="9470898"/>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FCD97E1-4FAA-4BF0-A76D-C27840358016}"/>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5" name="直線コネクタ 174">
          <a:extLst>
            <a:ext uri="{FF2B5EF4-FFF2-40B4-BE49-F238E27FC236}">
              <a16:creationId xmlns:a16="http://schemas.microsoft.com/office/drawing/2014/main" id="{B232ED0A-35AD-45B8-83DA-E2560D05D339}"/>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159275</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A0581B9F-E15F-483F-B933-FC6B3A84E299}"/>
            </a:ext>
          </a:extLst>
        </xdr:cNvPr>
        <xdr:cNvSpPr txBox="1"/>
      </xdr:nvSpPr>
      <xdr:spPr>
        <a:xfrm>
          <a:off x="4673600" y="924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41148</xdr:rowOff>
    </xdr:from>
    <xdr:to>
      <xdr:col>24</xdr:col>
      <xdr:colOff>152400</xdr:colOff>
      <xdr:row>55</xdr:row>
      <xdr:rowOff>41148</xdr:rowOff>
    </xdr:to>
    <xdr:cxnSp macro="">
      <xdr:nvCxnSpPr>
        <xdr:cNvPr id="177" name="直線コネクタ 176">
          <a:extLst>
            <a:ext uri="{FF2B5EF4-FFF2-40B4-BE49-F238E27FC236}">
              <a16:creationId xmlns:a16="http://schemas.microsoft.com/office/drawing/2014/main" id="{051C0261-3E73-4C56-93A8-A0BA9940BB62}"/>
            </a:ext>
          </a:extLst>
        </xdr:cNvPr>
        <xdr:cNvCxnSpPr/>
      </xdr:nvCxnSpPr>
      <xdr:spPr>
        <a:xfrm>
          <a:off x="4546600" y="947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15511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8997140-ACD4-41F8-99AA-397B6A1F6527}"/>
            </a:ext>
          </a:extLst>
        </xdr:cNvPr>
        <xdr:cNvSpPr txBox="1"/>
      </xdr:nvSpPr>
      <xdr:spPr>
        <a:xfrm>
          <a:off x="4673600" y="995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macro="" textlink="">
      <xdr:nvSpPr>
        <xdr:cNvPr id="179" name="フローチャート: 判断 178">
          <a:extLst>
            <a:ext uri="{FF2B5EF4-FFF2-40B4-BE49-F238E27FC236}">
              <a16:creationId xmlns:a16="http://schemas.microsoft.com/office/drawing/2014/main" id="{8F5D5A6E-A6FF-4A43-8D99-A78442758D39}"/>
            </a:ext>
          </a:extLst>
        </xdr:cNvPr>
        <xdr:cNvSpPr/>
      </xdr:nvSpPr>
      <xdr:spPr>
        <a:xfrm>
          <a:off x="45847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143510</xdr:rowOff>
    </xdr:from>
    <xdr:to>
      <xdr:col>20</xdr:col>
      <xdr:colOff>38100</xdr:colOff>
      <xdr:row>59</xdr:row>
      <xdr:rowOff>73660</xdr:rowOff>
    </xdr:to>
    <xdr:sp macro="" textlink="">
      <xdr:nvSpPr>
        <xdr:cNvPr id="180" name="フローチャート: 判断 179">
          <a:extLst>
            <a:ext uri="{FF2B5EF4-FFF2-40B4-BE49-F238E27FC236}">
              <a16:creationId xmlns:a16="http://schemas.microsoft.com/office/drawing/2014/main" id="{AA4935AE-9BE5-4BED-9E7B-34031755C48E}"/>
            </a:ext>
          </a:extLst>
        </xdr:cNvPr>
        <xdr:cNvSpPr/>
      </xdr:nvSpPr>
      <xdr:spPr>
        <a:xfrm>
          <a:off x="3746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109220</xdr:rowOff>
    </xdr:from>
    <xdr:to>
      <xdr:col>15</xdr:col>
      <xdr:colOff>101600</xdr:colOff>
      <xdr:row>59</xdr:row>
      <xdr:rowOff>39370</xdr:rowOff>
    </xdr:to>
    <xdr:sp macro="" textlink="">
      <xdr:nvSpPr>
        <xdr:cNvPr id="181" name="フローチャート: 判断 180">
          <a:extLst>
            <a:ext uri="{FF2B5EF4-FFF2-40B4-BE49-F238E27FC236}">
              <a16:creationId xmlns:a16="http://schemas.microsoft.com/office/drawing/2014/main" id="{FD1538D3-06C2-46E6-991E-579D6FC64E36}"/>
            </a:ext>
          </a:extLst>
        </xdr:cNvPr>
        <xdr:cNvSpPr/>
      </xdr:nvSpPr>
      <xdr:spPr>
        <a:xfrm>
          <a:off x="2857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82" name="フローチャート: 判断 181">
          <a:extLst>
            <a:ext uri="{FF2B5EF4-FFF2-40B4-BE49-F238E27FC236}">
              <a16:creationId xmlns:a16="http://schemas.microsoft.com/office/drawing/2014/main" id="{E5758311-77B0-40DE-B76B-45235C704E8D}"/>
            </a:ext>
          </a:extLst>
        </xdr:cNvPr>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152654</xdr:rowOff>
    </xdr:from>
    <xdr:to>
      <xdr:col>6</xdr:col>
      <xdr:colOff>38100</xdr:colOff>
      <xdr:row>58</xdr:row>
      <xdr:rowOff>82804</xdr:rowOff>
    </xdr:to>
    <xdr:sp macro="" textlink="">
      <xdr:nvSpPr>
        <xdr:cNvPr id="183" name="フローチャート: 判断 182">
          <a:extLst>
            <a:ext uri="{FF2B5EF4-FFF2-40B4-BE49-F238E27FC236}">
              <a16:creationId xmlns:a16="http://schemas.microsoft.com/office/drawing/2014/main" id="{00E1AEFF-C82F-4A26-AB72-084D3381D242}"/>
            </a:ext>
          </a:extLst>
        </xdr:cNvPr>
        <xdr:cNvSpPr/>
      </xdr:nvSpPr>
      <xdr:spPr>
        <a:xfrm>
          <a:off x="1079500" y="992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E518E5A-8803-4755-B439-6674A1242A9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CA2606A-5DDF-458D-B18A-92560868389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7739BD7-857A-448E-BD28-175B9B801F1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3E204B4-9BCB-4582-BED3-796606F8224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F540158-AD24-4C3B-8FB0-FDFE1DF294A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166370</xdr:rowOff>
    </xdr:from>
    <xdr:to>
      <xdr:col>24</xdr:col>
      <xdr:colOff>114300</xdr:colOff>
      <xdr:row>63</xdr:row>
      <xdr:rowOff>96520</xdr:rowOff>
    </xdr:to>
    <xdr:sp macro="" textlink="">
      <xdr:nvSpPr>
        <xdr:cNvPr id="189" name="楕円 188">
          <a:extLst>
            <a:ext uri="{FF2B5EF4-FFF2-40B4-BE49-F238E27FC236}">
              <a16:creationId xmlns:a16="http://schemas.microsoft.com/office/drawing/2014/main" id="{9AB17B81-E6F3-485A-99A6-A96B107AB839}"/>
            </a:ext>
          </a:extLst>
        </xdr:cNvPr>
        <xdr:cNvSpPr/>
      </xdr:nvSpPr>
      <xdr:spPr>
        <a:xfrm>
          <a:off x="4584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81297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7700627-BD47-42B8-A47A-1447F8F25991}"/>
            </a:ext>
          </a:extLst>
        </xdr:cNvPr>
        <xdr:cNvSpPr txBox="1"/>
      </xdr:nvSpPr>
      <xdr:spPr>
        <a:xfrm>
          <a:off x="4673600" y="1071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1778</xdr:rowOff>
    </xdr:from>
    <xdr:to>
      <xdr:col>20</xdr:col>
      <xdr:colOff>38100</xdr:colOff>
      <xdr:row>63</xdr:row>
      <xdr:rowOff>103378</xdr:rowOff>
    </xdr:to>
    <xdr:sp macro="" textlink="">
      <xdr:nvSpPr>
        <xdr:cNvPr id="191" name="楕円 190">
          <a:extLst>
            <a:ext uri="{FF2B5EF4-FFF2-40B4-BE49-F238E27FC236}">
              <a16:creationId xmlns:a16="http://schemas.microsoft.com/office/drawing/2014/main" id="{3BA8988A-47C4-4CA0-8FE1-18677F1A8F8E}"/>
            </a:ext>
          </a:extLst>
        </xdr:cNvPr>
        <xdr:cNvSpPr/>
      </xdr:nvSpPr>
      <xdr:spPr>
        <a:xfrm>
          <a:off x="3746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45720</xdr:rowOff>
    </xdr:from>
    <xdr:to>
      <xdr:col>24</xdr:col>
      <xdr:colOff>63500</xdr:colOff>
      <xdr:row>63</xdr:row>
      <xdr:rowOff>52578</xdr:rowOff>
    </xdr:to>
    <xdr:cxnSp macro="">
      <xdr:nvCxnSpPr>
        <xdr:cNvPr id="192" name="直線コネクタ 191">
          <a:extLst>
            <a:ext uri="{FF2B5EF4-FFF2-40B4-BE49-F238E27FC236}">
              <a16:creationId xmlns:a16="http://schemas.microsoft.com/office/drawing/2014/main" id="{B21E0A46-0627-43C2-9AE2-3EF41E3D0936}"/>
            </a:ext>
          </a:extLst>
        </xdr:cNvPr>
        <xdr:cNvCxnSpPr/>
      </xdr:nvCxnSpPr>
      <xdr:spPr>
        <a:xfrm flipV="1">
          <a:off x="3797300" y="1084707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166370</xdr:rowOff>
    </xdr:from>
    <xdr:to>
      <xdr:col>15</xdr:col>
      <xdr:colOff>101600</xdr:colOff>
      <xdr:row>63</xdr:row>
      <xdr:rowOff>96520</xdr:rowOff>
    </xdr:to>
    <xdr:sp macro="" textlink="">
      <xdr:nvSpPr>
        <xdr:cNvPr id="193" name="楕円 192">
          <a:extLst>
            <a:ext uri="{FF2B5EF4-FFF2-40B4-BE49-F238E27FC236}">
              <a16:creationId xmlns:a16="http://schemas.microsoft.com/office/drawing/2014/main" id="{FDF917DD-C2DE-45E8-9FF7-90CE4D7360A7}"/>
            </a:ext>
          </a:extLst>
        </xdr:cNvPr>
        <xdr:cNvSpPr/>
      </xdr:nvSpPr>
      <xdr:spPr>
        <a:xfrm>
          <a:off x="2857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45720</xdr:rowOff>
    </xdr:from>
    <xdr:to>
      <xdr:col>19</xdr:col>
      <xdr:colOff>177800</xdr:colOff>
      <xdr:row>63</xdr:row>
      <xdr:rowOff>52578</xdr:rowOff>
    </xdr:to>
    <xdr:cxnSp macro="">
      <xdr:nvCxnSpPr>
        <xdr:cNvPr id="194" name="直線コネクタ 193">
          <a:extLst>
            <a:ext uri="{FF2B5EF4-FFF2-40B4-BE49-F238E27FC236}">
              <a16:creationId xmlns:a16="http://schemas.microsoft.com/office/drawing/2014/main" id="{4E6D6DCE-EAC4-45D0-B9C3-8F8D2F4F9917}"/>
            </a:ext>
          </a:extLst>
        </xdr:cNvPr>
        <xdr:cNvCxnSpPr/>
      </xdr:nvCxnSpPr>
      <xdr:spPr>
        <a:xfrm>
          <a:off x="2908300" y="1084707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161798</xdr:rowOff>
    </xdr:from>
    <xdr:to>
      <xdr:col>10</xdr:col>
      <xdr:colOff>165100</xdr:colOff>
      <xdr:row>63</xdr:row>
      <xdr:rowOff>91948</xdr:rowOff>
    </xdr:to>
    <xdr:sp macro="" textlink="">
      <xdr:nvSpPr>
        <xdr:cNvPr id="195" name="楕円 194">
          <a:extLst>
            <a:ext uri="{FF2B5EF4-FFF2-40B4-BE49-F238E27FC236}">
              <a16:creationId xmlns:a16="http://schemas.microsoft.com/office/drawing/2014/main" id="{B645608A-2821-4935-AE73-FF480D495C8B}"/>
            </a:ext>
          </a:extLst>
        </xdr:cNvPr>
        <xdr:cNvSpPr/>
      </xdr:nvSpPr>
      <xdr:spPr>
        <a:xfrm>
          <a:off x="1968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41148</xdr:rowOff>
    </xdr:from>
    <xdr:to>
      <xdr:col>15</xdr:col>
      <xdr:colOff>50800</xdr:colOff>
      <xdr:row>63</xdr:row>
      <xdr:rowOff>45720</xdr:rowOff>
    </xdr:to>
    <xdr:cxnSp macro="">
      <xdr:nvCxnSpPr>
        <xdr:cNvPr id="196" name="直線コネクタ 195">
          <a:extLst>
            <a:ext uri="{FF2B5EF4-FFF2-40B4-BE49-F238E27FC236}">
              <a16:creationId xmlns:a16="http://schemas.microsoft.com/office/drawing/2014/main" id="{AB0ABC42-43D4-4148-B417-4A30502DF7B8}"/>
            </a:ext>
          </a:extLst>
        </xdr:cNvPr>
        <xdr:cNvCxnSpPr/>
      </xdr:nvCxnSpPr>
      <xdr:spPr>
        <a:xfrm>
          <a:off x="2019300" y="108424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166370</xdr:rowOff>
    </xdr:from>
    <xdr:to>
      <xdr:col>6</xdr:col>
      <xdr:colOff>38100</xdr:colOff>
      <xdr:row>63</xdr:row>
      <xdr:rowOff>96520</xdr:rowOff>
    </xdr:to>
    <xdr:sp macro="" textlink="">
      <xdr:nvSpPr>
        <xdr:cNvPr id="197" name="楕円 196">
          <a:extLst>
            <a:ext uri="{FF2B5EF4-FFF2-40B4-BE49-F238E27FC236}">
              <a16:creationId xmlns:a16="http://schemas.microsoft.com/office/drawing/2014/main" id="{ABC80469-4C34-4D58-9575-4CEF164A3488}"/>
            </a:ext>
          </a:extLst>
        </xdr:cNvPr>
        <xdr:cNvSpPr/>
      </xdr:nvSpPr>
      <xdr:spPr>
        <a:xfrm>
          <a:off x="1079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41148</xdr:rowOff>
    </xdr:from>
    <xdr:to>
      <xdr:col>10</xdr:col>
      <xdr:colOff>114300</xdr:colOff>
      <xdr:row>63</xdr:row>
      <xdr:rowOff>45720</xdr:rowOff>
    </xdr:to>
    <xdr:cxnSp macro="">
      <xdr:nvCxnSpPr>
        <xdr:cNvPr id="198" name="直線コネクタ 197">
          <a:extLst>
            <a:ext uri="{FF2B5EF4-FFF2-40B4-BE49-F238E27FC236}">
              <a16:creationId xmlns:a16="http://schemas.microsoft.com/office/drawing/2014/main" id="{100D6C47-BDF5-4EF3-8AB0-0B42C82A82A5}"/>
            </a:ext>
          </a:extLst>
        </xdr:cNvPr>
        <xdr:cNvCxnSpPr/>
      </xdr:nvCxnSpPr>
      <xdr:spPr>
        <a:xfrm flipV="1">
          <a:off x="1130300" y="108424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90187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05DA11B-25BE-438C-A28B-EFB81C852DB8}"/>
            </a:ext>
          </a:extLst>
        </xdr:cNvPr>
        <xdr:cNvSpPr txBox="1"/>
      </xdr:nvSpPr>
      <xdr:spPr>
        <a:xfrm>
          <a:off x="3582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55897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43946C2-2F5A-4CD9-991C-A7321FE82122}"/>
            </a:ext>
          </a:extLst>
        </xdr:cNvPr>
        <xdr:cNvSpPr txBox="1"/>
      </xdr:nvSpPr>
      <xdr:spPr>
        <a:xfrm>
          <a:off x="2705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187D32F-B1C3-485A-91B4-34DC04E622B1}"/>
            </a:ext>
          </a:extLst>
        </xdr:cNvPr>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99331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5D68328-7C33-4C7F-A02E-7B9FF2ACD66F}"/>
            </a:ext>
          </a:extLst>
        </xdr:cNvPr>
        <xdr:cNvSpPr txBox="1"/>
      </xdr:nvSpPr>
      <xdr:spPr>
        <a:xfrm>
          <a:off x="927744" y="970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94505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609F5E4-29C0-4A78-AFC5-7390C1E52BB5}"/>
            </a:ext>
          </a:extLst>
        </xdr:cNvPr>
        <xdr:cNvSpPr txBox="1"/>
      </xdr:nvSpPr>
      <xdr:spPr>
        <a:xfrm>
          <a:off x="3582044" y="1089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87647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C0B506B-516D-49B0-B5DD-20AD777BA34A}"/>
            </a:ext>
          </a:extLst>
        </xdr:cNvPr>
        <xdr:cNvSpPr txBox="1"/>
      </xdr:nvSpPr>
      <xdr:spPr>
        <a:xfrm>
          <a:off x="2705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83075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81D42FF-50ED-4726-B57E-14B99B2653FA}"/>
            </a:ext>
          </a:extLst>
        </xdr:cNvPr>
        <xdr:cNvSpPr txBox="1"/>
      </xdr:nvSpPr>
      <xdr:spPr>
        <a:xfrm>
          <a:off x="1816744" y="1088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87647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ABDCD94-74A9-485D-9023-B3696DEFB2D5}"/>
            </a:ext>
          </a:extLst>
        </xdr:cNvPr>
        <xdr:cNvSpPr txBox="1"/>
      </xdr:nvSpPr>
      <xdr:spPr>
        <a:xfrm>
          <a:off x="927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D0724C4-B0E4-4D5D-94A9-E7414A07CD1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6304CCD-E27F-44FD-A66D-07AE77591CA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67396B6-8D13-4E6B-834D-4D923FB60AF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F017842-8543-48C1-BA98-3922336456B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FC5FB46-75A6-4A39-BBED-618C68ECEDB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42A5BB6-2CF4-47B8-A080-AD04C6AFB49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B26D8A8-F3EE-45BF-842C-41144561F31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34227E4-E007-429D-B931-2D7C6D7C3E2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99BDC6A-86D1-42A3-BBCD-7D0C6E48CD2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91F587B-C105-4CB5-AEED-00ACE8D71B1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55BD3269-F481-467A-991E-36B248EFA40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9ECCECB2-FCF3-4590-9C8B-CD418882565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AD5FE271-C454-47AC-9A98-43B63BE0867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8A431B25-176C-426E-ACB9-B8F008DA015E}"/>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46AB0DCB-579B-4504-B00B-1B519064481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5523AA22-4638-41B7-B409-45340FDC8AE4}"/>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AB1A397A-1D52-446D-A48D-2048CBA2919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1A5B777D-6256-4741-8DEE-E63ABA365F69}"/>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B041C69F-D190-47BA-8957-5235CBE5486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B4541CAA-5AFF-45DD-97DE-568FB95090A6}"/>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770A1AF6-1871-4B3C-AA86-323A4B26BB1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B6AB1CDB-541C-4E50-ABEF-47C464C12FAC}"/>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2177416-3F04-496B-A3A0-AF42C7572F0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39515318-A828-47DB-A161-A08CAD3A637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9E55892A-83D8-4247-8ED7-001F91A9FDE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61648</xdr:rowOff>
    </xdr:from>
    <xdr:to>
      <xdr:col>54</xdr:col>
      <xdr:colOff>189865</xdr:colOff>
      <xdr:row>64</xdr:row>
      <xdr:rowOff>106929</xdr:rowOff>
    </xdr:to>
    <xdr:cxnSp macro="">
      <xdr:nvCxnSpPr>
        <xdr:cNvPr id="232" name="直線コネクタ 231">
          <a:extLst>
            <a:ext uri="{FF2B5EF4-FFF2-40B4-BE49-F238E27FC236}">
              <a16:creationId xmlns:a16="http://schemas.microsoft.com/office/drawing/2014/main" id="{FA33CC4E-5C22-4CA3-BE58-80D3CC2441E0}"/>
            </a:ext>
          </a:extLst>
        </xdr:cNvPr>
        <xdr:cNvCxnSpPr/>
      </xdr:nvCxnSpPr>
      <xdr:spPr>
        <a:xfrm flipV="1">
          <a:off x="10476865" y="9491398"/>
          <a:ext cx="0" cy="158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110756</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B7CC4A5E-A2C1-4517-96FD-05B9AE7167B7}"/>
            </a:ext>
          </a:extLst>
        </xdr:cNvPr>
        <xdr:cNvSpPr txBox="1"/>
      </xdr:nvSpPr>
      <xdr:spPr>
        <a:xfrm>
          <a:off x="10515600" y="11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106929</xdr:rowOff>
    </xdr:from>
    <xdr:to>
      <xdr:col>55</xdr:col>
      <xdr:colOff>88900</xdr:colOff>
      <xdr:row>64</xdr:row>
      <xdr:rowOff>106929</xdr:rowOff>
    </xdr:to>
    <xdr:cxnSp macro="">
      <xdr:nvCxnSpPr>
        <xdr:cNvPr id="234" name="直線コネクタ 233">
          <a:extLst>
            <a:ext uri="{FF2B5EF4-FFF2-40B4-BE49-F238E27FC236}">
              <a16:creationId xmlns:a16="http://schemas.microsoft.com/office/drawing/2014/main" id="{DA5031C6-3697-43A2-8940-9E5FB28B7E37}"/>
            </a:ext>
          </a:extLst>
        </xdr:cNvPr>
        <xdr:cNvCxnSpPr/>
      </xdr:nvCxnSpPr>
      <xdr:spPr>
        <a:xfrm>
          <a:off x="10388600" y="1107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8325</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C540E449-8D86-4BD8-A9C2-DDA66503DDB3}"/>
            </a:ext>
          </a:extLst>
        </xdr:cNvPr>
        <xdr:cNvSpPr txBox="1"/>
      </xdr:nvSpPr>
      <xdr:spPr>
        <a:xfrm>
          <a:off x="10515600" y="9266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61648</xdr:rowOff>
    </xdr:from>
    <xdr:to>
      <xdr:col>55</xdr:col>
      <xdr:colOff>88900</xdr:colOff>
      <xdr:row>55</xdr:row>
      <xdr:rowOff>61648</xdr:rowOff>
    </xdr:to>
    <xdr:cxnSp macro="">
      <xdr:nvCxnSpPr>
        <xdr:cNvPr id="236" name="直線コネクタ 235">
          <a:extLst>
            <a:ext uri="{FF2B5EF4-FFF2-40B4-BE49-F238E27FC236}">
              <a16:creationId xmlns:a16="http://schemas.microsoft.com/office/drawing/2014/main" id="{892038AB-F025-4F11-B7FF-8104F803E246}"/>
            </a:ext>
          </a:extLst>
        </xdr:cNvPr>
        <xdr:cNvCxnSpPr/>
      </xdr:nvCxnSpPr>
      <xdr:spPr>
        <a:xfrm>
          <a:off x="10388600" y="949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26782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1ABDC824-CAE7-4E58-A5C5-F7BCA9D73369}"/>
            </a:ext>
          </a:extLst>
        </xdr:cNvPr>
        <xdr:cNvSpPr txBox="1"/>
      </xdr:nvSpPr>
      <xdr:spPr>
        <a:xfrm>
          <a:off x="10515600" y="10313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3905</xdr:rowOff>
    </xdr:from>
    <xdr:to>
      <xdr:col>55</xdr:col>
      <xdr:colOff>50800</xdr:colOff>
      <xdr:row>61</xdr:row>
      <xdr:rowOff>105505</xdr:rowOff>
    </xdr:to>
    <xdr:sp macro="" textlink="">
      <xdr:nvSpPr>
        <xdr:cNvPr id="238" name="フローチャート: 判断 237">
          <a:extLst>
            <a:ext uri="{FF2B5EF4-FFF2-40B4-BE49-F238E27FC236}">
              <a16:creationId xmlns:a16="http://schemas.microsoft.com/office/drawing/2014/main" id="{0D2F2F30-C9F7-454C-9328-66010F9A68E4}"/>
            </a:ext>
          </a:extLst>
        </xdr:cNvPr>
        <xdr:cNvSpPr/>
      </xdr:nvSpPr>
      <xdr:spPr>
        <a:xfrm>
          <a:off x="10426700" y="104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43497</xdr:rowOff>
    </xdr:from>
    <xdr:to>
      <xdr:col>50</xdr:col>
      <xdr:colOff>165100</xdr:colOff>
      <xdr:row>61</xdr:row>
      <xdr:rowOff>145097</xdr:rowOff>
    </xdr:to>
    <xdr:sp macro="" textlink="">
      <xdr:nvSpPr>
        <xdr:cNvPr id="239" name="フローチャート: 判断 238">
          <a:extLst>
            <a:ext uri="{FF2B5EF4-FFF2-40B4-BE49-F238E27FC236}">
              <a16:creationId xmlns:a16="http://schemas.microsoft.com/office/drawing/2014/main" id="{8248D340-E4FC-4372-9E6F-B51B4A844B4F}"/>
            </a:ext>
          </a:extLst>
        </xdr:cNvPr>
        <xdr:cNvSpPr/>
      </xdr:nvSpPr>
      <xdr:spPr>
        <a:xfrm>
          <a:off x="9588500" y="1050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62238</xdr:rowOff>
    </xdr:from>
    <xdr:to>
      <xdr:col>46</xdr:col>
      <xdr:colOff>38100</xdr:colOff>
      <xdr:row>61</xdr:row>
      <xdr:rowOff>163838</xdr:rowOff>
    </xdr:to>
    <xdr:sp macro="" textlink="">
      <xdr:nvSpPr>
        <xdr:cNvPr id="240" name="フローチャート: 判断 239">
          <a:extLst>
            <a:ext uri="{FF2B5EF4-FFF2-40B4-BE49-F238E27FC236}">
              <a16:creationId xmlns:a16="http://schemas.microsoft.com/office/drawing/2014/main" id="{A5987893-1BFC-4462-8D70-4C294FE0CF76}"/>
            </a:ext>
          </a:extLst>
        </xdr:cNvPr>
        <xdr:cNvSpPr/>
      </xdr:nvSpPr>
      <xdr:spPr>
        <a:xfrm>
          <a:off x="86995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macro="" textlink="">
      <xdr:nvSpPr>
        <xdr:cNvPr id="241" name="フローチャート: 判断 240">
          <a:extLst>
            <a:ext uri="{FF2B5EF4-FFF2-40B4-BE49-F238E27FC236}">
              <a16:creationId xmlns:a16="http://schemas.microsoft.com/office/drawing/2014/main" id="{CA39B9C5-F809-4879-B48D-C77BBFF75DCD}"/>
            </a:ext>
          </a:extLst>
        </xdr:cNvPr>
        <xdr:cNvSpPr/>
      </xdr:nvSpPr>
      <xdr:spPr>
        <a:xfrm>
          <a:off x="7810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98984</xdr:rowOff>
    </xdr:from>
    <xdr:to>
      <xdr:col>36</xdr:col>
      <xdr:colOff>165100</xdr:colOff>
      <xdr:row>62</xdr:row>
      <xdr:rowOff>29134</xdr:rowOff>
    </xdr:to>
    <xdr:sp macro="" textlink="">
      <xdr:nvSpPr>
        <xdr:cNvPr id="242" name="フローチャート: 判断 241">
          <a:extLst>
            <a:ext uri="{FF2B5EF4-FFF2-40B4-BE49-F238E27FC236}">
              <a16:creationId xmlns:a16="http://schemas.microsoft.com/office/drawing/2014/main" id="{42945A91-F49A-4E59-AF72-B2E8852109B3}"/>
            </a:ext>
          </a:extLst>
        </xdr:cNvPr>
        <xdr:cNvSpPr/>
      </xdr:nvSpPr>
      <xdr:spPr>
        <a:xfrm>
          <a:off x="6921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8B354B1-DC77-4EB5-AAF1-06F347124CA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5549E32-FA03-429C-A34A-4630B8DCC9E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8550756-4142-42D1-AD3A-8F5F58AF5B5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DD68D8C-450B-4CD8-AB06-3A03D8C35EB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2EDC05E-6052-4172-AF9F-1360E8C0269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41443</xdr:rowOff>
    </xdr:from>
    <xdr:to>
      <xdr:col>55</xdr:col>
      <xdr:colOff>50800</xdr:colOff>
      <xdr:row>61</xdr:row>
      <xdr:rowOff>143043</xdr:rowOff>
    </xdr:to>
    <xdr:sp macro="" textlink="">
      <xdr:nvSpPr>
        <xdr:cNvPr id="248" name="楕円 247">
          <a:extLst>
            <a:ext uri="{FF2B5EF4-FFF2-40B4-BE49-F238E27FC236}">
              <a16:creationId xmlns:a16="http://schemas.microsoft.com/office/drawing/2014/main" id="{576DC292-10CD-49BD-887B-D834C99D9E75}"/>
            </a:ext>
          </a:extLst>
        </xdr:cNvPr>
        <xdr:cNvSpPr/>
      </xdr:nvSpPr>
      <xdr:spPr>
        <a:xfrm>
          <a:off x="10426700" y="104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19870</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48075C1-2133-4A43-AA5D-F4004634F693}"/>
            </a:ext>
          </a:extLst>
        </xdr:cNvPr>
        <xdr:cNvSpPr txBox="1"/>
      </xdr:nvSpPr>
      <xdr:spPr>
        <a:xfrm>
          <a:off x="10515600" y="1047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56118</xdr:rowOff>
    </xdr:from>
    <xdr:to>
      <xdr:col>50</xdr:col>
      <xdr:colOff>165100</xdr:colOff>
      <xdr:row>61</xdr:row>
      <xdr:rowOff>157718</xdr:rowOff>
    </xdr:to>
    <xdr:sp macro="" textlink="">
      <xdr:nvSpPr>
        <xdr:cNvPr id="250" name="楕円 249">
          <a:extLst>
            <a:ext uri="{FF2B5EF4-FFF2-40B4-BE49-F238E27FC236}">
              <a16:creationId xmlns:a16="http://schemas.microsoft.com/office/drawing/2014/main" id="{570FC8E3-92A5-402F-A584-761391AB12AF}"/>
            </a:ext>
          </a:extLst>
        </xdr:cNvPr>
        <xdr:cNvSpPr/>
      </xdr:nvSpPr>
      <xdr:spPr>
        <a:xfrm>
          <a:off x="9588500" y="105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92243</xdr:rowOff>
    </xdr:from>
    <xdr:to>
      <xdr:col>55</xdr:col>
      <xdr:colOff>0</xdr:colOff>
      <xdr:row>61</xdr:row>
      <xdr:rowOff>106918</xdr:rowOff>
    </xdr:to>
    <xdr:cxnSp macro="">
      <xdr:nvCxnSpPr>
        <xdr:cNvPr id="251" name="直線コネクタ 250">
          <a:extLst>
            <a:ext uri="{FF2B5EF4-FFF2-40B4-BE49-F238E27FC236}">
              <a16:creationId xmlns:a16="http://schemas.microsoft.com/office/drawing/2014/main" id="{8E5CF95A-3D9C-4C48-9CA7-15186BE56575}"/>
            </a:ext>
          </a:extLst>
        </xdr:cNvPr>
        <xdr:cNvCxnSpPr/>
      </xdr:nvCxnSpPr>
      <xdr:spPr>
        <a:xfrm flipV="1">
          <a:off x="9639300" y="10550693"/>
          <a:ext cx="838200" cy="1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63476</xdr:rowOff>
    </xdr:from>
    <xdr:to>
      <xdr:col>46</xdr:col>
      <xdr:colOff>38100</xdr:colOff>
      <xdr:row>61</xdr:row>
      <xdr:rowOff>165076</xdr:rowOff>
    </xdr:to>
    <xdr:sp macro="" textlink="">
      <xdr:nvSpPr>
        <xdr:cNvPr id="252" name="楕円 251">
          <a:extLst>
            <a:ext uri="{FF2B5EF4-FFF2-40B4-BE49-F238E27FC236}">
              <a16:creationId xmlns:a16="http://schemas.microsoft.com/office/drawing/2014/main" id="{6EEEB687-8346-405E-ABC9-F249ADC911D0}"/>
            </a:ext>
          </a:extLst>
        </xdr:cNvPr>
        <xdr:cNvSpPr/>
      </xdr:nvSpPr>
      <xdr:spPr>
        <a:xfrm>
          <a:off x="8699500" y="1052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106918</xdr:rowOff>
    </xdr:from>
    <xdr:to>
      <xdr:col>50</xdr:col>
      <xdr:colOff>114300</xdr:colOff>
      <xdr:row>61</xdr:row>
      <xdr:rowOff>114276</xdr:rowOff>
    </xdr:to>
    <xdr:cxnSp macro="">
      <xdr:nvCxnSpPr>
        <xdr:cNvPr id="253" name="直線コネクタ 252">
          <a:extLst>
            <a:ext uri="{FF2B5EF4-FFF2-40B4-BE49-F238E27FC236}">
              <a16:creationId xmlns:a16="http://schemas.microsoft.com/office/drawing/2014/main" id="{D5732CED-19EF-4FA3-AD7A-46C1B70B8767}"/>
            </a:ext>
          </a:extLst>
        </xdr:cNvPr>
        <xdr:cNvCxnSpPr/>
      </xdr:nvCxnSpPr>
      <xdr:spPr>
        <a:xfrm flipV="1">
          <a:off x="8750300" y="10565368"/>
          <a:ext cx="889000" cy="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73445</xdr:rowOff>
    </xdr:from>
    <xdr:to>
      <xdr:col>41</xdr:col>
      <xdr:colOff>101600</xdr:colOff>
      <xdr:row>62</xdr:row>
      <xdr:rowOff>3595</xdr:rowOff>
    </xdr:to>
    <xdr:sp macro="" textlink="">
      <xdr:nvSpPr>
        <xdr:cNvPr id="254" name="楕円 253">
          <a:extLst>
            <a:ext uri="{FF2B5EF4-FFF2-40B4-BE49-F238E27FC236}">
              <a16:creationId xmlns:a16="http://schemas.microsoft.com/office/drawing/2014/main" id="{F94E6C7A-822A-402B-A433-5AB6ECEA6EC0}"/>
            </a:ext>
          </a:extLst>
        </xdr:cNvPr>
        <xdr:cNvSpPr/>
      </xdr:nvSpPr>
      <xdr:spPr>
        <a:xfrm>
          <a:off x="7810500" y="1053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114276</xdr:rowOff>
    </xdr:from>
    <xdr:to>
      <xdr:col>45</xdr:col>
      <xdr:colOff>177800</xdr:colOff>
      <xdr:row>61</xdr:row>
      <xdr:rowOff>124245</xdr:rowOff>
    </xdr:to>
    <xdr:cxnSp macro="">
      <xdr:nvCxnSpPr>
        <xdr:cNvPr id="255" name="直線コネクタ 254">
          <a:extLst>
            <a:ext uri="{FF2B5EF4-FFF2-40B4-BE49-F238E27FC236}">
              <a16:creationId xmlns:a16="http://schemas.microsoft.com/office/drawing/2014/main" id="{5C6991B2-448C-46C5-8F02-B50219361C15}"/>
            </a:ext>
          </a:extLst>
        </xdr:cNvPr>
        <xdr:cNvCxnSpPr/>
      </xdr:nvCxnSpPr>
      <xdr:spPr>
        <a:xfrm flipV="1">
          <a:off x="7861300" y="10572726"/>
          <a:ext cx="889000" cy="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85928</xdr:rowOff>
    </xdr:from>
    <xdr:to>
      <xdr:col>36</xdr:col>
      <xdr:colOff>165100</xdr:colOff>
      <xdr:row>62</xdr:row>
      <xdr:rowOff>16078</xdr:rowOff>
    </xdr:to>
    <xdr:sp macro="" textlink="">
      <xdr:nvSpPr>
        <xdr:cNvPr id="256" name="楕円 255">
          <a:extLst>
            <a:ext uri="{FF2B5EF4-FFF2-40B4-BE49-F238E27FC236}">
              <a16:creationId xmlns:a16="http://schemas.microsoft.com/office/drawing/2014/main" id="{9F454910-1D8E-4AF1-BC6C-0942855B7856}"/>
            </a:ext>
          </a:extLst>
        </xdr:cNvPr>
        <xdr:cNvSpPr/>
      </xdr:nvSpPr>
      <xdr:spPr>
        <a:xfrm>
          <a:off x="6921500" y="105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124245</xdr:rowOff>
    </xdr:from>
    <xdr:to>
      <xdr:col>41</xdr:col>
      <xdr:colOff>50800</xdr:colOff>
      <xdr:row>61</xdr:row>
      <xdr:rowOff>136728</xdr:rowOff>
    </xdr:to>
    <xdr:cxnSp macro="">
      <xdr:nvCxnSpPr>
        <xdr:cNvPr id="257" name="直線コネクタ 256">
          <a:extLst>
            <a:ext uri="{FF2B5EF4-FFF2-40B4-BE49-F238E27FC236}">
              <a16:creationId xmlns:a16="http://schemas.microsoft.com/office/drawing/2014/main" id="{834E952E-9400-45D0-844D-D546EFFFCDED}"/>
            </a:ext>
          </a:extLst>
        </xdr:cNvPr>
        <xdr:cNvCxnSpPr/>
      </xdr:nvCxnSpPr>
      <xdr:spPr>
        <a:xfrm flipV="1">
          <a:off x="6972300" y="10582695"/>
          <a:ext cx="889000" cy="1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161624</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864A245C-297D-48B7-855D-A43E93307943}"/>
            </a:ext>
          </a:extLst>
        </xdr:cNvPr>
        <xdr:cNvSpPr txBox="1"/>
      </xdr:nvSpPr>
      <xdr:spPr>
        <a:xfrm>
          <a:off x="9327095" y="1027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8915</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EEF6E1B7-8ED5-4B75-BC8B-99688DBD03A7}"/>
            </a:ext>
          </a:extLst>
        </xdr:cNvPr>
        <xdr:cNvSpPr txBox="1"/>
      </xdr:nvSpPr>
      <xdr:spPr>
        <a:xfrm>
          <a:off x="8450795" y="1029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13733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D41D5073-5557-44C8-BBD4-270EC00DF47C}"/>
            </a:ext>
          </a:extLst>
        </xdr:cNvPr>
        <xdr:cNvSpPr txBox="1"/>
      </xdr:nvSpPr>
      <xdr:spPr>
        <a:xfrm>
          <a:off x="7561795" y="1030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20261</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C09EC804-1CA6-4BDA-83C3-F90338EC74F7}"/>
            </a:ext>
          </a:extLst>
        </xdr:cNvPr>
        <xdr:cNvSpPr txBox="1"/>
      </xdr:nvSpPr>
      <xdr:spPr>
        <a:xfrm>
          <a:off x="6672795" y="1065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148845</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9EA6FCF4-A808-48D3-A64E-62115E9B4403}"/>
            </a:ext>
          </a:extLst>
        </xdr:cNvPr>
        <xdr:cNvSpPr txBox="1"/>
      </xdr:nvSpPr>
      <xdr:spPr>
        <a:xfrm>
          <a:off x="9327095" y="1060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156203</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E06609D3-921F-45E2-8E8E-6DB7B907542D}"/>
            </a:ext>
          </a:extLst>
        </xdr:cNvPr>
        <xdr:cNvSpPr txBox="1"/>
      </xdr:nvSpPr>
      <xdr:spPr>
        <a:xfrm>
          <a:off x="8450795" y="1061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166172</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9416C93C-9758-4868-AE31-D5A04C9126D0}"/>
            </a:ext>
          </a:extLst>
        </xdr:cNvPr>
        <xdr:cNvSpPr txBox="1"/>
      </xdr:nvSpPr>
      <xdr:spPr>
        <a:xfrm>
          <a:off x="7561795" y="10624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32605</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95C9CE81-D027-4DAF-9ED1-7A641F752ADC}"/>
            </a:ext>
          </a:extLst>
        </xdr:cNvPr>
        <xdr:cNvSpPr txBox="1"/>
      </xdr:nvSpPr>
      <xdr:spPr>
        <a:xfrm>
          <a:off x="6672795" y="1031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EFB4EE3-EA58-411A-8D5D-B3746BFD78A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3A584BF4-1035-40D6-A052-398A15A40EA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8D11AAD2-5E6D-4127-9507-098C95BFE54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C4A45AF7-5F31-4F38-9767-E4E4A469A83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117A5F36-5B48-40E3-8061-D3F740D8AEC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A7B4489A-77AA-43AB-9AB0-B90624922A8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B42968D-7448-4906-82E2-DC20F86D33E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1F3D871F-D429-4B4E-99AA-66D3CBBF147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F11B6DD2-7296-4AEC-913B-6C42F77480A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C0C4FF1-7FE2-4583-B16E-E3E8548B628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AE721F09-40C3-422F-BA07-AC80593A243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1F74BFA5-1CCF-433D-9758-CE8A761BEA0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476C5AED-A439-4033-AD86-17400B7C1FA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6614F05D-A7E4-40F5-9FFA-5D676175857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5C48ADA7-F978-4D25-AD89-D5575BBA4C7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2CD08FAC-E7C6-4580-8A54-6DB785B9D5A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D0DA4653-ACF2-4CE1-9AD9-E1299788320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DE95B717-AAF0-4DFD-92AE-327A5674D77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36B43FA9-AD1D-4270-9C7B-86FE5CBC2A1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3F2B03FD-778E-483C-BF28-77BB521E50D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31BCAD49-3701-45E0-BE3A-2CA1A51F381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E98C0DBC-55EF-45D9-8A44-1DD882E4938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F3A102F7-7CB4-4D95-A5E8-D93A752A34F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C4FDCA9B-C71A-4002-B26E-FD138258BCF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81914</xdr:rowOff>
    </xdr:to>
    <xdr:cxnSp macro="">
      <xdr:nvCxnSpPr>
        <xdr:cNvPr id="290" name="直線コネクタ 289">
          <a:extLst>
            <a:ext uri="{FF2B5EF4-FFF2-40B4-BE49-F238E27FC236}">
              <a16:creationId xmlns:a16="http://schemas.microsoft.com/office/drawing/2014/main" id="{2867EB34-38D4-4C41-8861-50F089BCCCD8}"/>
            </a:ext>
          </a:extLst>
        </xdr:cNvPr>
        <xdr:cNvCxnSpPr/>
      </xdr:nvCxnSpPr>
      <xdr:spPr>
        <a:xfrm flipV="1">
          <a:off x="4634865" y="13376911"/>
          <a:ext cx="0" cy="1449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F663F113-FA5C-483F-A0E4-4704A34DEBEB}"/>
            </a:ext>
          </a:extLst>
        </xdr:cNvPr>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92" name="直線コネクタ 291">
          <a:extLst>
            <a:ext uri="{FF2B5EF4-FFF2-40B4-BE49-F238E27FC236}">
              <a16:creationId xmlns:a16="http://schemas.microsoft.com/office/drawing/2014/main" id="{59C0664E-EBDE-47CD-B7A7-66716D5069D8}"/>
            </a:ext>
          </a:extLst>
        </xdr:cNvPr>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8F34889C-D5D1-4967-A99B-9605C232713C}"/>
            </a:ext>
          </a:extLst>
        </xdr:cNvPr>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94" name="直線コネクタ 293">
          <a:extLst>
            <a:ext uri="{FF2B5EF4-FFF2-40B4-BE49-F238E27FC236}">
              <a16:creationId xmlns:a16="http://schemas.microsoft.com/office/drawing/2014/main" id="{E6B0625E-AE85-48C9-923A-734E899C923C}"/>
            </a:ext>
          </a:extLst>
        </xdr:cNvPr>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D3D90998-64A1-4749-B193-7C92FBB72690}"/>
            </a:ext>
          </a:extLst>
        </xdr:cNvPr>
        <xdr:cNvSpPr txBox="1"/>
      </xdr:nvSpPr>
      <xdr:spPr>
        <a:xfrm>
          <a:off x="4673600" y="1400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6" name="フローチャート: 判断 295">
          <a:extLst>
            <a:ext uri="{FF2B5EF4-FFF2-40B4-BE49-F238E27FC236}">
              <a16:creationId xmlns:a16="http://schemas.microsoft.com/office/drawing/2014/main" id="{60DD827C-C6F1-4C5E-B4C3-678ECD883A64}"/>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97" name="フローチャート: 判断 296">
          <a:extLst>
            <a:ext uri="{FF2B5EF4-FFF2-40B4-BE49-F238E27FC236}">
              <a16:creationId xmlns:a16="http://schemas.microsoft.com/office/drawing/2014/main" id="{F77C6E03-62F4-4B4B-8377-253CFA3CDFDA}"/>
            </a:ext>
          </a:extLst>
        </xdr:cNvPr>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8" name="フローチャート: 判断 297">
          <a:extLst>
            <a:ext uri="{FF2B5EF4-FFF2-40B4-BE49-F238E27FC236}">
              <a16:creationId xmlns:a16="http://schemas.microsoft.com/office/drawing/2014/main" id="{7D0E55DE-A529-437D-8941-008CA7AB7931}"/>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EE815C0A-0A58-4D33-8B35-8C35673E33DA}"/>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300" name="フローチャート: 判断 299">
          <a:extLst>
            <a:ext uri="{FF2B5EF4-FFF2-40B4-BE49-F238E27FC236}">
              <a16:creationId xmlns:a16="http://schemas.microsoft.com/office/drawing/2014/main" id="{5AEAC1DB-C6C1-4BF8-BF14-68182FC75A2C}"/>
            </a:ext>
          </a:extLst>
        </xdr:cNvPr>
        <xdr:cNvSpPr/>
      </xdr:nvSpPr>
      <xdr:spPr>
        <a:xfrm>
          <a:off x="1079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22E298B-1FF7-4E6B-B13F-AECECA8A45C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C90E865-F289-4781-A757-D18BE2480D8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C282946-7180-4B7A-A3BA-90B238AC251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8C1DF42-AB23-4845-9CE8-FF50E682D7C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F986762-7FB8-4B25-9726-FA078A46809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306" name="楕円 305">
          <a:extLst>
            <a:ext uri="{FF2B5EF4-FFF2-40B4-BE49-F238E27FC236}">
              <a16:creationId xmlns:a16="http://schemas.microsoft.com/office/drawing/2014/main" id="{1412B8D2-0D08-4585-90F8-B1E4F5472488}"/>
            </a:ext>
          </a:extLst>
        </xdr:cNvPr>
        <xdr:cNvSpPr/>
      </xdr:nvSpPr>
      <xdr:spPr>
        <a:xfrm>
          <a:off x="4584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160038</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8D47AED4-3A0F-4E62-8FB4-540D9207C2AC}"/>
            </a:ext>
          </a:extLst>
        </xdr:cNvPr>
        <xdr:cNvSpPr txBox="1"/>
      </xdr:nvSpPr>
      <xdr:spPr>
        <a:xfrm>
          <a:off x="4673600"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17780</xdr:rowOff>
    </xdr:from>
    <xdr:to>
      <xdr:col>20</xdr:col>
      <xdr:colOff>38100</xdr:colOff>
      <xdr:row>83</xdr:row>
      <xdr:rowOff>119380</xdr:rowOff>
    </xdr:to>
    <xdr:sp macro="" textlink="">
      <xdr:nvSpPr>
        <xdr:cNvPr id="308" name="楕円 307">
          <a:extLst>
            <a:ext uri="{FF2B5EF4-FFF2-40B4-BE49-F238E27FC236}">
              <a16:creationId xmlns:a16="http://schemas.microsoft.com/office/drawing/2014/main" id="{7A62D727-D4DB-45A1-B707-3F0542D13250}"/>
            </a:ext>
          </a:extLst>
        </xdr:cNvPr>
        <xdr:cNvSpPr/>
      </xdr:nvSpPr>
      <xdr:spPr>
        <a:xfrm>
          <a:off x="3746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60961</xdr:rowOff>
    </xdr:from>
    <xdr:to>
      <xdr:col>24</xdr:col>
      <xdr:colOff>63500</xdr:colOff>
      <xdr:row>83</xdr:row>
      <xdr:rowOff>68580</xdr:rowOff>
    </xdr:to>
    <xdr:cxnSp macro="">
      <xdr:nvCxnSpPr>
        <xdr:cNvPr id="309" name="直線コネクタ 308">
          <a:extLst>
            <a:ext uri="{FF2B5EF4-FFF2-40B4-BE49-F238E27FC236}">
              <a16:creationId xmlns:a16="http://schemas.microsoft.com/office/drawing/2014/main" id="{67588AC9-352A-444D-AECC-E3CFAFAF5317}"/>
            </a:ext>
          </a:extLst>
        </xdr:cNvPr>
        <xdr:cNvCxnSpPr/>
      </xdr:nvCxnSpPr>
      <xdr:spPr>
        <a:xfrm flipV="1">
          <a:off x="3797300" y="142913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162561</xdr:rowOff>
    </xdr:from>
    <xdr:to>
      <xdr:col>15</xdr:col>
      <xdr:colOff>101600</xdr:colOff>
      <xdr:row>83</xdr:row>
      <xdr:rowOff>92711</xdr:rowOff>
    </xdr:to>
    <xdr:sp macro="" textlink="">
      <xdr:nvSpPr>
        <xdr:cNvPr id="310" name="楕円 309">
          <a:extLst>
            <a:ext uri="{FF2B5EF4-FFF2-40B4-BE49-F238E27FC236}">
              <a16:creationId xmlns:a16="http://schemas.microsoft.com/office/drawing/2014/main" id="{7B9FC460-461D-4D45-B544-0195713F13FA}"/>
            </a:ext>
          </a:extLst>
        </xdr:cNvPr>
        <xdr:cNvSpPr/>
      </xdr:nvSpPr>
      <xdr:spPr>
        <a:xfrm>
          <a:off x="2857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41911</xdr:rowOff>
    </xdr:from>
    <xdr:to>
      <xdr:col>19</xdr:col>
      <xdr:colOff>177800</xdr:colOff>
      <xdr:row>83</xdr:row>
      <xdr:rowOff>68580</xdr:rowOff>
    </xdr:to>
    <xdr:cxnSp macro="">
      <xdr:nvCxnSpPr>
        <xdr:cNvPr id="311" name="直線コネクタ 310">
          <a:extLst>
            <a:ext uri="{FF2B5EF4-FFF2-40B4-BE49-F238E27FC236}">
              <a16:creationId xmlns:a16="http://schemas.microsoft.com/office/drawing/2014/main" id="{74DEFB36-87AE-4CFA-A138-CE637A10FD24}"/>
            </a:ext>
          </a:extLst>
        </xdr:cNvPr>
        <xdr:cNvCxnSpPr/>
      </xdr:nvCxnSpPr>
      <xdr:spPr>
        <a:xfrm>
          <a:off x="2908300" y="142722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147320</xdr:rowOff>
    </xdr:from>
    <xdr:to>
      <xdr:col>10</xdr:col>
      <xdr:colOff>165100</xdr:colOff>
      <xdr:row>83</xdr:row>
      <xdr:rowOff>77470</xdr:rowOff>
    </xdr:to>
    <xdr:sp macro="" textlink="">
      <xdr:nvSpPr>
        <xdr:cNvPr id="312" name="楕円 311">
          <a:extLst>
            <a:ext uri="{FF2B5EF4-FFF2-40B4-BE49-F238E27FC236}">
              <a16:creationId xmlns:a16="http://schemas.microsoft.com/office/drawing/2014/main" id="{533993D4-62F9-43F0-B734-C4AF820155B9}"/>
            </a:ext>
          </a:extLst>
        </xdr:cNvPr>
        <xdr:cNvSpPr/>
      </xdr:nvSpPr>
      <xdr:spPr>
        <a:xfrm>
          <a:off x="1968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26670</xdr:rowOff>
    </xdr:from>
    <xdr:to>
      <xdr:col>15</xdr:col>
      <xdr:colOff>50800</xdr:colOff>
      <xdr:row>83</xdr:row>
      <xdr:rowOff>41911</xdr:rowOff>
    </xdr:to>
    <xdr:cxnSp macro="">
      <xdr:nvCxnSpPr>
        <xdr:cNvPr id="313" name="直線コネクタ 312">
          <a:extLst>
            <a:ext uri="{FF2B5EF4-FFF2-40B4-BE49-F238E27FC236}">
              <a16:creationId xmlns:a16="http://schemas.microsoft.com/office/drawing/2014/main" id="{F7452870-84ED-47FC-B5F8-047B1C4EC2CA}"/>
            </a:ext>
          </a:extLst>
        </xdr:cNvPr>
        <xdr:cNvCxnSpPr/>
      </xdr:nvCxnSpPr>
      <xdr:spPr>
        <a:xfrm>
          <a:off x="2019300" y="14257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139700</xdr:rowOff>
    </xdr:from>
    <xdr:to>
      <xdr:col>6</xdr:col>
      <xdr:colOff>38100</xdr:colOff>
      <xdr:row>83</xdr:row>
      <xdr:rowOff>69850</xdr:rowOff>
    </xdr:to>
    <xdr:sp macro="" textlink="">
      <xdr:nvSpPr>
        <xdr:cNvPr id="314" name="楕円 313">
          <a:extLst>
            <a:ext uri="{FF2B5EF4-FFF2-40B4-BE49-F238E27FC236}">
              <a16:creationId xmlns:a16="http://schemas.microsoft.com/office/drawing/2014/main" id="{75CAE4D4-7116-4A4B-9E5A-086C8C99E62C}"/>
            </a:ext>
          </a:extLst>
        </xdr:cNvPr>
        <xdr:cNvSpPr/>
      </xdr:nvSpPr>
      <xdr:spPr>
        <a:xfrm>
          <a:off x="1079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19050</xdr:rowOff>
    </xdr:from>
    <xdr:to>
      <xdr:col>10</xdr:col>
      <xdr:colOff>114300</xdr:colOff>
      <xdr:row>83</xdr:row>
      <xdr:rowOff>26670</xdr:rowOff>
    </xdr:to>
    <xdr:cxnSp macro="">
      <xdr:nvCxnSpPr>
        <xdr:cNvPr id="315" name="直線コネクタ 314">
          <a:extLst>
            <a:ext uri="{FF2B5EF4-FFF2-40B4-BE49-F238E27FC236}">
              <a16:creationId xmlns:a16="http://schemas.microsoft.com/office/drawing/2014/main" id="{CE581358-3C5B-4DDA-A247-FBDD472F907D}"/>
            </a:ext>
          </a:extLst>
        </xdr:cNvPr>
        <xdr:cNvCxnSpPr/>
      </xdr:nvCxnSpPr>
      <xdr:spPr>
        <a:xfrm>
          <a:off x="1130300" y="14249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42563</xdr:rowOff>
    </xdr:from>
    <xdr:ext cx="405111" cy="259045"/>
    <xdr:sp macro="" textlink="">
      <xdr:nvSpPr>
        <xdr:cNvPr id="316" name="n_1aveValue【公営住宅】&#10;有形固定資産減価償却率">
          <a:extLst>
            <a:ext uri="{FF2B5EF4-FFF2-40B4-BE49-F238E27FC236}">
              <a16:creationId xmlns:a16="http://schemas.microsoft.com/office/drawing/2014/main" id="{C6C0C8B9-ACA6-4B6D-96DB-77FD55D751EE}"/>
            </a:ext>
          </a:extLst>
        </xdr:cNvPr>
        <xdr:cNvSpPr txBox="1"/>
      </xdr:nvSpPr>
      <xdr:spPr>
        <a:xfrm>
          <a:off x="35820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7" name="n_2aveValue【公営住宅】&#10;有形固定資産減価償却率">
          <a:extLst>
            <a:ext uri="{FF2B5EF4-FFF2-40B4-BE49-F238E27FC236}">
              <a16:creationId xmlns:a16="http://schemas.microsoft.com/office/drawing/2014/main" id="{DC6A262A-61BA-4476-A5D6-F80F0C0DA6E2}"/>
            </a:ext>
          </a:extLst>
        </xdr:cNvPr>
        <xdr:cNvSpPr txBox="1"/>
      </xdr:nvSpPr>
      <xdr:spPr>
        <a:xfrm>
          <a:off x="2705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8" name="n_3aveValue【公営住宅】&#10;有形固定資産減価償却率">
          <a:extLst>
            <a:ext uri="{FF2B5EF4-FFF2-40B4-BE49-F238E27FC236}">
              <a16:creationId xmlns:a16="http://schemas.microsoft.com/office/drawing/2014/main" id="{571C6ED6-6A15-49BD-B519-0025A6237D03}"/>
            </a:ext>
          </a:extLst>
        </xdr:cNvPr>
        <xdr:cNvSpPr txBox="1"/>
      </xdr:nvSpPr>
      <xdr:spPr>
        <a:xfrm>
          <a:off x="1816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141622</xdr:rowOff>
    </xdr:from>
    <xdr:ext cx="405111" cy="259045"/>
    <xdr:sp macro="" textlink="">
      <xdr:nvSpPr>
        <xdr:cNvPr id="319" name="n_4aveValue【公営住宅】&#10;有形固定資産減価償却率">
          <a:extLst>
            <a:ext uri="{FF2B5EF4-FFF2-40B4-BE49-F238E27FC236}">
              <a16:creationId xmlns:a16="http://schemas.microsoft.com/office/drawing/2014/main" id="{5455D660-4478-48BF-B555-E351F3D2F169}"/>
            </a:ext>
          </a:extLst>
        </xdr:cNvPr>
        <xdr:cNvSpPr txBox="1"/>
      </xdr:nvSpPr>
      <xdr:spPr>
        <a:xfrm>
          <a:off x="927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110507</xdr:rowOff>
    </xdr:from>
    <xdr:ext cx="405111" cy="259045"/>
    <xdr:sp macro="" textlink="">
      <xdr:nvSpPr>
        <xdr:cNvPr id="320" name="n_1mainValue【公営住宅】&#10;有形固定資産減価償却率">
          <a:extLst>
            <a:ext uri="{FF2B5EF4-FFF2-40B4-BE49-F238E27FC236}">
              <a16:creationId xmlns:a16="http://schemas.microsoft.com/office/drawing/2014/main" id="{A0BEDC8E-8CA5-4A8C-AC70-40D26D365DE2}"/>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83838</xdr:rowOff>
    </xdr:from>
    <xdr:ext cx="405111" cy="259045"/>
    <xdr:sp macro="" textlink="">
      <xdr:nvSpPr>
        <xdr:cNvPr id="321" name="n_2mainValue【公営住宅】&#10;有形固定資産減価償却率">
          <a:extLst>
            <a:ext uri="{FF2B5EF4-FFF2-40B4-BE49-F238E27FC236}">
              <a16:creationId xmlns:a16="http://schemas.microsoft.com/office/drawing/2014/main" id="{8AEE0E90-E529-4E30-83B0-D7C3844314B0}"/>
            </a:ext>
          </a:extLst>
        </xdr:cNvPr>
        <xdr:cNvSpPr txBox="1"/>
      </xdr:nvSpPr>
      <xdr:spPr>
        <a:xfrm>
          <a:off x="2705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68597</xdr:rowOff>
    </xdr:from>
    <xdr:ext cx="405111" cy="259045"/>
    <xdr:sp macro="" textlink="">
      <xdr:nvSpPr>
        <xdr:cNvPr id="322" name="n_3mainValue【公営住宅】&#10;有形固定資産減価償却率">
          <a:extLst>
            <a:ext uri="{FF2B5EF4-FFF2-40B4-BE49-F238E27FC236}">
              <a16:creationId xmlns:a16="http://schemas.microsoft.com/office/drawing/2014/main" id="{C07C2486-FE45-4A26-8300-D38B122F956B}"/>
            </a:ext>
          </a:extLst>
        </xdr:cNvPr>
        <xdr:cNvSpPr txBox="1"/>
      </xdr:nvSpPr>
      <xdr:spPr>
        <a:xfrm>
          <a:off x="1816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60977</xdr:rowOff>
    </xdr:from>
    <xdr:ext cx="405111" cy="259045"/>
    <xdr:sp macro="" textlink="">
      <xdr:nvSpPr>
        <xdr:cNvPr id="323" name="n_4mainValue【公営住宅】&#10;有形固定資産減価償却率">
          <a:extLst>
            <a:ext uri="{FF2B5EF4-FFF2-40B4-BE49-F238E27FC236}">
              <a16:creationId xmlns:a16="http://schemas.microsoft.com/office/drawing/2014/main" id="{79F0A5F6-1871-4AFB-A697-2D95BB24B499}"/>
            </a:ext>
          </a:extLst>
        </xdr:cNvPr>
        <xdr:cNvSpPr txBox="1"/>
      </xdr:nvSpPr>
      <xdr:spPr>
        <a:xfrm>
          <a:off x="927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2B1D3B66-5BDF-494D-9BE6-65D4D26FE63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8D666D99-694C-4780-8F69-949EEE3034F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3814BAA1-2B05-407B-86FE-F338596FC0D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9DDF16A4-E395-4286-8007-16B11F929FF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748847C8-116D-4D0F-BD25-F1DD73E1474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90E14D0D-9F80-4E66-9A69-1620807F807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C4F1B995-9A68-4AAB-B74D-AC287172EC0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993440F-C994-4853-B1D7-9EADB7A21FB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597A3BC3-6930-4446-9610-1A458C74E54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7BD78494-9517-41F5-BCB8-750072D9600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6F643E61-3D67-4796-89F2-5578A0B954F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3F302695-19E3-418F-9248-88A18B79742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AC5EEB4D-38C1-4402-93F0-06324DE1362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ABFF9D3-ACEE-4A21-B800-93C846A4E3F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16CCE719-68DC-4D18-BA1E-DD23E206926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BBFA683D-4EB8-44F4-9E86-A2DDC421B91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CD61A455-FD43-4C9C-BD5B-5025F44F7FD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D6A9C7C4-CC39-4BEA-B949-509B62DA31F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F8D99CFD-B1B9-4183-A06B-E93D68C1F00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F0A596D3-F966-46B2-BA51-15BF48476A0F}"/>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97C0F5CA-B12C-4D92-A083-96D0EF2B5E0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B6122A50-1F98-4422-BB07-FD2CFA5558D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B5BD5C78-3CCF-4DD4-BE5B-DDBE462AB4D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72389</xdr:rowOff>
    </xdr:from>
    <xdr:to>
      <xdr:col>54</xdr:col>
      <xdr:colOff>189865</xdr:colOff>
      <xdr:row>86</xdr:row>
      <xdr:rowOff>87757</xdr:rowOff>
    </xdr:to>
    <xdr:cxnSp macro="">
      <xdr:nvCxnSpPr>
        <xdr:cNvPr id="347" name="直線コネクタ 346">
          <a:extLst>
            <a:ext uri="{FF2B5EF4-FFF2-40B4-BE49-F238E27FC236}">
              <a16:creationId xmlns:a16="http://schemas.microsoft.com/office/drawing/2014/main" id="{C4FC33D3-1635-4CED-80C7-FF3555DAAA25}"/>
            </a:ext>
          </a:extLst>
        </xdr:cNvPr>
        <xdr:cNvCxnSpPr/>
      </xdr:nvCxnSpPr>
      <xdr:spPr>
        <a:xfrm flipV="1">
          <a:off x="10476865" y="13445489"/>
          <a:ext cx="0" cy="138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91584</xdr:rowOff>
    </xdr:from>
    <xdr:ext cx="469744" cy="259045"/>
    <xdr:sp macro="" textlink="">
      <xdr:nvSpPr>
        <xdr:cNvPr id="348" name="【公営住宅】&#10;一人当たり面積最小値テキスト">
          <a:extLst>
            <a:ext uri="{FF2B5EF4-FFF2-40B4-BE49-F238E27FC236}">
              <a16:creationId xmlns:a16="http://schemas.microsoft.com/office/drawing/2014/main" id="{D745E3FE-8169-48FC-B3C4-701E04FF7CB7}"/>
            </a:ext>
          </a:extLst>
        </xdr:cNvPr>
        <xdr:cNvSpPr txBox="1"/>
      </xdr:nvSpPr>
      <xdr:spPr>
        <a:xfrm>
          <a:off x="10515600" y="1483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87757</xdr:rowOff>
    </xdr:from>
    <xdr:to>
      <xdr:col>55</xdr:col>
      <xdr:colOff>88900</xdr:colOff>
      <xdr:row>86</xdr:row>
      <xdr:rowOff>87757</xdr:rowOff>
    </xdr:to>
    <xdr:cxnSp macro="">
      <xdr:nvCxnSpPr>
        <xdr:cNvPr id="349" name="直線コネクタ 348">
          <a:extLst>
            <a:ext uri="{FF2B5EF4-FFF2-40B4-BE49-F238E27FC236}">
              <a16:creationId xmlns:a16="http://schemas.microsoft.com/office/drawing/2014/main" id="{4FFEF9E8-2BBD-4318-8A94-6CA9A277D285}"/>
            </a:ext>
          </a:extLst>
        </xdr:cNvPr>
        <xdr:cNvCxnSpPr/>
      </xdr:nvCxnSpPr>
      <xdr:spPr>
        <a:xfrm>
          <a:off x="10388600" y="1483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19066</xdr:rowOff>
    </xdr:from>
    <xdr:ext cx="534377" cy="259045"/>
    <xdr:sp macro="" textlink="">
      <xdr:nvSpPr>
        <xdr:cNvPr id="350" name="【公営住宅】&#10;一人当たり面積最大値テキスト">
          <a:extLst>
            <a:ext uri="{FF2B5EF4-FFF2-40B4-BE49-F238E27FC236}">
              <a16:creationId xmlns:a16="http://schemas.microsoft.com/office/drawing/2014/main" id="{CF224360-BB84-4BDA-BF11-B5657123BEA4}"/>
            </a:ext>
          </a:extLst>
        </xdr:cNvPr>
        <xdr:cNvSpPr txBox="1"/>
      </xdr:nvSpPr>
      <xdr:spPr>
        <a:xfrm>
          <a:off x="10515600" y="1322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72389</xdr:rowOff>
    </xdr:from>
    <xdr:to>
      <xdr:col>55</xdr:col>
      <xdr:colOff>88900</xdr:colOff>
      <xdr:row>78</xdr:row>
      <xdr:rowOff>72389</xdr:rowOff>
    </xdr:to>
    <xdr:cxnSp macro="">
      <xdr:nvCxnSpPr>
        <xdr:cNvPr id="351" name="直線コネクタ 350">
          <a:extLst>
            <a:ext uri="{FF2B5EF4-FFF2-40B4-BE49-F238E27FC236}">
              <a16:creationId xmlns:a16="http://schemas.microsoft.com/office/drawing/2014/main" id="{C6F50040-898E-436B-9F97-CFD25BD92D65}"/>
            </a:ext>
          </a:extLst>
        </xdr:cNvPr>
        <xdr:cNvCxnSpPr/>
      </xdr:nvCxnSpPr>
      <xdr:spPr>
        <a:xfrm>
          <a:off x="10388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151401</xdr:rowOff>
    </xdr:from>
    <xdr:ext cx="469744" cy="259045"/>
    <xdr:sp macro="" textlink="">
      <xdr:nvSpPr>
        <xdr:cNvPr id="352" name="【公営住宅】&#10;一人当たり面積平均値テキスト">
          <a:extLst>
            <a:ext uri="{FF2B5EF4-FFF2-40B4-BE49-F238E27FC236}">
              <a16:creationId xmlns:a16="http://schemas.microsoft.com/office/drawing/2014/main" id="{ACE32E12-A7E7-4018-BABC-95EB4211F398}"/>
            </a:ext>
          </a:extLst>
        </xdr:cNvPr>
        <xdr:cNvSpPr txBox="1"/>
      </xdr:nvSpPr>
      <xdr:spPr>
        <a:xfrm>
          <a:off x="10515600" y="14381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128524</xdr:rowOff>
    </xdr:from>
    <xdr:to>
      <xdr:col>55</xdr:col>
      <xdr:colOff>50800</xdr:colOff>
      <xdr:row>85</xdr:row>
      <xdr:rowOff>58674</xdr:rowOff>
    </xdr:to>
    <xdr:sp macro="" textlink="">
      <xdr:nvSpPr>
        <xdr:cNvPr id="353" name="フローチャート: 判断 352">
          <a:extLst>
            <a:ext uri="{FF2B5EF4-FFF2-40B4-BE49-F238E27FC236}">
              <a16:creationId xmlns:a16="http://schemas.microsoft.com/office/drawing/2014/main" id="{EDBA4135-541D-49BC-A508-9F809C56FA37}"/>
            </a:ext>
          </a:extLst>
        </xdr:cNvPr>
        <xdr:cNvSpPr/>
      </xdr:nvSpPr>
      <xdr:spPr>
        <a:xfrm>
          <a:off x="10426700" y="1453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130556</xdr:rowOff>
    </xdr:from>
    <xdr:to>
      <xdr:col>50</xdr:col>
      <xdr:colOff>165100</xdr:colOff>
      <xdr:row>85</xdr:row>
      <xdr:rowOff>60706</xdr:rowOff>
    </xdr:to>
    <xdr:sp macro="" textlink="">
      <xdr:nvSpPr>
        <xdr:cNvPr id="354" name="フローチャート: 判断 353">
          <a:extLst>
            <a:ext uri="{FF2B5EF4-FFF2-40B4-BE49-F238E27FC236}">
              <a16:creationId xmlns:a16="http://schemas.microsoft.com/office/drawing/2014/main" id="{E8828FC2-9550-4FB4-85F9-F8C00DD86CCC}"/>
            </a:ext>
          </a:extLst>
        </xdr:cNvPr>
        <xdr:cNvSpPr/>
      </xdr:nvSpPr>
      <xdr:spPr>
        <a:xfrm>
          <a:off x="9588500" y="1453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macro="" textlink="">
      <xdr:nvSpPr>
        <xdr:cNvPr id="355" name="フローチャート: 判断 354">
          <a:extLst>
            <a:ext uri="{FF2B5EF4-FFF2-40B4-BE49-F238E27FC236}">
              <a16:creationId xmlns:a16="http://schemas.microsoft.com/office/drawing/2014/main" id="{942DDC50-2DFE-42AF-9FEC-8D1087FD0239}"/>
            </a:ext>
          </a:extLst>
        </xdr:cNvPr>
        <xdr:cNvSpPr/>
      </xdr:nvSpPr>
      <xdr:spPr>
        <a:xfrm>
          <a:off x="86995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162688</xdr:rowOff>
    </xdr:from>
    <xdr:to>
      <xdr:col>41</xdr:col>
      <xdr:colOff>101600</xdr:colOff>
      <xdr:row>85</xdr:row>
      <xdr:rowOff>92838</xdr:rowOff>
    </xdr:to>
    <xdr:sp macro="" textlink="">
      <xdr:nvSpPr>
        <xdr:cNvPr id="356" name="フローチャート: 判断 355">
          <a:extLst>
            <a:ext uri="{FF2B5EF4-FFF2-40B4-BE49-F238E27FC236}">
              <a16:creationId xmlns:a16="http://schemas.microsoft.com/office/drawing/2014/main" id="{94CF24B1-6B0F-4F14-A27B-124C767CFAE4}"/>
            </a:ext>
          </a:extLst>
        </xdr:cNvPr>
        <xdr:cNvSpPr/>
      </xdr:nvSpPr>
      <xdr:spPr>
        <a:xfrm>
          <a:off x="7810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156718</xdr:rowOff>
    </xdr:from>
    <xdr:to>
      <xdr:col>36</xdr:col>
      <xdr:colOff>165100</xdr:colOff>
      <xdr:row>85</xdr:row>
      <xdr:rowOff>86868</xdr:rowOff>
    </xdr:to>
    <xdr:sp macro="" textlink="">
      <xdr:nvSpPr>
        <xdr:cNvPr id="357" name="フローチャート: 判断 356">
          <a:extLst>
            <a:ext uri="{FF2B5EF4-FFF2-40B4-BE49-F238E27FC236}">
              <a16:creationId xmlns:a16="http://schemas.microsoft.com/office/drawing/2014/main" id="{7297A270-CC16-4BB8-88A8-0B2251084807}"/>
            </a:ext>
          </a:extLst>
        </xdr:cNvPr>
        <xdr:cNvSpPr/>
      </xdr:nvSpPr>
      <xdr:spPr>
        <a:xfrm>
          <a:off x="6921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F1ED50E-7652-44B2-AD8C-D069B13EE42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96E4925-8221-40A5-A66E-BD9A2FDF466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54561F2-B355-440E-8D63-AC714CB8454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EA22B26-C2EA-46BA-8E69-2CC5B7A86E4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CC8E54B-B5DA-4EB4-B38C-451D8E4C321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98679</xdr:rowOff>
    </xdr:from>
    <xdr:to>
      <xdr:col>55</xdr:col>
      <xdr:colOff>50800</xdr:colOff>
      <xdr:row>86</xdr:row>
      <xdr:rowOff>28829</xdr:rowOff>
    </xdr:to>
    <xdr:sp macro="" textlink="">
      <xdr:nvSpPr>
        <xdr:cNvPr id="363" name="楕円 362">
          <a:extLst>
            <a:ext uri="{FF2B5EF4-FFF2-40B4-BE49-F238E27FC236}">
              <a16:creationId xmlns:a16="http://schemas.microsoft.com/office/drawing/2014/main" id="{AA8BE408-18D5-418B-B50D-757C80ED4A82}"/>
            </a:ext>
          </a:extLst>
        </xdr:cNvPr>
        <xdr:cNvSpPr/>
      </xdr:nvSpPr>
      <xdr:spPr>
        <a:xfrm>
          <a:off x="10426700" y="1467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13606</xdr:rowOff>
    </xdr:from>
    <xdr:ext cx="469744" cy="259045"/>
    <xdr:sp macro="" textlink="">
      <xdr:nvSpPr>
        <xdr:cNvPr id="364" name="【公営住宅】&#10;一人当たり面積該当値テキスト">
          <a:extLst>
            <a:ext uri="{FF2B5EF4-FFF2-40B4-BE49-F238E27FC236}">
              <a16:creationId xmlns:a16="http://schemas.microsoft.com/office/drawing/2014/main" id="{ACE0CF69-26C0-4640-921C-301D92FF88FB}"/>
            </a:ext>
          </a:extLst>
        </xdr:cNvPr>
        <xdr:cNvSpPr txBox="1"/>
      </xdr:nvSpPr>
      <xdr:spPr>
        <a:xfrm>
          <a:off x="10515600" y="1458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90932</xdr:rowOff>
    </xdr:from>
    <xdr:to>
      <xdr:col>50</xdr:col>
      <xdr:colOff>165100</xdr:colOff>
      <xdr:row>86</xdr:row>
      <xdr:rowOff>21082</xdr:rowOff>
    </xdr:to>
    <xdr:sp macro="" textlink="">
      <xdr:nvSpPr>
        <xdr:cNvPr id="365" name="楕円 364">
          <a:extLst>
            <a:ext uri="{FF2B5EF4-FFF2-40B4-BE49-F238E27FC236}">
              <a16:creationId xmlns:a16="http://schemas.microsoft.com/office/drawing/2014/main" id="{57DA0FED-E922-4F59-AD71-C4C7732546F8}"/>
            </a:ext>
          </a:extLst>
        </xdr:cNvPr>
        <xdr:cNvSpPr/>
      </xdr:nvSpPr>
      <xdr:spPr>
        <a:xfrm>
          <a:off x="9588500" y="1466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141732</xdr:rowOff>
    </xdr:from>
    <xdr:to>
      <xdr:col>55</xdr:col>
      <xdr:colOff>0</xdr:colOff>
      <xdr:row>85</xdr:row>
      <xdr:rowOff>149479</xdr:rowOff>
    </xdr:to>
    <xdr:cxnSp macro="">
      <xdr:nvCxnSpPr>
        <xdr:cNvPr id="366" name="直線コネクタ 365">
          <a:extLst>
            <a:ext uri="{FF2B5EF4-FFF2-40B4-BE49-F238E27FC236}">
              <a16:creationId xmlns:a16="http://schemas.microsoft.com/office/drawing/2014/main" id="{4EE3B64B-D62B-483B-A2DB-3718FDE9F607}"/>
            </a:ext>
          </a:extLst>
        </xdr:cNvPr>
        <xdr:cNvCxnSpPr/>
      </xdr:nvCxnSpPr>
      <xdr:spPr>
        <a:xfrm>
          <a:off x="9639300" y="14714982"/>
          <a:ext cx="8382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92963</xdr:rowOff>
    </xdr:from>
    <xdr:to>
      <xdr:col>46</xdr:col>
      <xdr:colOff>38100</xdr:colOff>
      <xdr:row>86</xdr:row>
      <xdr:rowOff>23113</xdr:rowOff>
    </xdr:to>
    <xdr:sp macro="" textlink="">
      <xdr:nvSpPr>
        <xdr:cNvPr id="367" name="楕円 366">
          <a:extLst>
            <a:ext uri="{FF2B5EF4-FFF2-40B4-BE49-F238E27FC236}">
              <a16:creationId xmlns:a16="http://schemas.microsoft.com/office/drawing/2014/main" id="{1437163F-FFA4-44B9-981C-0BE4F86336CC}"/>
            </a:ext>
          </a:extLst>
        </xdr:cNvPr>
        <xdr:cNvSpPr/>
      </xdr:nvSpPr>
      <xdr:spPr>
        <a:xfrm>
          <a:off x="8699500" y="1466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141732</xdr:rowOff>
    </xdr:from>
    <xdr:to>
      <xdr:col>50</xdr:col>
      <xdr:colOff>114300</xdr:colOff>
      <xdr:row>85</xdr:row>
      <xdr:rowOff>143763</xdr:rowOff>
    </xdr:to>
    <xdr:cxnSp macro="">
      <xdr:nvCxnSpPr>
        <xdr:cNvPr id="368" name="直線コネクタ 367">
          <a:extLst>
            <a:ext uri="{FF2B5EF4-FFF2-40B4-BE49-F238E27FC236}">
              <a16:creationId xmlns:a16="http://schemas.microsoft.com/office/drawing/2014/main" id="{94D97705-261C-4F95-97E1-1243B81297E6}"/>
            </a:ext>
          </a:extLst>
        </xdr:cNvPr>
        <xdr:cNvCxnSpPr/>
      </xdr:nvCxnSpPr>
      <xdr:spPr>
        <a:xfrm flipV="1">
          <a:off x="8750300" y="14714982"/>
          <a:ext cx="8890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95631</xdr:rowOff>
    </xdr:from>
    <xdr:to>
      <xdr:col>41</xdr:col>
      <xdr:colOff>101600</xdr:colOff>
      <xdr:row>86</xdr:row>
      <xdr:rowOff>25781</xdr:rowOff>
    </xdr:to>
    <xdr:sp macro="" textlink="">
      <xdr:nvSpPr>
        <xdr:cNvPr id="369" name="楕円 368">
          <a:extLst>
            <a:ext uri="{FF2B5EF4-FFF2-40B4-BE49-F238E27FC236}">
              <a16:creationId xmlns:a16="http://schemas.microsoft.com/office/drawing/2014/main" id="{33C584F8-D9C0-4C77-9774-E285E17EBC19}"/>
            </a:ext>
          </a:extLst>
        </xdr:cNvPr>
        <xdr:cNvSpPr/>
      </xdr:nvSpPr>
      <xdr:spPr>
        <a:xfrm>
          <a:off x="7810500" y="146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143763</xdr:rowOff>
    </xdr:from>
    <xdr:to>
      <xdr:col>45</xdr:col>
      <xdr:colOff>177800</xdr:colOff>
      <xdr:row>85</xdr:row>
      <xdr:rowOff>146431</xdr:rowOff>
    </xdr:to>
    <xdr:cxnSp macro="">
      <xdr:nvCxnSpPr>
        <xdr:cNvPr id="370" name="直線コネクタ 369">
          <a:extLst>
            <a:ext uri="{FF2B5EF4-FFF2-40B4-BE49-F238E27FC236}">
              <a16:creationId xmlns:a16="http://schemas.microsoft.com/office/drawing/2014/main" id="{379ABD80-8BF7-4BF4-93E5-080725D3E6C7}"/>
            </a:ext>
          </a:extLst>
        </xdr:cNvPr>
        <xdr:cNvCxnSpPr/>
      </xdr:nvCxnSpPr>
      <xdr:spPr>
        <a:xfrm flipV="1">
          <a:off x="7861300" y="14717013"/>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97028</xdr:rowOff>
    </xdr:from>
    <xdr:to>
      <xdr:col>36</xdr:col>
      <xdr:colOff>165100</xdr:colOff>
      <xdr:row>86</xdr:row>
      <xdr:rowOff>27178</xdr:rowOff>
    </xdr:to>
    <xdr:sp macro="" textlink="">
      <xdr:nvSpPr>
        <xdr:cNvPr id="371" name="楕円 370">
          <a:extLst>
            <a:ext uri="{FF2B5EF4-FFF2-40B4-BE49-F238E27FC236}">
              <a16:creationId xmlns:a16="http://schemas.microsoft.com/office/drawing/2014/main" id="{9BDCCE98-E9DD-4898-A00F-9C105EF432E5}"/>
            </a:ext>
          </a:extLst>
        </xdr:cNvPr>
        <xdr:cNvSpPr/>
      </xdr:nvSpPr>
      <xdr:spPr>
        <a:xfrm>
          <a:off x="6921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146431</xdr:rowOff>
    </xdr:from>
    <xdr:to>
      <xdr:col>41</xdr:col>
      <xdr:colOff>50800</xdr:colOff>
      <xdr:row>85</xdr:row>
      <xdr:rowOff>147828</xdr:rowOff>
    </xdr:to>
    <xdr:cxnSp macro="">
      <xdr:nvCxnSpPr>
        <xdr:cNvPr id="372" name="直線コネクタ 371">
          <a:extLst>
            <a:ext uri="{FF2B5EF4-FFF2-40B4-BE49-F238E27FC236}">
              <a16:creationId xmlns:a16="http://schemas.microsoft.com/office/drawing/2014/main" id="{0532CF66-8D7C-49E8-A8A7-46466E60484C}"/>
            </a:ext>
          </a:extLst>
        </xdr:cNvPr>
        <xdr:cNvCxnSpPr/>
      </xdr:nvCxnSpPr>
      <xdr:spPr>
        <a:xfrm flipV="1">
          <a:off x="6972300" y="14719681"/>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77233</xdr:rowOff>
    </xdr:from>
    <xdr:ext cx="469744" cy="259045"/>
    <xdr:sp macro="" textlink="">
      <xdr:nvSpPr>
        <xdr:cNvPr id="373" name="n_1aveValue【公営住宅】&#10;一人当たり面積">
          <a:extLst>
            <a:ext uri="{FF2B5EF4-FFF2-40B4-BE49-F238E27FC236}">
              <a16:creationId xmlns:a16="http://schemas.microsoft.com/office/drawing/2014/main" id="{C0969820-2636-4377-8926-58DF6C325EDA}"/>
            </a:ext>
          </a:extLst>
        </xdr:cNvPr>
        <xdr:cNvSpPr txBox="1"/>
      </xdr:nvSpPr>
      <xdr:spPr>
        <a:xfrm>
          <a:off x="9391727" y="1430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85107</xdr:rowOff>
    </xdr:from>
    <xdr:ext cx="469744" cy="259045"/>
    <xdr:sp macro="" textlink="">
      <xdr:nvSpPr>
        <xdr:cNvPr id="374" name="n_2aveValue【公営住宅】&#10;一人当たり面積">
          <a:extLst>
            <a:ext uri="{FF2B5EF4-FFF2-40B4-BE49-F238E27FC236}">
              <a16:creationId xmlns:a16="http://schemas.microsoft.com/office/drawing/2014/main" id="{E5A864D6-73D1-42E9-8B6A-861851C582C4}"/>
            </a:ext>
          </a:extLst>
        </xdr:cNvPr>
        <xdr:cNvSpPr txBox="1"/>
      </xdr:nvSpPr>
      <xdr:spPr>
        <a:xfrm>
          <a:off x="8515427" y="1431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109365</xdr:rowOff>
    </xdr:from>
    <xdr:ext cx="469744" cy="259045"/>
    <xdr:sp macro="" textlink="">
      <xdr:nvSpPr>
        <xdr:cNvPr id="375" name="n_3aveValue【公営住宅】&#10;一人当たり面積">
          <a:extLst>
            <a:ext uri="{FF2B5EF4-FFF2-40B4-BE49-F238E27FC236}">
              <a16:creationId xmlns:a16="http://schemas.microsoft.com/office/drawing/2014/main" id="{2DF24FA3-1615-4D2E-9665-D912A0A79899}"/>
            </a:ext>
          </a:extLst>
        </xdr:cNvPr>
        <xdr:cNvSpPr txBox="1"/>
      </xdr:nvSpPr>
      <xdr:spPr>
        <a:xfrm>
          <a:off x="7626427" y="1433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103395</xdr:rowOff>
    </xdr:from>
    <xdr:ext cx="469744" cy="259045"/>
    <xdr:sp macro="" textlink="">
      <xdr:nvSpPr>
        <xdr:cNvPr id="376" name="n_4aveValue【公営住宅】&#10;一人当たり面積">
          <a:extLst>
            <a:ext uri="{FF2B5EF4-FFF2-40B4-BE49-F238E27FC236}">
              <a16:creationId xmlns:a16="http://schemas.microsoft.com/office/drawing/2014/main" id="{EBBA2C68-93C4-4F3C-8373-A47807A5B4EE}"/>
            </a:ext>
          </a:extLst>
        </xdr:cNvPr>
        <xdr:cNvSpPr txBox="1"/>
      </xdr:nvSpPr>
      <xdr:spPr>
        <a:xfrm>
          <a:off x="6737427" y="1433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12209</xdr:rowOff>
    </xdr:from>
    <xdr:ext cx="469744" cy="259045"/>
    <xdr:sp macro="" textlink="">
      <xdr:nvSpPr>
        <xdr:cNvPr id="377" name="n_1mainValue【公営住宅】&#10;一人当たり面積">
          <a:extLst>
            <a:ext uri="{FF2B5EF4-FFF2-40B4-BE49-F238E27FC236}">
              <a16:creationId xmlns:a16="http://schemas.microsoft.com/office/drawing/2014/main" id="{6A429A99-C465-4C55-9615-5D71F0FCD236}"/>
            </a:ext>
          </a:extLst>
        </xdr:cNvPr>
        <xdr:cNvSpPr txBox="1"/>
      </xdr:nvSpPr>
      <xdr:spPr>
        <a:xfrm>
          <a:off x="9391727" y="1475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14240</xdr:rowOff>
    </xdr:from>
    <xdr:ext cx="469744" cy="259045"/>
    <xdr:sp macro="" textlink="">
      <xdr:nvSpPr>
        <xdr:cNvPr id="378" name="n_2mainValue【公営住宅】&#10;一人当たり面積">
          <a:extLst>
            <a:ext uri="{FF2B5EF4-FFF2-40B4-BE49-F238E27FC236}">
              <a16:creationId xmlns:a16="http://schemas.microsoft.com/office/drawing/2014/main" id="{FF234AA0-0DE2-485A-9DBC-DF5878127705}"/>
            </a:ext>
          </a:extLst>
        </xdr:cNvPr>
        <xdr:cNvSpPr txBox="1"/>
      </xdr:nvSpPr>
      <xdr:spPr>
        <a:xfrm>
          <a:off x="8515427" y="1475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16908</xdr:rowOff>
    </xdr:from>
    <xdr:ext cx="469744" cy="259045"/>
    <xdr:sp macro="" textlink="">
      <xdr:nvSpPr>
        <xdr:cNvPr id="379" name="n_3mainValue【公営住宅】&#10;一人当たり面積">
          <a:extLst>
            <a:ext uri="{FF2B5EF4-FFF2-40B4-BE49-F238E27FC236}">
              <a16:creationId xmlns:a16="http://schemas.microsoft.com/office/drawing/2014/main" id="{B59770B8-0EBD-4A93-BDB6-7D643E767E0F}"/>
            </a:ext>
          </a:extLst>
        </xdr:cNvPr>
        <xdr:cNvSpPr txBox="1"/>
      </xdr:nvSpPr>
      <xdr:spPr>
        <a:xfrm>
          <a:off x="7626427" y="1476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18305</xdr:rowOff>
    </xdr:from>
    <xdr:ext cx="469744" cy="259045"/>
    <xdr:sp macro="" textlink="">
      <xdr:nvSpPr>
        <xdr:cNvPr id="380" name="n_4mainValue【公営住宅】&#10;一人当たり面積">
          <a:extLst>
            <a:ext uri="{FF2B5EF4-FFF2-40B4-BE49-F238E27FC236}">
              <a16:creationId xmlns:a16="http://schemas.microsoft.com/office/drawing/2014/main" id="{770A7CE7-8B8B-467E-9625-DC846155D080}"/>
            </a:ext>
          </a:extLst>
        </xdr:cNvPr>
        <xdr:cNvSpPr txBox="1"/>
      </xdr:nvSpPr>
      <xdr:spPr>
        <a:xfrm>
          <a:off x="6737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A2D0C71B-4E0E-452E-BA7B-340731BE7A7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2C9D5F0-5BD8-4B5B-9FFB-7978647432D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CEC3F641-256E-45B6-B57A-A672589158A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6AF10EEE-50F8-4DE9-95EA-D13025EB75B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60165FAF-2118-4787-91E1-89D96819C25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881E4790-A4CC-48BE-A417-531520789A4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2763D9BF-6B18-4F35-A5E5-B3E19C57390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4FBC0FD0-0D9E-4BCD-9F95-2D47EEDFC15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209AC0D0-2F3E-4196-9CE7-A41146CB304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24FD1BF6-5B71-473F-8616-72FC95E38FD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F1BAC57B-A8DD-4A07-B9DF-58A488F90E2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A15E96D4-38BD-4B72-8DDA-2E3648FD451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565610B8-EC1E-4C7D-B6E9-CFCD43E9CB9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6E6CF162-31C1-42B2-BB04-D38A1E9AA26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1E4C176D-FFE4-433A-97EE-7704CEC2458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7DF8D408-BFE0-4D27-AB0A-8DD8EC2B14B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7999326D-C8F2-490D-8357-0F18B0D19F1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2198D511-30F1-4F24-9E9E-4481DB875ED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5E407AEF-6DF3-42D8-A562-0F0481C897A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BBCFFD9C-4BB4-4006-AB5A-2B4406C1EF7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B4EB59AC-C2C7-45F0-AA30-FCBD6932A3E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4455AB28-A49E-4286-923D-425AA161CA6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6C9628AD-2B54-4EAA-B5A3-E7372475F49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855180EB-9FC4-4A37-A9A7-E98169292C9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A4F05957-41E1-4BB9-9A5F-2029E24D08C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1AFEDD9-FCEA-4A66-9EAA-3F477A33A1D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A93CEF25-28AC-4382-BB1D-FE86C76AE3D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DE160D91-FD02-4B16-82FB-21CE1383A9E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91A02EA1-7D7C-46FB-8DBE-BE86490568F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4C689CE4-79BF-4638-B726-74433E4B62A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C87C7B3C-039B-474E-97C4-47DE8AF8CDE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F53921FB-28A1-4EA1-9813-D32437EF5F0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B13C86DE-0206-4464-8E7F-8D7EEA6ACE8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CD32FFF0-0F7F-45DA-A7C5-E21CD65330E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1A8ADC60-058A-473B-94CF-3733168D212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356347FC-F976-445C-AEE1-7FEB316DC9B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663B462F-55AB-404C-B9D0-A38DAB1D534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6EA71CFD-E406-42F0-ADD6-133893112AE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0B852D71-5BF9-42B5-BE4D-661D2B9AA66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193E5607-2A20-459D-8882-FCBF489DBBC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AF2CB829-6A9F-476B-965D-E44DFBA8D639}"/>
            </a:ext>
          </a:extLst>
        </xdr:cNvPr>
        <xdr:cNvCxnSpPr/>
      </xdr:nvCxnSpPr>
      <xdr:spPr>
        <a:xfrm flipV="1">
          <a:off x="16318864" y="594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1CB8C6E6-5C14-422E-81D7-EBA160BB96B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8057B43E-9697-413C-9FDF-48B74855A80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60977</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175748BA-419F-4CDF-BD93-F50049C0D201}"/>
            </a:ext>
          </a:extLst>
        </xdr:cNvPr>
        <xdr:cNvSpPr txBox="1"/>
      </xdr:nvSpPr>
      <xdr:spPr>
        <a:xfrm>
          <a:off x="16357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114300</xdr:rowOff>
    </xdr:from>
    <xdr:to>
      <xdr:col>86</xdr:col>
      <xdr:colOff>25400</xdr:colOff>
      <xdr:row>34</xdr:row>
      <xdr:rowOff>114300</xdr:rowOff>
    </xdr:to>
    <xdr:cxnSp macro="">
      <xdr:nvCxnSpPr>
        <xdr:cNvPr id="425" name="直線コネクタ 424">
          <a:extLst>
            <a:ext uri="{FF2B5EF4-FFF2-40B4-BE49-F238E27FC236}">
              <a16:creationId xmlns:a16="http://schemas.microsoft.com/office/drawing/2014/main" id="{B2E73CE5-452C-453C-B779-830C3CA168FA}"/>
            </a:ext>
          </a:extLst>
        </xdr:cNvPr>
        <xdr:cNvCxnSpPr/>
      </xdr:nvCxnSpPr>
      <xdr:spPr>
        <a:xfrm>
          <a:off x="16230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55897</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19D4AB3A-0510-4E78-B4D4-C99FC3457665}"/>
            </a:ext>
          </a:extLst>
        </xdr:cNvPr>
        <xdr:cNvSpPr txBox="1"/>
      </xdr:nvSpPr>
      <xdr:spPr>
        <a:xfrm>
          <a:off x="16357600" y="622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427" name="フローチャート: 判断 426">
          <a:extLst>
            <a:ext uri="{FF2B5EF4-FFF2-40B4-BE49-F238E27FC236}">
              <a16:creationId xmlns:a16="http://schemas.microsoft.com/office/drawing/2014/main" id="{B86733FE-635D-4C45-B454-C3CCD90A5D57}"/>
            </a:ext>
          </a:extLst>
        </xdr:cNvPr>
        <xdr:cNvSpPr/>
      </xdr:nvSpPr>
      <xdr:spPr>
        <a:xfrm>
          <a:off x="162687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28" name="フローチャート: 判断 427">
          <a:extLst>
            <a:ext uri="{FF2B5EF4-FFF2-40B4-BE49-F238E27FC236}">
              <a16:creationId xmlns:a16="http://schemas.microsoft.com/office/drawing/2014/main" id="{EE5FC81C-5880-48B9-A428-BACC6DBA9CF8}"/>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74930</xdr:rowOff>
    </xdr:from>
    <xdr:to>
      <xdr:col>76</xdr:col>
      <xdr:colOff>165100</xdr:colOff>
      <xdr:row>38</xdr:row>
      <xdr:rowOff>5080</xdr:rowOff>
    </xdr:to>
    <xdr:sp macro="" textlink="">
      <xdr:nvSpPr>
        <xdr:cNvPr id="429" name="フローチャート: 判断 428">
          <a:extLst>
            <a:ext uri="{FF2B5EF4-FFF2-40B4-BE49-F238E27FC236}">
              <a16:creationId xmlns:a16="http://schemas.microsoft.com/office/drawing/2014/main" id="{35B874A1-BBE0-4D02-A3B2-AA9B866C665C}"/>
            </a:ext>
          </a:extLst>
        </xdr:cNvPr>
        <xdr:cNvSpPr/>
      </xdr:nvSpPr>
      <xdr:spPr>
        <a:xfrm>
          <a:off x="14541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430" name="フローチャート: 判断 429">
          <a:extLst>
            <a:ext uri="{FF2B5EF4-FFF2-40B4-BE49-F238E27FC236}">
              <a16:creationId xmlns:a16="http://schemas.microsoft.com/office/drawing/2014/main" id="{7554DAA9-B545-45A9-A29E-987C861189A9}"/>
            </a:ext>
          </a:extLst>
        </xdr:cNvPr>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431" name="フローチャート: 判断 430">
          <a:extLst>
            <a:ext uri="{FF2B5EF4-FFF2-40B4-BE49-F238E27FC236}">
              <a16:creationId xmlns:a16="http://schemas.microsoft.com/office/drawing/2014/main" id="{FBB2C0E7-0A41-485F-BCA6-262E699BF3CD}"/>
            </a:ext>
          </a:extLst>
        </xdr:cNvPr>
        <xdr:cNvSpPr/>
      </xdr:nvSpPr>
      <xdr:spPr>
        <a:xfrm>
          <a:off x="12763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B2E1D0C-5605-4966-88E9-57F758D3C6D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ED0E131-CCEE-43DF-B612-10EB2F6AFBB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D46F37B-87D4-4718-A3E4-6D123521B7F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5466840A-DA51-45FF-8D89-B3ADE84C15E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C4FFDCA-D6A5-4DED-9B32-42A40E9C7CC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27305</xdr:rowOff>
    </xdr:from>
    <xdr:to>
      <xdr:col>85</xdr:col>
      <xdr:colOff>177800</xdr:colOff>
      <xdr:row>38</xdr:row>
      <xdr:rowOff>128905</xdr:rowOff>
    </xdr:to>
    <xdr:sp macro="" textlink="">
      <xdr:nvSpPr>
        <xdr:cNvPr id="437" name="楕円 436">
          <a:extLst>
            <a:ext uri="{FF2B5EF4-FFF2-40B4-BE49-F238E27FC236}">
              <a16:creationId xmlns:a16="http://schemas.microsoft.com/office/drawing/2014/main" id="{3ABE1BCD-D2E5-4844-9B8D-372B96DA5963}"/>
            </a:ext>
          </a:extLst>
        </xdr:cNvPr>
        <xdr:cNvSpPr/>
      </xdr:nvSpPr>
      <xdr:spPr>
        <a:xfrm>
          <a:off x="162687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5732</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3735C995-E130-462F-9453-4FD0C14647C4}"/>
            </a:ext>
          </a:extLst>
        </xdr:cNvPr>
        <xdr:cNvSpPr txBox="1"/>
      </xdr:nvSpPr>
      <xdr:spPr>
        <a:xfrm>
          <a:off x="16357600"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166370</xdr:rowOff>
    </xdr:from>
    <xdr:to>
      <xdr:col>81</xdr:col>
      <xdr:colOff>101600</xdr:colOff>
      <xdr:row>38</xdr:row>
      <xdr:rowOff>96520</xdr:rowOff>
    </xdr:to>
    <xdr:sp macro="" textlink="">
      <xdr:nvSpPr>
        <xdr:cNvPr id="439" name="楕円 438">
          <a:extLst>
            <a:ext uri="{FF2B5EF4-FFF2-40B4-BE49-F238E27FC236}">
              <a16:creationId xmlns:a16="http://schemas.microsoft.com/office/drawing/2014/main" id="{DE787197-9B10-450D-A3B9-AD570CC511BE}"/>
            </a:ext>
          </a:extLst>
        </xdr:cNvPr>
        <xdr:cNvSpPr/>
      </xdr:nvSpPr>
      <xdr:spPr>
        <a:xfrm>
          <a:off x="15430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45720</xdr:rowOff>
    </xdr:from>
    <xdr:to>
      <xdr:col>85</xdr:col>
      <xdr:colOff>127000</xdr:colOff>
      <xdr:row>38</xdr:row>
      <xdr:rowOff>78105</xdr:rowOff>
    </xdr:to>
    <xdr:cxnSp macro="">
      <xdr:nvCxnSpPr>
        <xdr:cNvPr id="440" name="直線コネクタ 439">
          <a:extLst>
            <a:ext uri="{FF2B5EF4-FFF2-40B4-BE49-F238E27FC236}">
              <a16:creationId xmlns:a16="http://schemas.microsoft.com/office/drawing/2014/main" id="{1A35A578-072D-47E3-A2AD-D9BD70D601DD}"/>
            </a:ext>
          </a:extLst>
        </xdr:cNvPr>
        <xdr:cNvCxnSpPr/>
      </xdr:nvCxnSpPr>
      <xdr:spPr>
        <a:xfrm>
          <a:off x="15481300" y="65608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126365</xdr:rowOff>
    </xdr:from>
    <xdr:to>
      <xdr:col>76</xdr:col>
      <xdr:colOff>165100</xdr:colOff>
      <xdr:row>42</xdr:row>
      <xdr:rowOff>56515</xdr:rowOff>
    </xdr:to>
    <xdr:sp macro="" textlink="">
      <xdr:nvSpPr>
        <xdr:cNvPr id="441" name="楕円 440">
          <a:extLst>
            <a:ext uri="{FF2B5EF4-FFF2-40B4-BE49-F238E27FC236}">
              <a16:creationId xmlns:a16="http://schemas.microsoft.com/office/drawing/2014/main" id="{6B17CAB7-BE4E-441E-AA9E-15B4D6AC4A9B}"/>
            </a:ext>
          </a:extLst>
        </xdr:cNvPr>
        <xdr:cNvSpPr/>
      </xdr:nvSpPr>
      <xdr:spPr>
        <a:xfrm>
          <a:off x="145415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45720</xdr:rowOff>
    </xdr:from>
    <xdr:to>
      <xdr:col>81</xdr:col>
      <xdr:colOff>50800</xdr:colOff>
      <xdr:row>42</xdr:row>
      <xdr:rowOff>5715</xdr:rowOff>
    </xdr:to>
    <xdr:cxnSp macro="">
      <xdr:nvCxnSpPr>
        <xdr:cNvPr id="442" name="直線コネクタ 441">
          <a:extLst>
            <a:ext uri="{FF2B5EF4-FFF2-40B4-BE49-F238E27FC236}">
              <a16:creationId xmlns:a16="http://schemas.microsoft.com/office/drawing/2014/main" id="{51B10360-D890-4D48-B0C3-429187520F5A}"/>
            </a:ext>
          </a:extLst>
        </xdr:cNvPr>
        <xdr:cNvCxnSpPr/>
      </xdr:nvCxnSpPr>
      <xdr:spPr>
        <a:xfrm flipV="1">
          <a:off x="14592300" y="6560820"/>
          <a:ext cx="889000" cy="64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122555</xdr:rowOff>
    </xdr:from>
    <xdr:to>
      <xdr:col>72</xdr:col>
      <xdr:colOff>38100</xdr:colOff>
      <xdr:row>42</xdr:row>
      <xdr:rowOff>52705</xdr:rowOff>
    </xdr:to>
    <xdr:sp macro="" textlink="">
      <xdr:nvSpPr>
        <xdr:cNvPr id="443" name="楕円 442">
          <a:extLst>
            <a:ext uri="{FF2B5EF4-FFF2-40B4-BE49-F238E27FC236}">
              <a16:creationId xmlns:a16="http://schemas.microsoft.com/office/drawing/2014/main" id="{5F6F9348-1171-48D8-884F-28389DC98F65}"/>
            </a:ext>
          </a:extLst>
        </xdr:cNvPr>
        <xdr:cNvSpPr/>
      </xdr:nvSpPr>
      <xdr:spPr>
        <a:xfrm>
          <a:off x="1365250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1905</xdr:rowOff>
    </xdr:from>
    <xdr:to>
      <xdr:col>76</xdr:col>
      <xdr:colOff>114300</xdr:colOff>
      <xdr:row>42</xdr:row>
      <xdr:rowOff>5715</xdr:rowOff>
    </xdr:to>
    <xdr:cxnSp macro="">
      <xdr:nvCxnSpPr>
        <xdr:cNvPr id="444" name="直線コネクタ 443">
          <a:extLst>
            <a:ext uri="{FF2B5EF4-FFF2-40B4-BE49-F238E27FC236}">
              <a16:creationId xmlns:a16="http://schemas.microsoft.com/office/drawing/2014/main" id="{A5C751C4-E78F-468C-ACDB-5494B71DB7AF}"/>
            </a:ext>
          </a:extLst>
        </xdr:cNvPr>
        <xdr:cNvCxnSpPr/>
      </xdr:nvCxnSpPr>
      <xdr:spPr>
        <a:xfrm>
          <a:off x="13703300" y="72028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118745</xdr:rowOff>
    </xdr:from>
    <xdr:to>
      <xdr:col>67</xdr:col>
      <xdr:colOff>101600</xdr:colOff>
      <xdr:row>42</xdr:row>
      <xdr:rowOff>48895</xdr:rowOff>
    </xdr:to>
    <xdr:sp macro="" textlink="">
      <xdr:nvSpPr>
        <xdr:cNvPr id="445" name="楕円 444">
          <a:extLst>
            <a:ext uri="{FF2B5EF4-FFF2-40B4-BE49-F238E27FC236}">
              <a16:creationId xmlns:a16="http://schemas.microsoft.com/office/drawing/2014/main" id="{1B6FBCE5-E6C4-465F-9393-DDB3451B5244}"/>
            </a:ext>
          </a:extLst>
        </xdr:cNvPr>
        <xdr:cNvSpPr/>
      </xdr:nvSpPr>
      <xdr:spPr>
        <a:xfrm>
          <a:off x="12763500" y="71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169545</xdr:rowOff>
    </xdr:from>
    <xdr:to>
      <xdr:col>71</xdr:col>
      <xdr:colOff>177800</xdr:colOff>
      <xdr:row>42</xdr:row>
      <xdr:rowOff>1905</xdr:rowOff>
    </xdr:to>
    <xdr:cxnSp macro="">
      <xdr:nvCxnSpPr>
        <xdr:cNvPr id="446" name="直線コネクタ 445">
          <a:extLst>
            <a:ext uri="{FF2B5EF4-FFF2-40B4-BE49-F238E27FC236}">
              <a16:creationId xmlns:a16="http://schemas.microsoft.com/office/drawing/2014/main" id="{E2F858E6-DB38-4C39-A1CB-E8A1EB458BF7}"/>
            </a:ext>
          </a:extLst>
        </xdr:cNvPr>
        <xdr:cNvCxnSpPr/>
      </xdr:nvCxnSpPr>
      <xdr:spPr>
        <a:xfrm>
          <a:off x="12814300" y="71989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0C625903-88AE-4D60-B1CD-9CDD6BB88198}"/>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21607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C6F8121-E882-4A72-A0D5-9E97E4E9D08F}"/>
            </a:ext>
          </a:extLst>
        </xdr:cNvPr>
        <xdr:cNvSpPr txBox="1"/>
      </xdr:nvSpPr>
      <xdr:spPr>
        <a:xfrm>
          <a:off x="14389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43EE1806-B8C4-4088-A140-2A2489B56BD2}"/>
            </a:ext>
          </a:extLst>
        </xdr:cNvPr>
        <xdr:cNvSpPr txBox="1"/>
      </xdr:nvSpPr>
      <xdr:spPr>
        <a:xfrm>
          <a:off x="13500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97807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8AA825C7-9B7C-4E43-99AA-24884D2C2F19}"/>
            </a:ext>
          </a:extLst>
        </xdr:cNvPr>
        <xdr:cNvSpPr txBox="1"/>
      </xdr:nvSpPr>
      <xdr:spPr>
        <a:xfrm>
          <a:off x="12611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87647</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49EF7A5E-B445-4A07-A09E-7CEF2F2E1F51}"/>
            </a:ext>
          </a:extLst>
        </xdr:cNvPr>
        <xdr:cNvSpPr txBox="1"/>
      </xdr:nvSpPr>
      <xdr:spPr>
        <a:xfrm>
          <a:off x="15266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47642</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55A2B55F-55F1-469E-B607-4FDD67591B41}"/>
            </a:ext>
          </a:extLst>
        </xdr:cNvPr>
        <xdr:cNvSpPr txBox="1"/>
      </xdr:nvSpPr>
      <xdr:spPr>
        <a:xfrm>
          <a:off x="14389744" y="724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43832</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5C1B9C87-F776-4E6B-864D-D67A1F83E43A}"/>
            </a:ext>
          </a:extLst>
        </xdr:cNvPr>
        <xdr:cNvSpPr txBox="1"/>
      </xdr:nvSpPr>
      <xdr:spPr>
        <a:xfrm>
          <a:off x="13500744"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40022</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5E40303F-433D-4C7C-8A89-7835212D8CDA}"/>
            </a:ext>
          </a:extLst>
        </xdr:cNvPr>
        <xdr:cNvSpPr txBox="1"/>
      </xdr:nvSpPr>
      <xdr:spPr>
        <a:xfrm>
          <a:off x="12611744"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66B4DCC3-644C-4637-A41E-C53B5392A4F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4D74F7E0-9C0F-428D-BDCC-73E3C42AD62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D141749A-02FE-483F-BDF1-7A2005CDA54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357218DE-323A-4C31-A6E5-3509901C6CC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906D3D31-BA5B-470A-A194-60EE611BBAE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A154D324-992C-4BC2-A8DB-0199A3CFABA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E4BC905A-0D27-4253-99A7-385769558E4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B8F80C4-629B-42E8-BFC5-5D3F6DF4649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8C8FE1F3-97A1-48F4-9DB2-F7801FD8D08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BF02F205-6C76-4222-83CB-8ADF3AF045E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91B6327F-CA46-4DED-AA6F-973758D0019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731A238A-97F7-4A65-890A-8319EDFEFCC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E87D71B7-9116-4336-AF63-1DE23FF88A2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F1B5D85B-CB9C-470B-BDB5-94E89167992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70AE90BC-B9D0-4241-B8F7-54E90F083C9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E79048CA-1EBA-4F49-A278-284E96EC216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AB30E21B-0485-4B0C-BF3F-00CD6D3A486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FF1B20A5-96BB-4ECE-8BEC-FE8FC8E1481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4728F943-3E28-4FF9-AB57-653267C93A3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381D7CD4-F5EA-4BDC-A241-21E3AFA8787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A70290D3-05CB-40FC-A62E-44D0BDCA793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95F1BA46-78BC-4004-899E-906F4BFCD96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6D5822DA-03F9-4AEF-87DF-6543EFCAA85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41</xdr:row>
      <xdr:rowOff>156210</xdr:rowOff>
    </xdr:to>
    <xdr:cxnSp macro="">
      <xdr:nvCxnSpPr>
        <xdr:cNvPr id="478" name="直線コネクタ 477">
          <a:extLst>
            <a:ext uri="{FF2B5EF4-FFF2-40B4-BE49-F238E27FC236}">
              <a16:creationId xmlns:a16="http://schemas.microsoft.com/office/drawing/2014/main" id="{100CBA5C-5C50-4A1B-96A8-89C7957D4060}"/>
            </a:ext>
          </a:extLst>
        </xdr:cNvPr>
        <xdr:cNvCxnSpPr/>
      </xdr:nvCxnSpPr>
      <xdr:spPr>
        <a:xfrm flipV="1">
          <a:off x="22160864" y="59055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746DD840-174D-4CE6-A29E-4BA61559EE7D}"/>
            </a:ext>
          </a:extLst>
        </xdr:cNvPr>
        <xdr:cNvSpPr txBox="1"/>
      </xdr:nvSpPr>
      <xdr:spPr>
        <a:xfrm>
          <a:off x="221996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480" name="直線コネクタ 479">
          <a:extLst>
            <a:ext uri="{FF2B5EF4-FFF2-40B4-BE49-F238E27FC236}">
              <a16:creationId xmlns:a16="http://schemas.microsoft.com/office/drawing/2014/main" id="{84996739-3DB8-4A7D-9851-4BE2A73A03A8}"/>
            </a:ext>
          </a:extLst>
        </xdr:cNvPr>
        <xdr:cNvCxnSpPr/>
      </xdr:nvCxnSpPr>
      <xdr:spPr>
        <a:xfrm>
          <a:off x="22072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549F856C-BB7A-4F16-981D-AE0CD6348CFB}"/>
            </a:ext>
          </a:extLst>
        </xdr:cNvPr>
        <xdr:cNvSpPr txBox="1"/>
      </xdr:nvSpPr>
      <xdr:spPr>
        <a:xfrm>
          <a:off x="22199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482" name="直線コネクタ 481">
          <a:extLst>
            <a:ext uri="{FF2B5EF4-FFF2-40B4-BE49-F238E27FC236}">
              <a16:creationId xmlns:a16="http://schemas.microsoft.com/office/drawing/2014/main" id="{39735A05-9F5F-4E5F-86FE-13619569E777}"/>
            </a:ext>
          </a:extLst>
        </xdr:cNvPr>
        <xdr:cNvCxnSpPr/>
      </xdr:nvCxnSpPr>
      <xdr:spPr>
        <a:xfrm>
          <a:off x="22072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105427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4EAB33D6-0CD9-48F3-A1C8-61B8FA9883E2}"/>
            </a:ext>
          </a:extLst>
        </xdr:cNvPr>
        <xdr:cNvSpPr txBox="1"/>
      </xdr:nvSpPr>
      <xdr:spPr>
        <a:xfrm>
          <a:off x="22199600" y="644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84" name="フローチャート: 判断 483">
          <a:extLst>
            <a:ext uri="{FF2B5EF4-FFF2-40B4-BE49-F238E27FC236}">
              <a16:creationId xmlns:a16="http://schemas.microsoft.com/office/drawing/2014/main" id="{FB718D26-603C-4B8F-9671-C3C2527B9E79}"/>
            </a:ext>
          </a:extLst>
        </xdr:cNvPr>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124460</xdr:rowOff>
    </xdr:from>
    <xdr:to>
      <xdr:col>112</xdr:col>
      <xdr:colOff>38100</xdr:colOff>
      <xdr:row>39</xdr:row>
      <xdr:rowOff>54610</xdr:rowOff>
    </xdr:to>
    <xdr:sp macro="" textlink="">
      <xdr:nvSpPr>
        <xdr:cNvPr id="485" name="フローチャート: 判断 484">
          <a:extLst>
            <a:ext uri="{FF2B5EF4-FFF2-40B4-BE49-F238E27FC236}">
              <a16:creationId xmlns:a16="http://schemas.microsoft.com/office/drawing/2014/main" id="{F645B3F6-F2DA-47B6-8671-0746FFB74355}"/>
            </a:ext>
          </a:extLst>
        </xdr:cNvPr>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153035</xdr:rowOff>
    </xdr:from>
    <xdr:to>
      <xdr:col>107</xdr:col>
      <xdr:colOff>101600</xdr:colOff>
      <xdr:row>39</xdr:row>
      <xdr:rowOff>83185</xdr:rowOff>
    </xdr:to>
    <xdr:sp macro="" textlink="">
      <xdr:nvSpPr>
        <xdr:cNvPr id="486" name="フローチャート: 判断 485">
          <a:extLst>
            <a:ext uri="{FF2B5EF4-FFF2-40B4-BE49-F238E27FC236}">
              <a16:creationId xmlns:a16="http://schemas.microsoft.com/office/drawing/2014/main" id="{580B345C-505B-4AFF-A2B2-7E3174CC4370}"/>
            </a:ext>
          </a:extLst>
        </xdr:cNvPr>
        <xdr:cNvSpPr/>
      </xdr:nvSpPr>
      <xdr:spPr>
        <a:xfrm>
          <a:off x="20383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12065</xdr:rowOff>
    </xdr:from>
    <xdr:to>
      <xdr:col>102</xdr:col>
      <xdr:colOff>165100</xdr:colOff>
      <xdr:row>39</xdr:row>
      <xdr:rowOff>113665</xdr:rowOff>
    </xdr:to>
    <xdr:sp macro="" textlink="">
      <xdr:nvSpPr>
        <xdr:cNvPr id="487" name="フローチャート: 判断 486">
          <a:extLst>
            <a:ext uri="{FF2B5EF4-FFF2-40B4-BE49-F238E27FC236}">
              <a16:creationId xmlns:a16="http://schemas.microsoft.com/office/drawing/2014/main" id="{A7AA514F-E3FD-4035-A89C-A7AC5C3F3840}"/>
            </a:ext>
          </a:extLst>
        </xdr:cNvPr>
        <xdr:cNvSpPr/>
      </xdr:nvSpPr>
      <xdr:spPr>
        <a:xfrm>
          <a:off x="19494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164465</xdr:rowOff>
    </xdr:from>
    <xdr:to>
      <xdr:col>98</xdr:col>
      <xdr:colOff>38100</xdr:colOff>
      <xdr:row>39</xdr:row>
      <xdr:rowOff>94615</xdr:rowOff>
    </xdr:to>
    <xdr:sp macro="" textlink="">
      <xdr:nvSpPr>
        <xdr:cNvPr id="488" name="フローチャート: 判断 487">
          <a:extLst>
            <a:ext uri="{FF2B5EF4-FFF2-40B4-BE49-F238E27FC236}">
              <a16:creationId xmlns:a16="http://schemas.microsoft.com/office/drawing/2014/main" id="{0E9F7273-F9E0-479A-B609-45654744A180}"/>
            </a:ext>
          </a:extLst>
        </xdr:cNvPr>
        <xdr:cNvSpPr/>
      </xdr:nvSpPr>
      <xdr:spPr>
        <a:xfrm>
          <a:off x="18605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F666711-CF16-435E-A366-12669D6F471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E6AD04B-FCEA-4153-9EC7-C54567A58E1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9999BAF-20A9-46ED-B74D-4FF64C32AB8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4E6F50E-81AF-4AE3-AB17-AA104EBAB9A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B5E590F3-149E-4895-8714-4D6B8E26009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92075</xdr:rowOff>
    </xdr:from>
    <xdr:to>
      <xdr:col>116</xdr:col>
      <xdr:colOff>114300</xdr:colOff>
      <xdr:row>41</xdr:row>
      <xdr:rowOff>22225</xdr:rowOff>
    </xdr:to>
    <xdr:sp macro="" textlink="">
      <xdr:nvSpPr>
        <xdr:cNvPr id="494" name="楕円 493">
          <a:extLst>
            <a:ext uri="{FF2B5EF4-FFF2-40B4-BE49-F238E27FC236}">
              <a16:creationId xmlns:a16="http://schemas.microsoft.com/office/drawing/2014/main" id="{73CE8C51-F00E-4C6C-AD7A-F6A33F3B60D5}"/>
            </a:ext>
          </a:extLst>
        </xdr:cNvPr>
        <xdr:cNvSpPr/>
      </xdr:nvSpPr>
      <xdr:spPr>
        <a:xfrm>
          <a:off x="221107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70502</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A4E8A99F-2616-4A11-BCC0-35F61BFA5B02}"/>
            </a:ext>
          </a:extLst>
        </xdr:cNvPr>
        <xdr:cNvSpPr txBox="1"/>
      </xdr:nvSpPr>
      <xdr:spPr>
        <a:xfrm>
          <a:off x="22199600" y="692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97790</xdr:rowOff>
    </xdr:from>
    <xdr:to>
      <xdr:col>112</xdr:col>
      <xdr:colOff>38100</xdr:colOff>
      <xdr:row>41</xdr:row>
      <xdr:rowOff>27940</xdr:rowOff>
    </xdr:to>
    <xdr:sp macro="" textlink="">
      <xdr:nvSpPr>
        <xdr:cNvPr id="496" name="楕円 495">
          <a:extLst>
            <a:ext uri="{FF2B5EF4-FFF2-40B4-BE49-F238E27FC236}">
              <a16:creationId xmlns:a16="http://schemas.microsoft.com/office/drawing/2014/main" id="{A8F816C4-28D9-423C-99A1-15E7F35EE658}"/>
            </a:ext>
          </a:extLst>
        </xdr:cNvPr>
        <xdr:cNvSpPr/>
      </xdr:nvSpPr>
      <xdr:spPr>
        <a:xfrm>
          <a:off x="21272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142875</xdr:rowOff>
    </xdr:from>
    <xdr:to>
      <xdr:col>116</xdr:col>
      <xdr:colOff>63500</xdr:colOff>
      <xdr:row>40</xdr:row>
      <xdr:rowOff>148590</xdr:rowOff>
    </xdr:to>
    <xdr:cxnSp macro="">
      <xdr:nvCxnSpPr>
        <xdr:cNvPr id="497" name="直線コネクタ 496">
          <a:extLst>
            <a:ext uri="{FF2B5EF4-FFF2-40B4-BE49-F238E27FC236}">
              <a16:creationId xmlns:a16="http://schemas.microsoft.com/office/drawing/2014/main" id="{AC043DCA-5960-4EB6-9C54-0EBCC8667E0D}"/>
            </a:ext>
          </a:extLst>
        </xdr:cNvPr>
        <xdr:cNvCxnSpPr/>
      </xdr:nvCxnSpPr>
      <xdr:spPr>
        <a:xfrm flipV="1">
          <a:off x="21323300" y="70008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141605</xdr:rowOff>
    </xdr:from>
    <xdr:to>
      <xdr:col>107</xdr:col>
      <xdr:colOff>101600</xdr:colOff>
      <xdr:row>41</xdr:row>
      <xdr:rowOff>71755</xdr:rowOff>
    </xdr:to>
    <xdr:sp macro="" textlink="">
      <xdr:nvSpPr>
        <xdr:cNvPr id="498" name="楕円 497">
          <a:extLst>
            <a:ext uri="{FF2B5EF4-FFF2-40B4-BE49-F238E27FC236}">
              <a16:creationId xmlns:a16="http://schemas.microsoft.com/office/drawing/2014/main" id="{662B72A8-CA8F-4796-B6AC-74DB600238B2}"/>
            </a:ext>
          </a:extLst>
        </xdr:cNvPr>
        <xdr:cNvSpPr/>
      </xdr:nvSpPr>
      <xdr:spPr>
        <a:xfrm>
          <a:off x="203835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148590</xdr:rowOff>
    </xdr:from>
    <xdr:to>
      <xdr:col>111</xdr:col>
      <xdr:colOff>177800</xdr:colOff>
      <xdr:row>41</xdr:row>
      <xdr:rowOff>20955</xdr:rowOff>
    </xdr:to>
    <xdr:cxnSp macro="">
      <xdr:nvCxnSpPr>
        <xdr:cNvPr id="499" name="直線コネクタ 498">
          <a:extLst>
            <a:ext uri="{FF2B5EF4-FFF2-40B4-BE49-F238E27FC236}">
              <a16:creationId xmlns:a16="http://schemas.microsoft.com/office/drawing/2014/main" id="{2E9DDDEF-B897-4AE3-AD65-D66D693A43DB}"/>
            </a:ext>
          </a:extLst>
        </xdr:cNvPr>
        <xdr:cNvCxnSpPr/>
      </xdr:nvCxnSpPr>
      <xdr:spPr>
        <a:xfrm flipV="1">
          <a:off x="20434300" y="70065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145415</xdr:rowOff>
    </xdr:from>
    <xdr:to>
      <xdr:col>102</xdr:col>
      <xdr:colOff>165100</xdr:colOff>
      <xdr:row>41</xdr:row>
      <xdr:rowOff>75565</xdr:rowOff>
    </xdr:to>
    <xdr:sp macro="" textlink="">
      <xdr:nvSpPr>
        <xdr:cNvPr id="500" name="楕円 499">
          <a:extLst>
            <a:ext uri="{FF2B5EF4-FFF2-40B4-BE49-F238E27FC236}">
              <a16:creationId xmlns:a16="http://schemas.microsoft.com/office/drawing/2014/main" id="{003B9D87-4576-4F1A-AC57-67AA9AB849A7}"/>
            </a:ext>
          </a:extLst>
        </xdr:cNvPr>
        <xdr:cNvSpPr/>
      </xdr:nvSpPr>
      <xdr:spPr>
        <a:xfrm>
          <a:off x="194945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20955</xdr:rowOff>
    </xdr:from>
    <xdr:to>
      <xdr:col>107</xdr:col>
      <xdr:colOff>50800</xdr:colOff>
      <xdr:row>41</xdr:row>
      <xdr:rowOff>24765</xdr:rowOff>
    </xdr:to>
    <xdr:cxnSp macro="">
      <xdr:nvCxnSpPr>
        <xdr:cNvPr id="501" name="直線コネクタ 500">
          <a:extLst>
            <a:ext uri="{FF2B5EF4-FFF2-40B4-BE49-F238E27FC236}">
              <a16:creationId xmlns:a16="http://schemas.microsoft.com/office/drawing/2014/main" id="{1416FCFB-3C93-46B2-9C9E-2FE3897C0ED1}"/>
            </a:ext>
          </a:extLst>
        </xdr:cNvPr>
        <xdr:cNvCxnSpPr/>
      </xdr:nvCxnSpPr>
      <xdr:spPr>
        <a:xfrm flipV="1">
          <a:off x="19545300" y="70504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149225</xdr:rowOff>
    </xdr:from>
    <xdr:to>
      <xdr:col>98</xdr:col>
      <xdr:colOff>38100</xdr:colOff>
      <xdr:row>41</xdr:row>
      <xdr:rowOff>79375</xdr:rowOff>
    </xdr:to>
    <xdr:sp macro="" textlink="">
      <xdr:nvSpPr>
        <xdr:cNvPr id="502" name="楕円 501">
          <a:extLst>
            <a:ext uri="{FF2B5EF4-FFF2-40B4-BE49-F238E27FC236}">
              <a16:creationId xmlns:a16="http://schemas.microsoft.com/office/drawing/2014/main" id="{3D0FAFF2-B75E-4288-830B-471D9F721351}"/>
            </a:ext>
          </a:extLst>
        </xdr:cNvPr>
        <xdr:cNvSpPr/>
      </xdr:nvSpPr>
      <xdr:spPr>
        <a:xfrm>
          <a:off x="186055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24765</xdr:rowOff>
    </xdr:from>
    <xdr:to>
      <xdr:col>102</xdr:col>
      <xdr:colOff>114300</xdr:colOff>
      <xdr:row>41</xdr:row>
      <xdr:rowOff>28575</xdr:rowOff>
    </xdr:to>
    <xdr:cxnSp macro="">
      <xdr:nvCxnSpPr>
        <xdr:cNvPr id="503" name="直線コネクタ 502">
          <a:extLst>
            <a:ext uri="{FF2B5EF4-FFF2-40B4-BE49-F238E27FC236}">
              <a16:creationId xmlns:a16="http://schemas.microsoft.com/office/drawing/2014/main" id="{A0BF7E93-B218-4454-8846-26E496A933CA}"/>
            </a:ext>
          </a:extLst>
        </xdr:cNvPr>
        <xdr:cNvCxnSpPr/>
      </xdr:nvCxnSpPr>
      <xdr:spPr>
        <a:xfrm flipV="1">
          <a:off x="18656300" y="70542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71137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C07A4373-1463-46F9-B475-FB62EB863CB9}"/>
            </a:ext>
          </a:extLst>
        </xdr:cNvPr>
        <xdr:cNvSpPr txBox="1"/>
      </xdr:nvSpPr>
      <xdr:spPr>
        <a:xfrm>
          <a:off x="210757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99712</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B8CC766A-75C5-4770-AE97-7BA467997E7C}"/>
            </a:ext>
          </a:extLst>
        </xdr:cNvPr>
        <xdr:cNvSpPr txBox="1"/>
      </xdr:nvSpPr>
      <xdr:spPr>
        <a:xfrm>
          <a:off x="20199427" y="644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130192</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F6A6166B-4107-4B14-8DE3-A614D7BECA8C}"/>
            </a:ext>
          </a:extLst>
        </xdr:cNvPr>
        <xdr:cNvSpPr txBox="1"/>
      </xdr:nvSpPr>
      <xdr:spPr>
        <a:xfrm>
          <a:off x="19310427" y="64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111142</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C1E395D7-96DA-409F-8B0F-4A61ED2CA14F}"/>
            </a:ext>
          </a:extLst>
        </xdr:cNvPr>
        <xdr:cNvSpPr txBox="1"/>
      </xdr:nvSpPr>
      <xdr:spPr>
        <a:xfrm>
          <a:off x="18421427" y="645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19067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8A60AEFD-9012-46C6-86CF-AE1ED4ADF6FA}"/>
            </a:ext>
          </a:extLst>
        </xdr:cNvPr>
        <xdr:cNvSpPr txBox="1"/>
      </xdr:nvSpPr>
      <xdr:spPr>
        <a:xfrm>
          <a:off x="210757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62882</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ABF30BEB-A56E-4EC4-97B7-876F83E31DAF}"/>
            </a:ext>
          </a:extLst>
        </xdr:cNvPr>
        <xdr:cNvSpPr txBox="1"/>
      </xdr:nvSpPr>
      <xdr:spPr>
        <a:xfrm>
          <a:off x="20199427" y="70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66692</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A11A82E3-C5C4-4BBD-9E75-C14897C6F9C6}"/>
            </a:ext>
          </a:extLst>
        </xdr:cNvPr>
        <xdr:cNvSpPr txBox="1"/>
      </xdr:nvSpPr>
      <xdr:spPr>
        <a:xfrm>
          <a:off x="19310427" y="709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70502</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55433B72-DC59-40C1-891F-DD9C3778E65A}"/>
            </a:ext>
          </a:extLst>
        </xdr:cNvPr>
        <xdr:cNvSpPr txBox="1"/>
      </xdr:nvSpPr>
      <xdr:spPr>
        <a:xfrm>
          <a:off x="18421427" y="709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38F7DBF6-3654-48C3-8064-0744BA2B726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74DE2F21-8D84-4E7B-9458-4179857BF47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DAB9FF0E-217A-4466-BEEE-A72498AE37C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D3E712CC-896B-49F7-A817-756A18B404C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FA41EE84-7AF8-4C34-B840-1410C75A229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B32575F8-1E75-4D8B-9A1D-2243FA32CD4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A706A553-3819-4CEE-87F2-0A3DFB6A574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9E30E8B5-EA6D-456D-973B-8A93B139976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1FF12CED-DF77-49D6-9F6C-5048DD02C2C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9AC11C00-1001-44E0-8111-2CFE0044A0D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3F535B2-4833-4018-8258-AA2C7B3D8A5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76D55E53-3B71-4744-8E1A-9975BF76765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a:extLst>
            <a:ext uri="{FF2B5EF4-FFF2-40B4-BE49-F238E27FC236}">
              <a16:creationId xmlns:a16="http://schemas.microsoft.com/office/drawing/2014/main" id="{369449EA-CF8E-41BC-AE21-467C9E136975}"/>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9F319D80-7AD2-4AF0-B7C6-FBA03E5682D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C06325EC-D92C-4A5F-B099-8FDB42B4F0C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A18DE44C-1344-41C1-90EE-73FA7935BC1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8B212D99-E04F-4A8A-94EA-2296E3F1D2F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1106B3A3-CB2F-4A74-8CE7-D36A7F83D62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E18D174C-5D0E-4F44-BB05-050187BB501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0B09C99D-0221-4085-A10B-2AA956AF1E6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F6B3AD96-F9B9-475E-8864-97B615068FE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66C60B05-6C9E-4733-BB83-2F573CA1C4E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a:extLst>
            <a:ext uri="{FF2B5EF4-FFF2-40B4-BE49-F238E27FC236}">
              <a16:creationId xmlns:a16="http://schemas.microsoft.com/office/drawing/2014/main" id="{EEDD38ED-7D40-468E-9D34-6A15435DD17E}"/>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3023FD0D-9953-4C16-BFE7-F9D1B9087C6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a:extLst>
            <a:ext uri="{FF2B5EF4-FFF2-40B4-BE49-F238E27FC236}">
              <a16:creationId xmlns:a16="http://schemas.microsoft.com/office/drawing/2014/main" id="{01A7A248-D30D-4118-90FC-033AE9F6B6E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DD2FC0FD-36B4-4FE4-8662-1AC335F45B0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137160</xdr:rowOff>
    </xdr:to>
    <xdr:cxnSp macro="">
      <xdr:nvCxnSpPr>
        <xdr:cNvPr id="538" name="直線コネクタ 537">
          <a:extLst>
            <a:ext uri="{FF2B5EF4-FFF2-40B4-BE49-F238E27FC236}">
              <a16:creationId xmlns:a16="http://schemas.microsoft.com/office/drawing/2014/main" id="{4AF3AACE-8211-4C49-9980-9C0627903E18}"/>
            </a:ext>
          </a:extLst>
        </xdr:cNvPr>
        <xdr:cNvCxnSpPr/>
      </xdr:nvCxnSpPr>
      <xdr:spPr>
        <a:xfrm flipV="1">
          <a:off x="16318864" y="958813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89529A20-1DCA-486A-A00D-853A5E97F095}"/>
            </a:ext>
          </a:extLst>
        </xdr:cNvPr>
        <xdr:cNvSpPr txBox="1"/>
      </xdr:nvSpPr>
      <xdr:spPr>
        <a:xfrm>
          <a:off x="16357600" y="1111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540" name="直線コネクタ 539">
          <a:extLst>
            <a:ext uri="{FF2B5EF4-FFF2-40B4-BE49-F238E27FC236}">
              <a16:creationId xmlns:a16="http://schemas.microsoft.com/office/drawing/2014/main" id="{E9BE1873-92A4-4332-A2CF-E79E2028BBF0}"/>
            </a:ext>
          </a:extLst>
        </xdr:cNvPr>
        <xdr:cNvCxnSpPr/>
      </xdr:nvCxnSpPr>
      <xdr:spPr>
        <a:xfrm>
          <a:off x="16230600" y="1110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9A0DBFCB-CC16-4035-9F5C-E20F1B0DA46B}"/>
            </a:ext>
          </a:extLst>
        </xdr:cNvPr>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542" name="直線コネクタ 541">
          <a:extLst>
            <a:ext uri="{FF2B5EF4-FFF2-40B4-BE49-F238E27FC236}">
              <a16:creationId xmlns:a16="http://schemas.microsoft.com/office/drawing/2014/main" id="{C3E94336-10E9-4B34-9198-52107B5ADF0D}"/>
            </a:ext>
          </a:extLst>
        </xdr:cNvPr>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102705</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7E7CD839-EF93-4D1D-9DD3-5DC19CCF6793}"/>
            </a:ext>
          </a:extLst>
        </xdr:cNvPr>
        <xdr:cNvSpPr txBox="1"/>
      </xdr:nvSpPr>
      <xdr:spPr>
        <a:xfrm>
          <a:off x="16357600" y="1021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544" name="フローチャート: 判断 543">
          <a:extLst>
            <a:ext uri="{FF2B5EF4-FFF2-40B4-BE49-F238E27FC236}">
              <a16:creationId xmlns:a16="http://schemas.microsoft.com/office/drawing/2014/main" id="{0D6C0FF8-D057-4D59-A21D-03DC6AEEBBAE}"/>
            </a:ext>
          </a:extLst>
        </xdr:cNvPr>
        <xdr:cNvSpPr/>
      </xdr:nvSpPr>
      <xdr:spPr>
        <a:xfrm>
          <a:off x="16268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545" name="フローチャート: 判断 544">
          <a:extLst>
            <a:ext uri="{FF2B5EF4-FFF2-40B4-BE49-F238E27FC236}">
              <a16:creationId xmlns:a16="http://schemas.microsoft.com/office/drawing/2014/main" id="{4DB72A21-2B63-415E-A3E4-E1B1E00632FD}"/>
            </a:ext>
          </a:extLst>
        </xdr:cNvPr>
        <xdr:cNvSpPr/>
      </xdr:nvSpPr>
      <xdr:spPr>
        <a:xfrm>
          <a:off x="15430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546" name="フローチャート: 判断 545">
          <a:extLst>
            <a:ext uri="{FF2B5EF4-FFF2-40B4-BE49-F238E27FC236}">
              <a16:creationId xmlns:a16="http://schemas.microsoft.com/office/drawing/2014/main" id="{7899A867-029D-4757-8C93-28C156190414}"/>
            </a:ext>
          </a:extLst>
        </xdr:cNvPr>
        <xdr:cNvSpPr/>
      </xdr:nvSpPr>
      <xdr:spPr>
        <a:xfrm>
          <a:off x="14541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169635</xdr:rowOff>
    </xdr:from>
    <xdr:to>
      <xdr:col>72</xdr:col>
      <xdr:colOff>38100</xdr:colOff>
      <xdr:row>60</xdr:row>
      <xdr:rowOff>99785</xdr:rowOff>
    </xdr:to>
    <xdr:sp macro="" textlink="">
      <xdr:nvSpPr>
        <xdr:cNvPr id="547" name="フローチャート: 判断 546">
          <a:extLst>
            <a:ext uri="{FF2B5EF4-FFF2-40B4-BE49-F238E27FC236}">
              <a16:creationId xmlns:a16="http://schemas.microsoft.com/office/drawing/2014/main" id="{E6504895-4583-4B65-98F2-E013798D85C8}"/>
            </a:ext>
          </a:extLst>
        </xdr:cNvPr>
        <xdr:cNvSpPr/>
      </xdr:nvSpPr>
      <xdr:spPr>
        <a:xfrm>
          <a:off x="13652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101056</xdr:rowOff>
    </xdr:from>
    <xdr:to>
      <xdr:col>67</xdr:col>
      <xdr:colOff>101600</xdr:colOff>
      <xdr:row>60</xdr:row>
      <xdr:rowOff>31206</xdr:rowOff>
    </xdr:to>
    <xdr:sp macro="" textlink="">
      <xdr:nvSpPr>
        <xdr:cNvPr id="548" name="フローチャート: 判断 547">
          <a:extLst>
            <a:ext uri="{FF2B5EF4-FFF2-40B4-BE49-F238E27FC236}">
              <a16:creationId xmlns:a16="http://schemas.microsoft.com/office/drawing/2014/main" id="{90D053EE-ECDF-45AD-BF8F-D81A565A58A5}"/>
            </a:ext>
          </a:extLst>
        </xdr:cNvPr>
        <xdr:cNvSpPr/>
      </xdr:nvSpPr>
      <xdr:spPr>
        <a:xfrm>
          <a:off x="127635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CED63BA-1B76-4CE4-A207-15B5C3A5837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872ED87C-F497-4E17-B226-6C2F432BFDB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B0F709C-01AC-4235-9961-EF775FA9CB5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4B0B5C88-106A-4B95-B1E9-86910566969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D8EAE875-60B5-470C-9625-3640181EE5B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105954</xdr:rowOff>
    </xdr:from>
    <xdr:to>
      <xdr:col>85</xdr:col>
      <xdr:colOff>177800</xdr:colOff>
      <xdr:row>63</xdr:row>
      <xdr:rowOff>36104</xdr:rowOff>
    </xdr:to>
    <xdr:sp macro="" textlink="">
      <xdr:nvSpPr>
        <xdr:cNvPr id="554" name="楕円 553">
          <a:extLst>
            <a:ext uri="{FF2B5EF4-FFF2-40B4-BE49-F238E27FC236}">
              <a16:creationId xmlns:a16="http://schemas.microsoft.com/office/drawing/2014/main" id="{AECC242C-08C2-423B-A07E-608FB7D25FDC}"/>
            </a:ext>
          </a:extLst>
        </xdr:cNvPr>
        <xdr:cNvSpPr/>
      </xdr:nvSpPr>
      <xdr:spPr>
        <a:xfrm>
          <a:off x="162687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84381</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0DDEC61E-B2EE-4909-8C82-A74221603132}"/>
            </a:ext>
          </a:extLst>
        </xdr:cNvPr>
        <xdr:cNvSpPr txBox="1"/>
      </xdr:nvSpPr>
      <xdr:spPr>
        <a:xfrm>
          <a:off x="16357600"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556" name="楕円 555">
          <a:extLst>
            <a:ext uri="{FF2B5EF4-FFF2-40B4-BE49-F238E27FC236}">
              <a16:creationId xmlns:a16="http://schemas.microsoft.com/office/drawing/2014/main" id="{8E399849-8453-41F0-A187-8AF77132C603}"/>
            </a:ext>
          </a:extLst>
        </xdr:cNvPr>
        <xdr:cNvSpPr/>
      </xdr:nvSpPr>
      <xdr:spPr>
        <a:xfrm>
          <a:off x="1543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114300</xdr:rowOff>
    </xdr:from>
    <xdr:to>
      <xdr:col>85</xdr:col>
      <xdr:colOff>127000</xdr:colOff>
      <xdr:row>62</xdr:row>
      <xdr:rowOff>156754</xdr:rowOff>
    </xdr:to>
    <xdr:cxnSp macro="">
      <xdr:nvCxnSpPr>
        <xdr:cNvPr id="557" name="直線コネクタ 556">
          <a:extLst>
            <a:ext uri="{FF2B5EF4-FFF2-40B4-BE49-F238E27FC236}">
              <a16:creationId xmlns:a16="http://schemas.microsoft.com/office/drawing/2014/main" id="{AA04F63C-8079-476C-9136-449ECE8A2181}"/>
            </a:ext>
          </a:extLst>
        </xdr:cNvPr>
        <xdr:cNvCxnSpPr/>
      </xdr:nvCxnSpPr>
      <xdr:spPr>
        <a:xfrm>
          <a:off x="15481300" y="1074420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7983</xdr:rowOff>
    </xdr:from>
    <xdr:to>
      <xdr:col>76</xdr:col>
      <xdr:colOff>165100</xdr:colOff>
      <xdr:row>62</xdr:row>
      <xdr:rowOff>109583</xdr:rowOff>
    </xdr:to>
    <xdr:sp macro="" textlink="">
      <xdr:nvSpPr>
        <xdr:cNvPr id="558" name="楕円 557">
          <a:extLst>
            <a:ext uri="{FF2B5EF4-FFF2-40B4-BE49-F238E27FC236}">
              <a16:creationId xmlns:a16="http://schemas.microsoft.com/office/drawing/2014/main" id="{5F4B1CC8-CB3E-4A5B-8D51-27B9861660EC}"/>
            </a:ext>
          </a:extLst>
        </xdr:cNvPr>
        <xdr:cNvSpPr/>
      </xdr:nvSpPr>
      <xdr:spPr>
        <a:xfrm>
          <a:off x="14541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58783</xdr:rowOff>
    </xdr:from>
    <xdr:to>
      <xdr:col>81</xdr:col>
      <xdr:colOff>50800</xdr:colOff>
      <xdr:row>62</xdr:row>
      <xdr:rowOff>114300</xdr:rowOff>
    </xdr:to>
    <xdr:cxnSp macro="">
      <xdr:nvCxnSpPr>
        <xdr:cNvPr id="559" name="直線コネクタ 558">
          <a:extLst>
            <a:ext uri="{FF2B5EF4-FFF2-40B4-BE49-F238E27FC236}">
              <a16:creationId xmlns:a16="http://schemas.microsoft.com/office/drawing/2014/main" id="{94FE56B3-92D2-47FE-9187-38A8F9051FB8}"/>
            </a:ext>
          </a:extLst>
        </xdr:cNvPr>
        <xdr:cNvCxnSpPr/>
      </xdr:nvCxnSpPr>
      <xdr:spPr>
        <a:xfrm>
          <a:off x="14592300" y="1068868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133713</xdr:rowOff>
    </xdr:from>
    <xdr:to>
      <xdr:col>72</xdr:col>
      <xdr:colOff>38100</xdr:colOff>
      <xdr:row>62</xdr:row>
      <xdr:rowOff>63863</xdr:rowOff>
    </xdr:to>
    <xdr:sp macro="" textlink="">
      <xdr:nvSpPr>
        <xdr:cNvPr id="560" name="楕円 559">
          <a:extLst>
            <a:ext uri="{FF2B5EF4-FFF2-40B4-BE49-F238E27FC236}">
              <a16:creationId xmlns:a16="http://schemas.microsoft.com/office/drawing/2014/main" id="{E2167D8E-3183-4DF5-BA4C-95DC00E6B920}"/>
            </a:ext>
          </a:extLst>
        </xdr:cNvPr>
        <xdr:cNvSpPr/>
      </xdr:nvSpPr>
      <xdr:spPr>
        <a:xfrm>
          <a:off x="13652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13063</xdr:rowOff>
    </xdr:from>
    <xdr:to>
      <xdr:col>76</xdr:col>
      <xdr:colOff>114300</xdr:colOff>
      <xdr:row>62</xdr:row>
      <xdr:rowOff>58783</xdr:rowOff>
    </xdr:to>
    <xdr:cxnSp macro="">
      <xdr:nvCxnSpPr>
        <xdr:cNvPr id="561" name="直線コネクタ 560">
          <a:extLst>
            <a:ext uri="{FF2B5EF4-FFF2-40B4-BE49-F238E27FC236}">
              <a16:creationId xmlns:a16="http://schemas.microsoft.com/office/drawing/2014/main" id="{E69D00EB-26A1-4FB9-8D85-AF8F8921260D}"/>
            </a:ext>
          </a:extLst>
        </xdr:cNvPr>
        <xdr:cNvCxnSpPr/>
      </xdr:nvCxnSpPr>
      <xdr:spPr>
        <a:xfrm>
          <a:off x="13703300" y="106429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68399</xdr:rowOff>
    </xdr:from>
    <xdr:to>
      <xdr:col>67</xdr:col>
      <xdr:colOff>101600</xdr:colOff>
      <xdr:row>61</xdr:row>
      <xdr:rowOff>169999</xdr:rowOff>
    </xdr:to>
    <xdr:sp macro="" textlink="">
      <xdr:nvSpPr>
        <xdr:cNvPr id="562" name="楕円 561">
          <a:extLst>
            <a:ext uri="{FF2B5EF4-FFF2-40B4-BE49-F238E27FC236}">
              <a16:creationId xmlns:a16="http://schemas.microsoft.com/office/drawing/2014/main" id="{2000759F-87FB-4D1F-A906-4D839994C9E0}"/>
            </a:ext>
          </a:extLst>
        </xdr:cNvPr>
        <xdr:cNvSpPr/>
      </xdr:nvSpPr>
      <xdr:spPr>
        <a:xfrm>
          <a:off x="12763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119199</xdr:rowOff>
    </xdr:from>
    <xdr:to>
      <xdr:col>71</xdr:col>
      <xdr:colOff>177800</xdr:colOff>
      <xdr:row>62</xdr:row>
      <xdr:rowOff>13063</xdr:rowOff>
    </xdr:to>
    <xdr:cxnSp macro="">
      <xdr:nvCxnSpPr>
        <xdr:cNvPr id="563" name="直線コネクタ 562">
          <a:extLst>
            <a:ext uri="{FF2B5EF4-FFF2-40B4-BE49-F238E27FC236}">
              <a16:creationId xmlns:a16="http://schemas.microsoft.com/office/drawing/2014/main" id="{EA7A6244-1229-4F98-ABE3-9541ECDCF178}"/>
            </a:ext>
          </a:extLst>
        </xdr:cNvPr>
        <xdr:cNvCxnSpPr/>
      </xdr:nvCxnSpPr>
      <xdr:spPr>
        <a:xfrm>
          <a:off x="12814300" y="1057764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168564</xdr:rowOff>
    </xdr:from>
    <xdr:ext cx="405111" cy="259045"/>
    <xdr:sp macro="" textlink="">
      <xdr:nvSpPr>
        <xdr:cNvPr id="564" name="n_1aveValue【学校施設】&#10;有形固定資産減価償却率">
          <a:extLst>
            <a:ext uri="{FF2B5EF4-FFF2-40B4-BE49-F238E27FC236}">
              <a16:creationId xmlns:a16="http://schemas.microsoft.com/office/drawing/2014/main" id="{8C49BBE9-B016-4D95-B6E0-9232B683E69F}"/>
            </a:ext>
          </a:extLst>
        </xdr:cNvPr>
        <xdr:cNvSpPr txBox="1"/>
      </xdr:nvSpPr>
      <xdr:spPr>
        <a:xfrm>
          <a:off x="152660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116312</xdr:rowOff>
    </xdr:from>
    <xdr:ext cx="405111" cy="259045"/>
    <xdr:sp macro="" textlink="">
      <xdr:nvSpPr>
        <xdr:cNvPr id="565" name="n_2aveValue【学校施設】&#10;有形固定資産減価償却率">
          <a:extLst>
            <a:ext uri="{FF2B5EF4-FFF2-40B4-BE49-F238E27FC236}">
              <a16:creationId xmlns:a16="http://schemas.microsoft.com/office/drawing/2014/main" id="{639A0F55-1EBA-4E85-9CF8-49EBCAE403A7}"/>
            </a:ext>
          </a:extLst>
        </xdr:cNvPr>
        <xdr:cNvSpPr txBox="1"/>
      </xdr:nvSpPr>
      <xdr:spPr>
        <a:xfrm>
          <a:off x="14389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116312</xdr:rowOff>
    </xdr:from>
    <xdr:ext cx="405111" cy="259045"/>
    <xdr:sp macro="" textlink="">
      <xdr:nvSpPr>
        <xdr:cNvPr id="566" name="n_3aveValue【学校施設】&#10;有形固定資産減価償却率">
          <a:extLst>
            <a:ext uri="{FF2B5EF4-FFF2-40B4-BE49-F238E27FC236}">
              <a16:creationId xmlns:a16="http://schemas.microsoft.com/office/drawing/2014/main" id="{B8111936-D3D7-4078-A3EC-53E874A953DC}"/>
            </a:ext>
          </a:extLst>
        </xdr:cNvPr>
        <xdr:cNvSpPr txBox="1"/>
      </xdr:nvSpPr>
      <xdr:spPr>
        <a:xfrm>
          <a:off x="13500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47733</xdr:rowOff>
    </xdr:from>
    <xdr:ext cx="405111" cy="259045"/>
    <xdr:sp macro="" textlink="">
      <xdr:nvSpPr>
        <xdr:cNvPr id="567" name="n_4aveValue【学校施設】&#10;有形固定資産減価償却率">
          <a:extLst>
            <a:ext uri="{FF2B5EF4-FFF2-40B4-BE49-F238E27FC236}">
              <a16:creationId xmlns:a16="http://schemas.microsoft.com/office/drawing/2014/main" id="{640458C7-633A-43CC-B742-58D5410659D0}"/>
            </a:ext>
          </a:extLst>
        </xdr:cNvPr>
        <xdr:cNvSpPr txBox="1"/>
      </xdr:nvSpPr>
      <xdr:spPr>
        <a:xfrm>
          <a:off x="12611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156227</xdr:rowOff>
    </xdr:from>
    <xdr:ext cx="405111" cy="259045"/>
    <xdr:sp macro="" textlink="">
      <xdr:nvSpPr>
        <xdr:cNvPr id="568" name="n_1mainValue【学校施設】&#10;有形固定資産減価償却率">
          <a:extLst>
            <a:ext uri="{FF2B5EF4-FFF2-40B4-BE49-F238E27FC236}">
              <a16:creationId xmlns:a16="http://schemas.microsoft.com/office/drawing/2014/main" id="{AB481F3C-1318-4384-97E4-826DEA19E5D5}"/>
            </a:ext>
          </a:extLst>
        </xdr:cNvPr>
        <xdr:cNvSpPr txBox="1"/>
      </xdr:nvSpPr>
      <xdr:spPr>
        <a:xfrm>
          <a:off x="15266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100710</xdr:rowOff>
    </xdr:from>
    <xdr:ext cx="405111" cy="259045"/>
    <xdr:sp macro="" textlink="">
      <xdr:nvSpPr>
        <xdr:cNvPr id="569" name="n_2mainValue【学校施設】&#10;有形固定資産減価償却率">
          <a:extLst>
            <a:ext uri="{FF2B5EF4-FFF2-40B4-BE49-F238E27FC236}">
              <a16:creationId xmlns:a16="http://schemas.microsoft.com/office/drawing/2014/main" id="{5CD0C4E6-7EFA-4D3C-BAB6-2BE7D5B1244C}"/>
            </a:ext>
          </a:extLst>
        </xdr:cNvPr>
        <xdr:cNvSpPr txBox="1"/>
      </xdr:nvSpPr>
      <xdr:spPr>
        <a:xfrm>
          <a:off x="143897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54990</xdr:rowOff>
    </xdr:from>
    <xdr:ext cx="405111" cy="259045"/>
    <xdr:sp macro="" textlink="">
      <xdr:nvSpPr>
        <xdr:cNvPr id="570" name="n_3mainValue【学校施設】&#10;有形固定資産減価償却率">
          <a:extLst>
            <a:ext uri="{FF2B5EF4-FFF2-40B4-BE49-F238E27FC236}">
              <a16:creationId xmlns:a16="http://schemas.microsoft.com/office/drawing/2014/main" id="{E125CDF4-5125-414D-85FC-936419AC61E5}"/>
            </a:ext>
          </a:extLst>
        </xdr:cNvPr>
        <xdr:cNvSpPr txBox="1"/>
      </xdr:nvSpPr>
      <xdr:spPr>
        <a:xfrm>
          <a:off x="13500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161126</xdr:rowOff>
    </xdr:from>
    <xdr:ext cx="405111" cy="259045"/>
    <xdr:sp macro="" textlink="">
      <xdr:nvSpPr>
        <xdr:cNvPr id="571" name="n_4mainValue【学校施設】&#10;有形固定資産減価償却率">
          <a:extLst>
            <a:ext uri="{FF2B5EF4-FFF2-40B4-BE49-F238E27FC236}">
              <a16:creationId xmlns:a16="http://schemas.microsoft.com/office/drawing/2014/main" id="{F1716E9D-C1CE-43E3-80A5-F9A481E90C4C}"/>
            </a:ext>
          </a:extLst>
        </xdr:cNvPr>
        <xdr:cNvSpPr txBox="1"/>
      </xdr:nvSpPr>
      <xdr:spPr>
        <a:xfrm>
          <a:off x="12611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12762B00-EFA9-43DB-BC4E-F01986926FC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4152ECF7-06A2-42B3-AF12-F9CC81214F6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96981912-7C2F-40B8-B93B-2C1614216B1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1F8E0F72-98A9-4019-9FCE-96DCB9C8455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78D2537D-67C3-4065-B4AC-67046EAA1FD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57F167C4-BD47-4ABB-A1C5-6E20DF90C0C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1427270A-74AB-4976-9C07-E408200C571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01DF3730-07B0-44FC-923A-86B31D00635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9DD83CC0-E577-4B75-AECD-B1DE1191226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4FD34A53-F4FA-4F40-B5BB-42733F5138A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8E8DD671-645D-4891-A08F-51D1D569625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9BD788CF-8E71-4E5F-AF9C-C3AB23B5E5A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513A7074-0B4E-46FC-935C-807AC098C97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0234149F-7932-43B6-AFA8-6B785C12008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65D35EDA-44D9-49CE-8D8A-37B0230654D4}"/>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515ED713-6C88-4F6B-9668-E693CF2EC81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D1913BC0-9146-4342-92F9-3767139FD7C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4C3909F8-BC32-4970-B40C-3E7D993C518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B18834EF-BAA6-4201-BE7B-7AC296E4D7E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BE79B6E9-D736-4395-8EDB-48218DD2468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D8F2043E-955F-4B8D-9ED5-08AEE7A2297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5416F0AB-DB2C-4BE3-A485-07ED5AD48E3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a:extLst>
            <a:ext uri="{FF2B5EF4-FFF2-40B4-BE49-F238E27FC236}">
              <a16:creationId xmlns:a16="http://schemas.microsoft.com/office/drawing/2014/main" id="{20E6E301-2103-4036-A0E0-6B90801686A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2F38A0B4-87AC-42CB-9936-644544BA07B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a:extLst>
            <a:ext uri="{FF2B5EF4-FFF2-40B4-BE49-F238E27FC236}">
              <a16:creationId xmlns:a16="http://schemas.microsoft.com/office/drawing/2014/main" id="{EC17BD7A-1C1D-4EB3-9E31-331772427A0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1D9A18F2-94D0-4714-94D9-C61728595B1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120831</xdr:rowOff>
    </xdr:from>
    <xdr:to>
      <xdr:col>116</xdr:col>
      <xdr:colOff>62864</xdr:colOff>
      <xdr:row>64</xdr:row>
      <xdr:rowOff>98951</xdr:rowOff>
    </xdr:to>
    <xdr:cxnSp macro="">
      <xdr:nvCxnSpPr>
        <xdr:cNvPr id="598" name="直線コネクタ 597">
          <a:extLst>
            <a:ext uri="{FF2B5EF4-FFF2-40B4-BE49-F238E27FC236}">
              <a16:creationId xmlns:a16="http://schemas.microsoft.com/office/drawing/2014/main" id="{41399187-FC4E-4433-A0A5-28A76949DEAE}"/>
            </a:ext>
          </a:extLst>
        </xdr:cNvPr>
        <xdr:cNvCxnSpPr/>
      </xdr:nvCxnSpPr>
      <xdr:spPr>
        <a:xfrm flipV="1">
          <a:off x="22160864" y="9550581"/>
          <a:ext cx="0" cy="15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102778</xdr:rowOff>
    </xdr:from>
    <xdr:ext cx="469744" cy="259045"/>
    <xdr:sp macro="" textlink="">
      <xdr:nvSpPr>
        <xdr:cNvPr id="599" name="【学校施設】&#10;一人当たり面積最小値テキスト">
          <a:extLst>
            <a:ext uri="{FF2B5EF4-FFF2-40B4-BE49-F238E27FC236}">
              <a16:creationId xmlns:a16="http://schemas.microsoft.com/office/drawing/2014/main" id="{F7EE2B77-16E0-4994-85ED-9EEAA2A725F1}"/>
            </a:ext>
          </a:extLst>
        </xdr:cNvPr>
        <xdr:cNvSpPr txBox="1"/>
      </xdr:nvSpPr>
      <xdr:spPr>
        <a:xfrm>
          <a:off x="22199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98951</xdr:rowOff>
    </xdr:from>
    <xdr:to>
      <xdr:col>116</xdr:col>
      <xdr:colOff>152400</xdr:colOff>
      <xdr:row>64</xdr:row>
      <xdr:rowOff>98951</xdr:rowOff>
    </xdr:to>
    <xdr:cxnSp macro="">
      <xdr:nvCxnSpPr>
        <xdr:cNvPr id="600" name="直線コネクタ 599">
          <a:extLst>
            <a:ext uri="{FF2B5EF4-FFF2-40B4-BE49-F238E27FC236}">
              <a16:creationId xmlns:a16="http://schemas.microsoft.com/office/drawing/2014/main" id="{AD8A82A1-C64F-40E4-9546-1875CE4865DF}"/>
            </a:ext>
          </a:extLst>
        </xdr:cNvPr>
        <xdr:cNvCxnSpPr/>
      </xdr:nvCxnSpPr>
      <xdr:spPr>
        <a:xfrm>
          <a:off x="22072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67508</xdr:rowOff>
    </xdr:from>
    <xdr:ext cx="469744" cy="259045"/>
    <xdr:sp macro="" textlink="">
      <xdr:nvSpPr>
        <xdr:cNvPr id="601" name="【学校施設】&#10;一人当たり面積最大値テキスト">
          <a:extLst>
            <a:ext uri="{FF2B5EF4-FFF2-40B4-BE49-F238E27FC236}">
              <a16:creationId xmlns:a16="http://schemas.microsoft.com/office/drawing/2014/main" id="{4B0E8940-7ECB-4533-A6A2-F41BE889318D}"/>
            </a:ext>
          </a:extLst>
        </xdr:cNvPr>
        <xdr:cNvSpPr txBox="1"/>
      </xdr:nvSpPr>
      <xdr:spPr>
        <a:xfrm>
          <a:off x="22199600" y="932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120831</xdr:rowOff>
    </xdr:from>
    <xdr:to>
      <xdr:col>116</xdr:col>
      <xdr:colOff>152400</xdr:colOff>
      <xdr:row>55</xdr:row>
      <xdr:rowOff>120831</xdr:rowOff>
    </xdr:to>
    <xdr:cxnSp macro="">
      <xdr:nvCxnSpPr>
        <xdr:cNvPr id="602" name="直線コネクタ 601">
          <a:extLst>
            <a:ext uri="{FF2B5EF4-FFF2-40B4-BE49-F238E27FC236}">
              <a16:creationId xmlns:a16="http://schemas.microsoft.com/office/drawing/2014/main" id="{5BC6439B-5BD5-4EB3-86A9-EAFE94888755}"/>
            </a:ext>
          </a:extLst>
        </xdr:cNvPr>
        <xdr:cNvCxnSpPr/>
      </xdr:nvCxnSpPr>
      <xdr:spPr>
        <a:xfrm>
          <a:off x="22072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58945</xdr:rowOff>
    </xdr:from>
    <xdr:ext cx="469744" cy="259045"/>
    <xdr:sp macro="" textlink="">
      <xdr:nvSpPr>
        <xdr:cNvPr id="603" name="【学校施設】&#10;一人当たり面積平均値テキスト">
          <a:extLst>
            <a:ext uri="{FF2B5EF4-FFF2-40B4-BE49-F238E27FC236}">
              <a16:creationId xmlns:a16="http://schemas.microsoft.com/office/drawing/2014/main" id="{A17D7B1E-D7FC-4829-8C27-89CE93D30EFE}"/>
            </a:ext>
          </a:extLst>
        </xdr:cNvPr>
        <xdr:cNvSpPr txBox="1"/>
      </xdr:nvSpPr>
      <xdr:spPr>
        <a:xfrm>
          <a:off x="22199600" y="10345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604" name="フローチャート: 判断 603">
          <a:extLst>
            <a:ext uri="{FF2B5EF4-FFF2-40B4-BE49-F238E27FC236}">
              <a16:creationId xmlns:a16="http://schemas.microsoft.com/office/drawing/2014/main" id="{3A53E862-C19F-4D6E-8EDE-85D06E5041DF}"/>
            </a:ext>
          </a:extLst>
        </xdr:cNvPr>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34761</xdr:rowOff>
    </xdr:from>
    <xdr:to>
      <xdr:col>112</xdr:col>
      <xdr:colOff>38100</xdr:colOff>
      <xdr:row>61</xdr:row>
      <xdr:rowOff>136361</xdr:rowOff>
    </xdr:to>
    <xdr:sp macro="" textlink="">
      <xdr:nvSpPr>
        <xdr:cNvPr id="605" name="フローチャート: 判断 604">
          <a:extLst>
            <a:ext uri="{FF2B5EF4-FFF2-40B4-BE49-F238E27FC236}">
              <a16:creationId xmlns:a16="http://schemas.microsoft.com/office/drawing/2014/main" id="{A7B36F3A-38BC-45B9-990C-61E381547469}"/>
            </a:ext>
          </a:extLst>
        </xdr:cNvPr>
        <xdr:cNvSpPr/>
      </xdr:nvSpPr>
      <xdr:spPr>
        <a:xfrm>
          <a:off x="21272500" y="1049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55009</xdr:rowOff>
    </xdr:from>
    <xdr:to>
      <xdr:col>107</xdr:col>
      <xdr:colOff>101600</xdr:colOff>
      <xdr:row>61</xdr:row>
      <xdr:rowOff>156609</xdr:rowOff>
    </xdr:to>
    <xdr:sp macro="" textlink="">
      <xdr:nvSpPr>
        <xdr:cNvPr id="606" name="フローチャート: 判断 605">
          <a:extLst>
            <a:ext uri="{FF2B5EF4-FFF2-40B4-BE49-F238E27FC236}">
              <a16:creationId xmlns:a16="http://schemas.microsoft.com/office/drawing/2014/main" id="{B23E1094-3AC8-4173-AD18-BF5E620E9D69}"/>
            </a:ext>
          </a:extLst>
        </xdr:cNvPr>
        <xdr:cNvSpPr/>
      </xdr:nvSpPr>
      <xdr:spPr>
        <a:xfrm>
          <a:off x="20383500" y="105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7656</xdr:rowOff>
    </xdr:from>
    <xdr:to>
      <xdr:col>102</xdr:col>
      <xdr:colOff>165100</xdr:colOff>
      <xdr:row>61</xdr:row>
      <xdr:rowOff>109256</xdr:rowOff>
    </xdr:to>
    <xdr:sp macro="" textlink="">
      <xdr:nvSpPr>
        <xdr:cNvPr id="607" name="フローチャート: 判断 606">
          <a:extLst>
            <a:ext uri="{FF2B5EF4-FFF2-40B4-BE49-F238E27FC236}">
              <a16:creationId xmlns:a16="http://schemas.microsoft.com/office/drawing/2014/main" id="{1F03B06C-AFF6-4233-BBAD-D37934071795}"/>
            </a:ext>
          </a:extLst>
        </xdr:cNvPr>
        <xdr:cNvSpPr/>
      </xdr:nvSpPr>
      <xdr:spPr>
        <a:xfrm>
          <a:off x="19494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151347</xdr:rowOff>
    </xdr:from>
    <xdr:to>
      <xdr:col>98</xdr:col>
      <xdr:colOff>38100</xdr:colOff>
      <xdr:row>61</xdr:row>
      <xdr:rowOff>81497</xdr:rowOff>
    </xdr:to>
    <xdr:sp macro="" textlink="">
      <xdr:nvSpPr>
        <xdr:cNvPr id="608" name="フローチャート: 判断 607">
          <a:extLst>
            <a:ext uri="{FF2B5EF4-FFF2-40B4-BE49-F238E27FC236}">
              <a16:creationId xmlns:a16="http://schemas.microsoft.com/office/drawing/2014/main" id="{C8E6129E-E65D-457B-B827-27093370F031}"/>
            </a:ext>
          </a:extLst>
        </xdr:cNvPr>
        <xdr:cNvSpPr/>
      </xdr:nvSpPr>
      <xdr:spPr>
        <a:xfrm>
          <a:off x="18605500" y="104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7A1BBAF8-7AD5-411F-9C8F-3768BD579E8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E8B0C5A7-1F3E-4056-BB01-621DDA7C9C1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1C90209B-ADC9-4BA8-8E61-2C50E6B85E1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CE065A03-1180-4823-AF74-322833ADE43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9BF4DF9C-932C-4EC6-9282-E9190B35EB2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149389</xdr:rowOff>
    </xdr:from>
    <xdr:to>
      <xdr:col>116</xdr:col>
      <xdr:colOff>114300</xdr:colOff>
      <xdr:row>63</xdr:row>
      <xdr:rowOff>79539</xdr:rowOff>
    </xdr:to>
    <xdr:sp macro="" textlink="">
      <xdr:nvSpPr>
        <xdr:cNvPr id="614" name="楕円 613">
          <a:extLst>
            <a:ext uri="{FF2B5EF4-FFF2-40B4-BE49-F238E27FC236}">
              <a16:creationId xmlns:a16="http://schemas.microsoft.com/office/drawing/2014/main" id="{9807417B-687B-4E8F-947C-1CF910D2DAA6}"/>
            </a:ext>
          </a:extLst>
        </xdr:cNvPr>
        <xdr:cNvSpPr/>
      </xdr:nvSpPr>
      <xdr:spPr>
        <a:xfrm>
          <a:off x="22110700" y="107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127816</xdr:rowOff>
    </xdr:from>
    <xdr:ext cx="469744" cy="259045"/>
    <xdr:sp macro="" textlink="">
      <xdr:nvSpPr>
        <xdr:cNvPr id="615" name="【学校施設】&#10;一人当たり面積該当値テキスト">
          <a:extLst>
            <a:ext uri="{FF2B5EF4-FFF2-40B4-BE49-F238E27FC236}">
              <a16:creationId xmlns:a16="http://schemas.microsoft.com/office/drawing/2014/main" id="{C95FF844-9D17-40C1-9BE1-D5EC033B089D}"/>
            </a:ext>
          </a:extLst>
        </xdr:cNvPr>
        <xdr:cNvSpPr txBox="1"/>
      </xdr:nvSpPr>
      <xdr:spPr>
        <a:xfrm>
          <a:off x="22199600" y="1075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161798</xdr:rowOff>
    </xdr:from>
    <xdr:to>
      <xdr:col>112</xdr:col>
      <xdr:colOff>38100</xdr:colOff>
      <xdr:row>63</xdr:row>
      <xdr:rowOff>91948</xdr:rowOff>
    </xdr:to>
    <xdr:sp macro="" textlink="">
      <xdr:nvSpPr>
        <xdr:cNvPr id="616" name="楕円 615">
          <a:extLst>
            <a:ext uri="{FF2B5EF4-FFF2-40B4-BE49-F238E27FC236}">
              <a16:creationId xmlns:a16="http://schemas.microsoft.com/office/drawing/2014/main" id="{FCFFC8AD-0B5D-41B3-B2F1-517B2299FA69}"/>
            </a:ext>
          </a:extLst>
        </xdr:cNvPr>
        <xdr:cNvSpPr/>
      </xdr:nvSpPr>
      <xdr:spPr>
        <a:xfrm>
          <a:off x="21272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28739</xdr:rowOff>
    </xdr:from>
    <xdr:to>
      <xdr:col>116</xdr:col>
      <xdr:colOff>63500</xdr:colOff>
      <xdr:row>63</xdr:row>
      <xdr:rowOff>41148</xdr:rowOff>
    </xdr:to>
    <xdr:cxnSp macro="">
      <xdr:nvCxnSpPr>
        <xdr:cNvPr id="617" name="直線コネクタ 616">
          <a:extLst>
            <a:ext uri="{FF2B5EF4-FFF2-40B4-BE49-F238E27FC236}">
              <a16:creationId xmlns:a16="http://schemas.microsoft.com/office/drawing/2014/main" id="{2C971B33-BB09-41F7-9140-8E19D3A6E2D0}"/>
            </a:ext>
          </a:extLst>
        </xdr:cNvPr>
        <xdr:cNvCxnSpPr/>
      </xdr:nvCxnSpPr>
      <xdr:spPr>
        <a:xfrm flipV="1">
          <a:off x="21323300" y="10830089"/>
          <a:ext cx="8382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169962</xdr:rowOff>
    </xdr:from>
    <xdr:to>
      <xdr:col>107</xdr:col>
      <xdr:colOff>101600</xdr:colOff>
      <xdr:row>63</xdr:row>
      <xdr:rowOff>100112</xdr:rowOff>
    </xdr:to>
    <xdr:sp macro="" textlink="">
      <xdr:nvSpPr>
        <xdr:cNvPr id="618" name="楕円 617">
          <a:extLst>
            <a:ext uri="{FF2B5EF4-FFF2-40B4-BE49-F238E27FC236}">
              <a16:creationId xmlns:a16="http://schemas.microsoft.com/office/drawing/2014/main" id="{FA9CB593-6DE2-4C24-BBD5-0E0611E51622}"/>
            </a:ext>
          </a:extLst>
        </xdr:cNvPr>
        <xdr:cNvSpPr/>
      </xdr:nvSpPr>
      <xdr:spPr>
        <a:xfrm>
          <a:off x="20383500" y="107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41148</xdr:rowOff>
    </xdr:from>
    <xdr:to>
      <xdr:col>111</xdr:col>
      <xdr:colOff>177800</xdr:colOff>
      <xdr:row>63</xdr:row>
      <xdr:rowOff>49312</xdr:rowOff>
    </xdr:to>
    <xdr:cxnSp macro="">
      <xdr:nvCxnSpPr>
        <xdr:cNvPr id="619" name="直線コネクタ 618">
          <a:extLst>
            <a:ext uri="{FF2B5EF4-FFF2-40B4-BE49-F238E27FC236}">
              <a16:creationId xmlns:a16="http://schemas.microsoft.com/office/drawing/2014/main" id="{644DFF0D-AD93-440C-9433-53947E9B911E}"/>
            </a:ext>
          </a:extLst>
        </xdr:cNvPr>
        <xdr:cNvCxnSpPr/>
      </xdr:nvCxnSpPr>
      <xdr:spPr>
        <a:xfrm flipV="1">
          <a:off x="20434300" y="1084249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9289</xdr:rowOff>
    </xdr:from>
    <xdr:to>
      <xdr:col>102</xdr:col>
      <xdr:colOff>165100</xdr:colOff>
      <xdr:row>63</xdr:row>
      <xdr:rowOff>110889</xdr:rowOff>
    </xdr:to>
    <xdr:sp macro="" textlink="">
      <xdr:nvSpPr>
        <xdr:cNvPr id="620" name="楕円 619">
          <a:extLst>
            <a:ext uri="{FF2B5EF4-FFF2-40B4-BE49-F238E27FC236}">
              <a16:creationId xmlns:a16="http://schemas.microsoft.com/office/drawing/2014/main" id="{63BBBE39-19DD-4D6A-AF01-FBE1B08A0735}"/>
            </a:ext>
          </a:extLst>
        </xdr:cNvPr>
        <xdr:cNvSpPr/>
      </xdr:nvSpPr>
      <xdr:spPr>
        <a:xfrm>
          <a:off x="19494500" y="108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49312</xdr:rowOff>
    </xdr:from>
    <xdr:to>
      <xdr:col>107</xdr:col>
      <xdr:colOff>50800</xdr:colOff>
      <xdr:row>63</xdr:row>
      <xdr:rowOff>60089</xdr:rowOff>
    </xdr:to>
    <xdr:cxnSp macro="">
      <xdr:nvCxnSpPr>
        <xdr:cNvPr id="621" name="直線コネクタ 620">
          <a:extLst>
            <a:ext uri="{FF2B5EF4-FFF2-40B4-BE49-F238E27FC236}">
              <a16:creationId xmlns:a16="http://schemas.microsoft.com/office/drawing/2014/main" id="{F06B3900-2627-45C3-86C2-18AC16A4C516}"/>
            </a:ext>
          </a:extLst>
        </xdr:cNvPr>
        <xdr:cNvCxnSpPr/>
      </xdr:nvCxnSpPr>
      <xdr:spPr>
        <a:xfrm flipV="1">
          <a:off x="19545300" y="10850662"/>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20393</xdr:rowOff>
    </xdr:from>
    <xdr:to>
      <xdr:col>98</xdr:col>
      <xdr:colOff>38100</xdr:colOff>
      <xdr:row>63</xdr:row>
      <xdr:rowOff>121993</xdr:rowOff>
    </xdr:to>
    <xdr:sp macro="" textlink="">
      <xdr:nvSpPr>
        <xdr:cNvPr id="622" name="楕円 621">
          <a:extLst>
            <a:ext uri="{FF2B5EF4-FFF2-40B4-BE49-F238E27FC236}">
              <a16:creationId xmlns:a16="http://schemas.microsoft.com/office/drawing/2014/main" id="{F9BAC173-2EE8-47AA-A5B9-8BCC5B911CC2}"/>
            </a:ext>
          </a:extLst>
        </xdr:cNvPr>
        <xdr:cNvSpPr/>
      </xdr:nvSpPr>
      <xdr:spPr>
        <a:xfrm>
          <a:off x="18605500" y="1082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60089</xdr:rowOff>
    </xdr:from>
    <xdr:to>
      <xdr:col>102</xdr:col>
      <xdr:colOff>114300</xdr:colOff>
      <xdr:row>63</xdr:row>
      <xdr:rowOff>71193</xdr:rowOff>
    </xdr:to>
    <xdr:cxnSp macro="">
      <xdr:nvCxnSpPr>
        <xdr:cNvPr id="623" name="直線コネクタ 622">
          <a:extLst>
            <a:ext uri="{FF2B5EF4-FFF2-40B4-BE49-F238E27FC236}">
              <a16:creationId xmlns:a16="http://schemas.microsoft.com/office/drawing/2014/main" id="{8351631E-2B23-4887-B387-8E314B5CB917}"/>
            </a:ext>
          </a:extLst>
        </xdr:cNvPr>
        <xdr:cNvCxnSpPr/>
      </xdr:nvCxnSpPr>
      <xdr:spPr>
        <a:xfrm flipV="1">
          <a:off x="18656300" y="10861439"/>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152888</xdr:rowOff>
    </xdr:from>
    <xdr:ext cx="469744" cy="259045"/>
    <xdr:sp macro="" textlink="">
      <xdr:nvSpPr>
        <xdr:cNvPr id="624" name="n_1aveValue【学校施設】&#10;一人当たり面積">
          <a:extLst>
            <a:ext uri="{FF2B5EF4-FFF2-40B4-BE49-F238E27FC236}">
              <a16:creationId xmlns:a16="http://schemas.microsoft.com/office/drawing/2014/main" id="{EF2CF416-0767-42B7-9731-97ACADF846D9}"/>
            </a:ext>
          </a:extLst>
        </xdr:cNvPr>
        <xdr:cNvSpPr txBox="1"/>
      </xdr:nvSpPr>
      <xdr:spPr>
        <a:xfrm>
          <a:off x="21075727" y="1026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1686</xdr:rowOff>
    </xdr:from>
    <xdr:ext cx="469744" cy="259045"/>
    <xdr:sp macro="" textlink="">
      <xdr:nvSpPr>
        <xdr:cNvPr id="625" name="n_2aveValue【学校施設】&#10;一人当たり面積">
          <a:extLst>
            <a:ext uri="{FF2B5EF4-FFF2-40B4-BE49-F238E27FC236}">
              <a16:creationId xmlns:a16="http://schemas.microsoft.com/office/drawing/2014/main" id="{7F7F857C-C7C8-448E-AC80-9E009BD7E730}"/>
            </a:ext>
          </a:extLst>
        </xdr:cNvPr>
        <xdr:cNvSpPr txBox="1"/>
      </xdr:nvSpPr>
      <xdr:spPr>
        <a:xfrm>
          <a:off x="20199427" y="102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125783</xdr:rowOff>
    </xdr:from>
    <xdr:ext cx="469744" cy="259045"/>
    <xdr:sp macro="" textlink="">
      <xdr:nvSpPr>
        <xdr:cNvPr id="626" name="n_3aveValue【学校施設】&#10;一人当たり面積">
          <a:extLst>
            <a:ext uri="{FF2B5EF4-FFF2-40B4-BE49-F238E27FC236}">
              <a16:creationId xmlns:a16="http://schemas.microsoft.com/office/drawing/2014/main" id="{89A24BF6-E940-41A4-9DA8-60AE8E0EEF61}"/>
            </a:ext>
          </a:extLst>
        </xdr:cNvPr>
        <xdr:cNvSpPr txBox="1"/>
      </xdr:nvSpPr>
      <xdr:spPr>
        <a:xfrm>
          <a:off x="193104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98024</xdr:rowOff>
    </xdr:from>
    <xdr:ext cx="469744" cy="259045"/>
    <xdr:sp macro="" textlink="">
      <xdr:nvSpPr>
        <xdr:cNvPr id="627" name="n_4aveValue【学校施設】&#10;一人当たり面積">
          <a:extLst>
            <a:ext uri="{FF2B5EF4-FFF2-40B4-BE49-F238E27FC236}">
              <a16:creationId xmlns:a16="http://schemas.microsoft.com/office/drawing/2014/main" id="{5A040C22-643A-4980-9027-9520C15C92F1}"/>
            </a:ext>
          </a:extLst>
        </xdr:cNvPr>
        <xdr:cNvSpPr txBox="1"/>
      </xdr:nvSpPr>
      <xdr:spPr>
        <a:xfrm>
          <a:off x="18421427" y="1021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83075</xdr:rowOff>
    </xdr:from>
    <xdr:ext cx="469744" cy="259045"/>
    <xdr:sp macro="" textlink="">
      <xdr:nvSpPr>
        <xdr:cNvPr id="628" name="n_1mainValue【学校施設】&#10;一人当たり面積">
          <a:extLst>
            <a:ext uri="{FF2B5EF4-FFF2-40B4-BE49-F238E27FC236}">
              <a16:creationId xmlns:a16="http://schemas.microsoft.com/office/drawing/2014/main" id="{E3460F20-DD27-4CAC-A096-0EA3851B0E35}"/>
            </a:ext>
          </a:extLst>
        </xdr:cNvPr>
        <xdr:cNvSpPr txBox="1"/>
      </xdr:nvSpPr>
      <xdr:spPr>
        <a:xfrm>
          <a:off x="21075727" y="1088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91239</xdr:rowOff>
    </xdr:from>
    <xdr:ext cx="469744" cy="259045"/>
    <xdr:sp macro="" textlink="">
      <xdr:nvSpPr>
        <xdr:cNvPr id="629" name="n_2mainValue【学校施設】&#10;一人当たり面積">
          <a:extLst>
            <a:ext uri="{FF2B5EF4-FFF2-40B4-BE49-F238E27FC236}">
              <a16:creationId xmlns:a16="http://schemas.microsoft.com/office/drawing/2014/main" id="{359713AD-3AB9-4CFF-B008-43B97D266F2B}"/>
            </a:ext>
          </a:extLst>
        </xdr:cNvPr>
        <xdr:cNvSpPr txBox="1"/>
      </xdr:nvSpPr>
      <xdr:spPr>
        <a:xfrm>
          <a:off x="20199427" y="1089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102016</xdr:rowOff>
    </xdr:from>
    <xdr:ext cx="469744" cy="259045"/>
    <xdr:sp macro="" textlink="">
      <xdr:nvSpPr>
        <xdr:cNvPr id="630" name="n_3mainValue【学校施設】&#10;一人当たり面積">
          <a:extLst>
            <a:ext uri="{FF2B5EF4-FFF2-40B4-BE49-F238E27FC236}">
              <a16:creationId xmlns:a16="http://schemas.microsoft.com/office/drawing/2014/main" id="{B39E3A62-8051-4276-BF47-031B3BC081F0}"/>
            </a:ext>
          </a:extLst>
        </xdr:cNvPr>
        <xdr:cNvSpPr txBox="1"/>
      </xdr:nvSpPr>
      <xdr:spPr>
        <a:xfrm>
          <a:off x="19310427" y="109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113120</xdr:rowOff>
    </xdr:from>
    <xdr:ext cx="469744" cy="259045"/>
    <xdr:sp macro="" textlink="">
      <xdr:nvSpPr>
        <xdr:cNvPr id="631" name="n_4mainValue【学校施設】&#10;一人当たり面積">
          <a:extLst>
            <a:ext uri="{FF2B5EF4-FFF2-40B4-BE49-F238E27FC236}">
              <a16:creationId xmlns:a16="http://schemas.microsoft.com/office/drawing/2014/main" id="{0A9A8DC3-3D88-4991-B39A-801BCC88C38A}"/>
            </a:ext>
          </a:extLst>
        </xdr:cNvPr>
        <xdr:cNvSpPr txBox="1"/>
      </xdr:nvSpPr>
      <xdr:spPr>
        <a:xfrm>
          <a:off x="18421427" y="1091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03017C66-61C2-49F6-803A-D88115C782C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BF4D1789-3CF5-4125-B282-74D56BEF4F7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22987E99-88EA-4007-96E5-EAA4F4B66CE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EB524EE0-C5FE-4A38-BDA9-79171680A10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544F8C7C-0BB7-479B-8D91-C8E9B572977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3173E05F-67E4-4798-B64D-72D0BC9BC55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AF43065C-627F-4A7C-AC8E-963B562606A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2F401859-9AEC-4219-9967-DE4284E73D3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0" name="テキスト ボックス 639">
          <a:extLst>
            <a:ext uri="{FF2B5EF4-FFF2-40B4-BE49-F238E27FC236}">
              <a16:creationId xmlns:a16="http://schemas.microsoft.com/office/drawing/2014/main" id="{8A396C88-48FE-46C7-9C2E-7D767876195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a:extLst>
            <a:ext uri="{FF2B5EF4-FFF2-40B4-BE49-F238E27FC236}">
              <a16:creationId xmlns:a16="http://schemas.microsoft.com/office/drawing/2014/main" id="{9523C397-E1BE-448A-AD0E-F7732891DA4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2" name="テキスト ボックス 641">
          <a:extLst>
            <a:ext uri="{FF2B5EF4-FFF2-40B4-BE49-F238E27FC236}">
              <a16:creationId xmlns:a16="http://schemas.microsoft.com/office/drawing/2014/main" id="{8479F474-F3BE-4CD1-B36A-F8C7A78D2F7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3" name="直線コネクタ 642">
          <a:extLst>
            <a:ext uri="{FF2B5EF4-FFF2-40B4-BE49-F238E27FC236}">
              <a16:creationId xmlns:a16="http://schemas.microsoft.com/office/drawing/2014/main" id="{5F888EE0-FB1B-4423-8271-19762EC487B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4" name="テキスト ボックス 643">
          <a:extLst>
            <a:ext uri="{FF2B5EF4-FFF2-40B4-BE49-F238E27FC236}">
              <a16:creationId xmlns:a16="http://schemas.microsoft.com/office/drawing/2014/main" id="{8F9AF99B-B604-4886-865B-F0B1B234B53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5" name="直線コネクタ 644">
          <a:extLst>
            <a:ext uri="{FF2B5EF4-FFF2-40B4-BE49-F238E27FC236}">
              <a16:creationId xmlns:a16="http://schemas.microsoft.com/office/drawing/2014/main" id="{5B5D033A-3AD3-4C8E-A1F0-7FA3B1E4A74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6" name="テキスト ボックス 645">
          <a:extLst>
            <a:ext uri="{FF2B5EF4-FFF2-40B4-BE49-F238E27FC236}">
              <a16:creationId xmlns:a16="http://schemas.microsoft.com/office/drawing/2014/main" id="{0CA6DB00-7BE7-4E3F-93E5-1698D552B34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7" name="直線コネクタ 646">
          <a:extLst>
            <a:ext uri="{FF2B5EF4-FFF2-40B4-BE49-F238E27FC236}">
              <a16:creationId xmlns:a16="http://schemas.microsoft.com/office/drawing/2014/main" id="{AEFB92A7-EA38-4FC4-82AA-E0690D03B7B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8" name="テキスト ボックス 647">
          <a:extLst>
            <a:ext uri="{FF2B5EF4-FFF2-40B4-BE49-F238E27FC236}">
              <a16:creationId xmlns:a16="http://schemas.microsoft.com/office/drawing/2014/main" id="{EE03FF72-01F9-45EA-A292-08B785E2253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9" name="直線コネクタ 648">
          <a:extLst>
            <a:ext uri="{FF2B5EF4-FFF2-40B4-BE49-F238E27FC236}">
              <a16:creationId xmlns:a16="http://schemas.microsoft.com/office/drawing/2014/main" id="{7F5D8826-0580-4DA7-8F70-F97F238E5E5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0" name="テキスト ボックス 649">
          <a:extLst>
            <a:ext uri="{FF2B5EF4-FFF2-40B4-BE49-F238E27FC236}">
              <a16:creationId xmlns:a16="http://schemas.microsoft.com/office/drawing/2014/main" id="{8227EC9C-8583-4458-AAD8-6F34B093291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1" name="直線コネクタ 650">
          <a:extLst>
            <a:ext uri="{FF2B5EF4-FFF2-40B4-BE49-F238E27FC236}">
              <a16:creationId xmlns:a16="http://schemas.microsoft.com/office/drawing/2014/main" id="{F954B37C-1DB6-4F72-AFF2-EB92BA393D4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2" name="テキスト ボックス 651">
          <a:extLst>
            <a:ext uri="{FF2B5EF4-FFF2-40B4-BE49-F238E27FC236}">
              <a16:creationId xmlns:a16="http://schemas.microsoft.com/office/drawing/2014/main" id="{B7FA02DB-BAB4-461B-8A27-F071BAB99F8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3" name="直線コネクタ 652">
          <a:extLst>
            <a:ext uri="{FF2B5EF4-FFF2-40B4-BE49-F238E27FC236}">
              <a16:creationId xmlns:a16="http://schemas.microsoft.com/office/drawing/2014/main" id="{D596688C-7B2D-4D96-B6A6-4662F38740A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4" name="テキスト ボックス 653">
          <a:extLst>
            <a:ext uri="{FF2B5EF4-FFF2-40B4-BE49-F238E27FC236}">
              <a16:creationId xmlns:a16="http://schemas.microsoft.com/office/drawing/2014/main" id="{5D10AD32-A945-4AEF-94DD-4757B3FE133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5" name="直線コネクタ 654">
          <a:extLst>
            <a:ext uri="{FF2B5EF4-FFF2-40B4-BE49-F238E27FC236}">
              <a16:creationId xmlns:a16="http://schemas.microsoft.com/office/drawing/2014/main" id="{51638390-01E3-4B51-A73B-08217FFD8BD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6" name="【児童館】&#10;有形固定資産減価償却率グラフ枠">
          <a:extLst>
            <a:ext uri="{FF2B5EF4-FFF2-40B4-BE49-F238E27FC236}">
              <a16:creationId xmlns:a16="http://schemas.microsoft.com/office/drawing/2014/main" id="{FFA732ED-1FAA-4A95-8C9C-27746BEB279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657" name="直線コネクタ 656">
          <a:extLst>
            <a:ext uri="{FF2B5EF4-FFF2-40B4-BE49-F238E27FC236}">
              <a16:creationId xmlns:a16="http://schemas.microsoft.com/office/drawing/2014/main" id="{27A3AFA1-68FE-467E-BE9C-D2EBB9B21187}"/>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8" name="【児童館】&#10;有形固定資産減価償却率最小値テキスト">
          <a:extLst>
            <a:ext uri="{FF2B5EF4-FFF2-40B4-BE49-F238E27FC236}">
              <a16:creationId xmlns:a16="http://schemas.microsoft.com/office/drawing/2014/main" id="{E14DADC3-A4AE-4935-8C8C-A2C1BB760CC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9" name="直線コネクタ 658">
          <a:extLst>
            <a:ext uri="{FF2B5EF4-FFF2-40B4-BE49-F238E27FC236}">
              <a16:creationId xmlns:a16="http://schemas.microsoft.com/office/drawing/2014/main" id="{7EB67491-76BB-41D4-955B-B21479AA859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660" name="【児童館】&#10;有形固定資産減価償却率最大値テキスト">
          <a:extLst>
            <a:ext uri="{FF2B5EF4-FFF2-40B4-BE49-F238E27FC236}">
              <a16:creationId xmlns:a16="http://schemas.microsoft.com/office/drawing/2014/main" id="{1E5A347C-988E-421C-A141-EB876E4A36CF}"/>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661" name="直線コネクタ 660">
          <a:extLst>
            <a:ext uri="{FF2B5EF4-FFF2-40B4-BE49-F238E27FC236}">
              <a16:creationId xmlns:a16="http://schemas.microsoft.com/office/drawing/2014/main" id="{F8910BE0-488A-4A62-82D1-1CEEAB4B4923}"/>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41201</xdr:rowOff>
    </xdr:from>
    <xdr:ext cx="405111" cy="259045"/>
    <xdr:sp macro="" textlink="">
      <xdr:nvSpPr>
        <xdr:cNvPr id="662" name="【児童館】&#10;有形固定資産減価償却率平均値テキスト">
          <a:extLst>
            <a:ext uri="{FF2B5EF4-FFF2-40B4-BE49-F238E27FC236}">
              <a16:creationId xmlns:a16="http://schemas.microsoft.com/office/drawing/2014/main" id="{C50C9480-2EC9-4FBE-89EC-745E75F31562}"/>
            </a:ext>
          </a:extLst>
        </xdr:cNvPr>
        <xdr:cNvSpPr txBox="1"/>
      </xdr:nvSpPr>
      <xdr:spPr>
        <a:xfrm>
          <a:off x="16357600" y="1392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18324</xdr:rowOff>
    </xdr:from>
    <xdr:to>
      <xdr:col>85</xdr:col>
      <xdr:colOff>177800</xdr:colOff>
      <xdr:row>82</xdr:row>
      <xdr:rowOff>119924</xdr:rowOff>
    </xdr:to>
    <xdr:sp macro="" textlink="">
      <xdr:nvSpPr>
        <xdr:cNvPr id="663" name="フローチャート: 判断 662">
          <a:extLst>
            <a:ext uri="{FF2B5EF4-FFF2-40B4-BE49-F238E27FC236}">
              <a16:creationId xmlns:a16="http://schemas.microsoft.com/office/drawing/2014/main" id="{70CE2EEB-53FF-4803-BD38-315E81A0A113}"/>
            </a:ext>
          </a:extLst>
        </xdr:cNvPr>
        <xdr:cNvSpPr/>
      </xdr:nvSpPr>
      <xdr:spPr>
        <a:xfrm>
          <a:off x="162687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3629</xdr:rowOff>
    </xdr:from>
    <xdr:to>
      <xdr:col>81</xdr:col>
      <xdr:colOff>101600</xdr:colOff>
      <xdr:row>82</xdr:row>
      <xdr:rowOff>105229</xdr:rowOff>
    </xdr:to>
    <xdr:sp macro="" textlink="">
      <xdr:nvSpPr>
        <xdr:cNvPr id="664" name="フローチャート: 判断 663">
          <a:extLst>
            <a:ext uri="{FF2B5EF4-FFF2-40B4-BE49-F238E27FC236}">
              <a16:creationId xmlns:a16="http://schemas.microsoft.com/office/drawing/2014/main" id="{F7799DFE-EEF9-48A3-B3B6-CAFCB884FBB4}"/>
            </a:ext>
          </a:extLst>
        </xdr:cNvPr>
        <xdr:cNvSpPr/>
      </xdr:nvSpPr>
      <xdr:spPr>
        <a:xfrm>
          <a:off x="15430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665" name="フローチャート: 判断 664">
          <a:extLst>
            <a:ext uri="{FF2B5EF4-FFF2-40B4-BE49-F238E27FC236}">
              <a16:creationId xmlns:a16="http://schemas.microsoft.com/office/drawing/2014/main" id="{6CEB78DD-8DB5-48C7-97F1-2FA584BD2C4C}"/>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666" name="フローチャート: 判断 665">
          <a:extLst>
            <a:ext uri="{FF2B5EF4-FFF2-40B4-BE49-F238E27FC236}">
              <a16:creationId xmlns:a16="http://schemas.microsoft.com/office/drawing/2014/main" id="{FBFE790E-DE90-499F-94DF-171C1BCCC694}"/>
            </a:ext>
          </a:extLst>
        </xdr:cNvPr>
        <xdr:cNvSpPr/>
      </xdr:nvSpPr>
      <xdr:spPr>
        <a:xfrm>
          <a:off x="13652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41184</xdr:rowOff>
    </xdr:from>
    <xdr:to>
      <xdr:col>67</xdr:col>
      <xdr:colOff>101600</xdr:colOff>
      <xdr:row>82</xdr:row>
      <xdr:rowOff>142784</xdr:rowOff>
    </xdr:to>
    <xdr:sp macro="" textlink="">
      <xdr:nvSpPr>
        <xdr:cNvPr id="667" name="フローチャート: 判断 666">
          <a:extLst>
            <a:ext uri="{FF2B5EF4-FFF2-40B4-BE49-F238E27FC236}">
              <a16:creationId xmlns:a16="http://schemas.microsoft.com/office/drawing/2014/main" id="{8502C4C7-4201-4594-9E61-19998EB9D4BB}"/>
            </a:ext>
          </a:extLst>
        </xdr:cNvPr>
        <xdr:cNvSpPr/>
      </xdr:nvSpPr>
      <xdr:spPr>
        <a:xfrm>
          <a:off x="12763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5120A66F-A1CE-43B4-8891-230C2B1673D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F81547BF-BC04-48B4-A027-FB1C2E4ABD4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526782F0-5A2D-4644-A53B-FD390FEA0F7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2E383155-A9B1-43FC-A93A-6637772158C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10292ABC-B30C-4516-922B-62502C2431B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158750</xdr:rowOff>
    </xdr:from>
    <xdr:to>
      <xdr:col>85</xdr:col>
      <xdr:colOff>177800</xdr:colOff>
      <xdr:row>86</xdr:row>
      <xdr:rowOff>88900</xdr:rowOff>
    </xdr:to>
    <xdr:sp macro="" textlink="">
      <xdr:nvSpPr>
        <xdr:cNvPr id="673" name="楕円 672">
          <a:extLst>
            <a:ext uri="{FF2B5EF4-FFF2-40B4-BE49-F238E27FC236}">
              <a16:creationId xmlns:a16="http://schemas.microsoft.com/office/drawing/2014/main" id="{7200B276-5A97-4C8E-9284-2CA26CD25D63}"/>
            </a:ext>
          </a:extLst>
        </xdr:cNvPr>
        <xdr:cNvSpPr/>
      </xdr:nvSpPr>
      <xdr:spPr>
        <a:xfrm>
          <a:off x="16268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137177</xdr:rowOff>
    </xdr:from>
    <xdr:ext cx="405111" cy="259045"/>
    <xdr:sp macro="" textlink="">
      <xdr:nvSpPr>
        <xdr:cNvPr id="674" name="【児童館】&#10;有形固定資産減価償却率該当値テキスト">
          <a:extLst>
            <a:ext uri="{FF2B5EF4-FFF2-40B4-BE49-F238E27FC236}">
              <a16:creationId xmlns:a16="http://schemas.microsoft.com/office/drawing/2014/main" id="{AC5F9770-CD35-416C-A8CF-58BE275013AB}"/>
            </a:ext>
          </a:extLst>
        </xdr:cNvPr>
        <xdr:cNvSpPr txBox="1"/>
      </xdr:nvSpPr>
      <xdr:spPr>
        <a:xfrm>
          <a:off x="16357600"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83638</xdr:rowOff>
    </xdr:from>
    <xdr:to>
      <xdr:col>81</xdr:col>
      <xdr:colOff>101600</xdr:colOff>
      <xdr:row>86</xdr:row>
      <xdr:rowOff>13788</xdr:rowOff>
    </xdr:to>
    <xdr:sp macro="" textlink="">
      <xdr:nvSpPr>
        <xdr:cNvPr id="675" name="楕円 674">
          <a:extLst>
            <a:ext uri="{FF2B5EF4-FFF2-40B4-BE49-F238E27FC236}">
              <a16:creationId xmlns:a16="http://schemas.microsoft.com/office/drawing/2014/main" id="{2950366F-C480-49CB-A58B-5CEBD022BE4B}"/>
            </a:ext>
          </a:extLst>
        </xdr:cNvPr>
        <xdr:cNvSpPr/>
      </xdr:nvSpPr>
      <xdr:spPr>
        <a:xfrm>
          <a:off x="15430500" y="1465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134438</xdr:rowOff>
    </xdr:from>
    <xdr:to>
      <xdr:col>85</xdr:col>
      <xdr:colOff>127000</xdr:colOff>
      <xdr:row>86</xdr:row>
      <xdr:rowOff>38100</xdr:rowOff>
    </xdr:to>
    <xdr:cxnSp macro="">
      <xdr:nvCxnSpPr>
        <xdr:cNvPr id="676" name="直線コネクタ 675">
          <a:extLst>
            <a:ext uri="{FF2B5EF4-FFF2-40B4-BE49-F238E27FC236}">
              <a16:creationId xmlns:a16="http://schemas.microsoft.com/office/drawing/2014/main" id="{1774BE65-DC72-4F04-B133-7028AB56C09D}"/>
            </a:ext>
          </a:extLst>
        </xdr:cNvPr>
        <xdr:cNvCxnSpPr/>
      </xdr:nvCxnSpPr>
      <xdr:spPr>
        <a:xfrm>
          <a:off x="15481300" y="14707688"/>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8527</xdr:rowOff>
    </xdr:from>
    <xdr:to>
      <xdr:col>76</xdr:col>
      <xdr:colOff>165100</xdr:colOff>
      <xdr:row>85</xdr:row>
      <xdr:rowOff>110127</xdr:rowOff>
    </xdr:to>
    <xdr:sp macro="" textlink="">
      <xdr:nvSpPr>
        <xdr:cNvPr id="677" name="楕円 676">
          <a:extLst>
            <a:ext uri="{FF2B5EF4-FFF2-40B4-BE49-F238E27FC236}">
              <a16:creationId xmlns:a16="http://schemas.microsoft.com/office/drawing/2014/main" id="{17C24216-E2FC-498E-A4AF-64D3AAE45D8E}"/>
            </a:ext>
          </a:extLst>
        </xdr:cNvPr>
        <xdr:cNvSpPr/>
      </xdr:nvSpPr>
      <xdr:spPr>
        <a:xfrm>
          <a:off x="145415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59327</xdr:rowOff>
    </xdr:from>
    <xdr:to>
      <xdr:col>81</xdr:col>
      <xdr:colOff>50800</xdr:colOff>
      <xdr:row>85</xdr:row>
      <xdr:rowOff>134438</xdr:rowOff>
    </xdr:to>
    <xdr:cxnSp macro="">
      <xdr:nvCxnSpPr>
        <xdr:cNvPr id="678" name="直線コネクタ 677">
          <a:extLst>
            <a:ext uri="{FF2B5EF4-FFF2-40B4-BE49-F238E27FC236}">
              <a16:creationId xmlns:a16="http://schemas.microsoft.com/office/drawing/2014/main" id="{47B75996-E8CF-449E-9275-435200C871CA}"/>
            </a:ext>
          </a:extLst>
        </xdr:cNvPr>
        <xdr:cNvCxnSpPr/>
      </xdr:nvCxnSpPr>
      <xdr:spPr>
        <a:xfrm>
          <a:off x="14592300" y="1463257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104866</xdr:rowOff>
    </xdr:from>
    <xdr:to>
      <xdr:col>72</xdr:col>
      <xdr:colOff>38100</xdr:colOff>
      <xdr:row>85</xdr:row>
      <xdr:rowOff>35016</xdr:rowOff>
    </xdr:to>
    <xdr:sp macro="" textlink="">
      <xdr:nvSpPr>
        <xdr:cNvPr id="679" name="楕円 678">
          <a:extLst>
            <a:ext uri="{FF2B5EF4-FFF2-40B4-BE49-F238E27FC236}">
              <a16:creationId xmlns:a16="http://schemas.microsoft.com/office/drawing/2014/main" id="{A38C5F53-F2E7-42D0-88AE-3334F9C79C1A}"/>
            </a:ext>
          </a:extLst>
        </xdr:cNvPr>
        <xdr:cNvSpPr/>
      </xdr:nvSpPr>
      <xdr:spPr>
        <a:xfrm>
          <a:off x="13652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155666</xdr:rowOff>
    </xdr:from>
    <xdr:to>
      <xdr:col>76</xdr:col>
      <xdr:colOff>114300</xdr:colOff>
      <xdr:row>85</xdr:row>
      <xdr:rowOff>59327</xdr:rowOff>
    </xdr:to>
    <xdr:cxnSp macro="">
      <xdr:nvCxnSpPr>
        <xdr:cNvPr id="680" name="直線コネクタ 679">
          <a:extLst>
            <a:ext uri="{FF2B5EF4-FFF2-40B4-BE49-F238E27FC236}">
              <a16:creationId xmlns:a16="http://schemas.microsoft.com/office/drawing/2014/main" id="{CB231152-14F2-4E2B-A84D-B580D2D0860E}"/>
            </a:ext>
          </a:extLst>
        </xdr:cNvPr>
        <xdr:cNvCxnSpPr/>
      </xdr:nvCxnSpPr>
      <xdr:spPr>
        <a:xfrm>
          <a:off x="13703300" y="1455746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29755</xdr:rowOff>
    </xdr:from>
    <xdr:to>
      <xdr:col>67</xdr:col>
      <xdr:colOff>101600</xdr:colOff>
      <xdr:row>84</xdr:row>
      <xdr:rowOff>131355</xdr:rowOff>
    </xdr:to>
    <xdr:sp macro="" textlink="">
      <xdr:nvSpPr>
        <xdr:cNvPr id="681" name="楕円 680">
          <a:extLst>
            <a:ext uri="{FF2B5EF4-FFF2-40B4-BE49-F238E27FC236}">
              <a16:creationId xmlns:a16="http://schemas.microsoft.com/office/drawing/2014/main" id="{CE86D908-95DF-4A6C-BADD-C717F0A27678}"/>
            </a:ext>
          </a:extLst>
        </xdr:cNvPr>
        <xdr:cNvSpPr/>
      </xdr:nvSpPr>
      <xdr:spPr>
        <a:xfrm>
          <a:off x="12763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80555</xdr:rowOff>
    </xdr:from>
    <xdr:to>
      <xdr:col>71</xdr:col>
      <xdr:colOff>177800</xdr:colOff>
      <xdr:row>84</xdr:row>
      <xdr:rowOff>155666</xdr:rowOff>
    </xdr:to>
    <xdr:cxnSp macro="">
      <xdr:nvCxnSpPr>
        <xdr:cNvPr id="682" name="直線コネクタ 681">
          <a:extLst>
            <a:ext uri="{FF2B5EF4-FFF2-40B4-BE49-F238E27FC236}">
              <a16:creationId xmlns:a16="http://schemas.microsoft.com/office/drawing/2014/main" id="{2307144B-454B-415D-997E-1F39D874A6E4}"/>
            </a:ext>
          </a:extLst>
        </xdr:cNvPr>
        <xdr:cNvCxnSpPr/>
      </xdr:nvCxnSpPr>
      <xdr:spPr>
        <a:xfrm>
          <a:off x="12814300" y="14482355"/>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121756</xdr:rowOff>
    </xdr:from>
    <xdr:ext cx="405111" cy="259045"/>
    <xdr:sp macro="" textlink="">
      <xdr:nvSpPr>
        <xdr:cNvPr id="683" name="n_1aveValue【児童館】&#10;有形固定資産減価償却率">
          <a:extLst>
            <a:ext uri="{FF2B5EF4-FFF2-40B4-BE49-F238E27FC236}">
              <a16:creationId xmlns:a16="http://schemas.microsoft.com/office/drawing/2014/main" id="{B48E88DE-3332-45B0-B1C5-7C36C4644334}"/>
            </a:ext>
          </a:extLst>
        </xdr:cNvPr>
        <xdr:cNvSpPr txBox="1"/>
      </xdr:nvSpPr>
      <xdr:spPr>
        <a:xfrm>
          <a:off x="152660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684" name="n_2aveValue【児童館】&#10;有形固定資産減価償却率">
          <a:extLst>
            <a:ext uri="{FF2B5EF4-FFF2-40B4-BE49-F238E27FC236}">
              <a16:creationId xmlns:a16="http://schemas.microsoft.com/office/drawing/2014/main" id="{FBE2743D-CBA3-435A-8F87-7094AB3BEB16}"/>
            </a:ext>
          </a:extLst>
        </xdr:cNvPr>
        <xdr:cNvSpPr txBox="1"/>
      </xdr:nvSpPr>
      <xdr:spPr>
        <a:xfrm>
          <a:off x="14389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18885</xdr:rowOff>
    </xdr:from>
    <xdr:ext cx="405111" cy="259045"/>
    <xdr:sp macro="" textlink="">
      <xdr:nvSpPr>
        <xdr:cNvPr id="685" name="n_3aveValue【児童館】&#10;有形固定資産減価償却率">
          <a:extLst>
            <a:ext uri="{FF2B5EF4-FFF2-40B4-BE49-F238E27FC236}">
              <a16:creationId xmlns:a16="http://schemas.microsoft.com/office/drawing/2014/main" id="{76B8F87E-5EBF-4BFD-B186-21F67472855B}"/>
            </a:ext>
          </a:extLst>
        </xdr:cNvPr>
        <xdr:cNvSpPr txBox="1"/>
      </xdr:nvSpPr>
      <xdr:spPr>
        <a:xfrm>
          <a:off x="13500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159311</xdr:rowOff>
    </xdr:from>
    <xdr:ext cx="405111" cy="259045"/>
    <xdr:sp macro="" textlink="">
      <xdr:nvSpPr>
        <xdr:cNvPr id="686" name="n_4aveValue【児童館】&#10;有形固定資産減価償却率">
          <a:extLst>
            <a:ext uri="{FF2B5EF4-FFF2-40B4-BE49-F238E27FC236}">
              <a16:creationId xmlns:a16="http://schemas.microsoft.com/office/drawing/2014/main" id="{6C0E00CB-7CB1-4EED-98CE-B226342E976E}"/>
            </a:ext>
          </a:extLst>
        </xdr:cNvPr>
        <xdr:cNvSpPr txBox="1"/>
      </xdr:nvSpPr>
      <xdr:spPr>
        <a:xfrm>
          <a:off x="12611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4915</xdr:rowOff>
    </xdr:from>
    <xdr:ext cx="405111" cy="259045"/>
    <xdr:sp macro="" textlink="">
      <xdr:nvSpPr>
        <xdr:cNvPr id="687" name="n_1mainValue【児童館】&#10;有形固定資産減価償却率">
          <a:extLst>
            <a:ext uri="{FF2B5EF4-FFF2-40B4-BE49-F238E27FC236}">
              <a16:creationId xmlns:a16="http://schemas.microsoft.com/office/drawing/2014/main" id="{D016B656-BBD1-4417-8AAD-4F22DD0939E5}"/>
            </a:ext>
          </a:extLst>
        </xdr:cNvPr>
        <xdr:cNvSpPr txBox="1"/>
      </xdr:nvSpPr>
      <xdr:spPr>
        <a:xfrm>
          <a:off x="15266044" y="1474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101254</xdr:rowOff>
    </xdr:from>
    <xdr:ext cx="405111" cy="259045"/>
    <xdr:sp macro="" textlink="">
      <xdr:nvSpPr>
        <xdr:cNvPr id="688" name="n_2mainValue【児童館】&#10;有形固定資産減価償却率">
          <a:extLst>
            <a:ext uri="{FF2B5EF4-FFF2-40B4-BE49-F238E27FC236}">
              <a16:creationId xmlns:a16="http://schemas.microsoft.com/office/drawing/2014/main" id="{77313FCA-E92C-4C85-BAEE-B8C289E86C65}"/>
            </a:ext>
          </a:extLst>
        </xdr:cNvPr>
        <xdr:cNvSpPr txBox="1"/>
      </xdr:nvSpPr>
      <xdr:spPr>
        <a:xfrm>
          <a:off x="14389744" y="1467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26143</xdr:rowOff>
    </xdr:from>
    <xdr:ext cx="405111" cy="259045"/>
    <xdr:sp macro="" textlink="">
      <xdr:nvSpPr>
        <xdr:cNvPr id="689" name="n_3mainValue【児童館】&#10;有形固定資産減価償却率">
          <a:extLst>
            <a:ext uri="{FF2B5EF4-FFF2-40B4-BE49-F238E27FC236}">
              <a16:creationId xmlns:a16="http://schemas.microsoft.com/office/drawing/2014/main" id="{7531B1CA-B74E-442F-BF69-5DDB36D64F2F}"/>
            </a:ext>
          </a:extLst>
        </xdr:cNvPr>
        <xdr:cNvSpPr txBox="1"/>
      </xdr:nvSpPr>
      <xdr:spPr>
        <a:xfrm>
          <a:off x="1350074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122482</xdr:rowOff>
    </xdr:from>
    <xdr:ext cx="405111" cy="259045"/>
    <xdr:sp macro="" textlink="">
      <xdr:nvSpPr>
        <xdr:cNvPr id="690" name="n_4mainValue【児童館】&#10;有形固定資産減価償却率">
          <a:extLst>
            <a:ext uri="{FF2B5EF4-FFF2-40B4-BE49-F238E27FC236}">
              <a16:creationId xmlns:a16="http://schemas.microsoft.com/office/drawing/2014/main" id="{046B2BC8-7A5E-4FA0-8BA3-F5F816AF617F}"/>
            </a:ext>
          </a:extLst>
        </xdr:cNvPr>
        <xdr:cNvSpPr txBox="1"/>
      </xdr:nvSpPr>
      <xdr:spPr>
        <a:xfrm>
          <a:off x="12611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1" name="正方形/長方形 690">
          <a:extLst>
            <a:ext uri="{FF2B5EF4-FFF2-40B4-BE49-F238E27FC236}">
              <a16:creationId xmlns:a16="http://schemas.microsoft.com/office/drawing/2014/main" id="{7986935E-C875-4DA5-BC43-EE3D6106721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2" name="正方形/長方形 691">
          <a:extLst>
            <a:ext uri="{FF2B5EF4-FFF2-40B4-BE49-F238E27FC236}">
              <a16:creationId xmlns:a16="http://schemas.microsoft.com/office/drawing/2014/main" id="{CC52CB0D-F58A-4815-9DA7-A347C076A97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3" name="正方形/長方形 692">
          <a:extLst>
            <a:ext uri="{FF2B5EF4-FFF2-40B4-BE49-F238E27FC236}">
              <a16:creationId xmlns:a16="http://schemas.microsoft.com/office/drawing/2014/main" id="{EE7F0E79-04D4-4FAC-8CE6-B6E9021CD14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4" name="正方形/長方形 693">
          <a:extLst>
            <a:ext uri="{FF2B5EF4-FFF2-40B4-BE49-F238E27FC236}">
              <a16:creationId xmlns:a16="http://schemas.microsoft.com/office/drawing/2014/main" id="{E0BFFD4F-D6D1-4F27-B951-572CD6045B2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5" name="正方形/長方形 694">
          <a:extLst>
            <a:ext uri="{FF2B5EF4-FFF2-40B4-BE49-F238E27FC236}">
              <a16:creationId xmlns:a16="http://schemas.microsoft.com/office/drawing/2014/main" id="{2D5FFF8A-0B26-40B0-9D10-5E917AB4937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6" name="正方形/長方形 695">
          <a:extLst>
            <a:ext uri="{FF2B5EF4-FFF2-40B4-BE49-F238E27FC236}">
              <a16:creationId xmlns:a16="http://schemas.microsoft.com/office/drawing/2014/main" id="{0AE588A0-32C8-48CC-9825-F13F192EF0D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7" name="正方形/長方形 696">
          <a:extLst>
            <a:ext uri="{FF2B5EF4-FFF2-40B4-BE49-F238E27FC236}">
              <a16:creationId xmlns:a16="http://schemas.microsoft.com/office/drawing/2014/main" id="{FD10C936-60CF-439C-AA0D-726F1E7C4D6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8" name="正方形/長方形 697">
          <a:extLst>
            <a:ext uri="{FF2B5EF4-FFF2-40B4-BE49-F238E27FC236}">
              <a16:creationId xmlns:a16="http://schemas.microsoft.com/office/drawing/2014/main" id="{53DAC9D2-F5BC-4395-90FC-B0E239BFF96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9" name="テキスト ボックス 698">
          <a:extLst>
            <a:ext uri="{FF2B5EF4-FFF2-40B4-BE49-F238E27FC236}">
              <a16:creationId xmlns:a16="http://schemas.microsoft.com/office/drawing/2014/main" id="{384ADDF0-18E9-42B0-ABAD-B4F8EDFD687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0" name="直線コネクタ 699">
          <a:extLst>
            <a:ext uri="{FF2B5EF4-FFF2-40B4-BE49-F238E27FC236}">
              <a16:creationId xmlns:a16="http://schemas.microsoft.com/office/drawing/2014/main" id="{081808C1-5C38-4962-8ED6-5AC29D5748B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01" name="直線コネクタ 700">
          <a:extLst>
            <a:ext uri="{FF2B5EF4-FFF2-40B4-BE49-F238E27FC236}">
              <a16:creationId xmlns:a16="http://schemas.microsoft.com/office/drawing/2014/main" id="{FAD28141-91B7-4519-9EBB-28EA6C29E52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02" name="テキスト ボックス 701">
          <a:extLst>
            <a:ext uri="{FF2B5EF4-FFF2-40B4-BE49-F238E27FC236}">
              <a16:creationId xmlns:a16="http://schemas.microsoft.com/office/drawing/2014/main" id="{9888F1EA-4290-468E-A1BB-7FA098B3C3E8}"/>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03" name="直線コネクタ 702">
          <a:extLst>
            <a:ext uri="{FF2B5EF4-FFF2-40B4-BE49-F238E27FC236}">
              <a16:creationId xmlns:a16="http://schemas.microsoft.com/office/drawing/2014/main" id="{18071E0C-D2BC-4B61-AEBF-BAFAB55786A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4" name="テキスト ボックス 703">
          <a:extLst>
            <a:ext uri="{FF2B5EF4-FFF2-40B4-BE49-F238E27FC236}">
              <a16:creationId xmlns:a16="http://schemas.microsoft.com/office/drawing/2014/main" id="{A0593FBF-4018-439F-AC08-A305868BBE6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5" name="直線コネクタ 704">
          <a:extLst>
            <a:ext uri="{FF2B5EF4-FFF2-40B4-BE49-F238E27FC236}">
              <a16:creationId xmlns:a16="http://schemas.microsoft.com/office/drawing/2014/main" id="{2139C9AB-DDC2-4239-B347-EC50B1AB773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6" name="テキスト ボックス 705">
          <a:extLst>
            <a:ext uri="{FF2B5EF4-FFF2-40B4-BE49-F238E27FC236}">
              <a16:creationId xmlns:a16="http://schemas.microsoft.com/office/drawing/2014/main" id="{636EA19B-D236-4DC9-9927-B33E7004E5EB}"/>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7" name="直線コネクタ 706">
          <a:extLst>
            <a:ext uri="{FF2B5EF4-FFF2-40B4-BE49-F238E27FC236}">
              <a16:creationId xmlns:a16="http://schemas.microsoft.com/office/drawing/2014/main" id="{14AF93F4-4F6B-432B-AB0E-D80A5840666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8" name="テキスト ボックス 707">
          <a:extLst>
            <a:ext uri="{FF2B5EF4-FFF2-40B4-BE49-F238E27FC236}">
              <a16:creationId xmlns:a16="http://schemas.microsoft.com/office/drawing/2014/main" id="{680778E2-FE40-4DD8-BA71-84E54180AB5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9" name="直線コネクタ 708">
          <a:extLst>
            <a:ext uri="{FF2B5EF4-FFF2-40B4-BE49-F238E27FC236}">
              <a16:creationId xmlns:a16="http://schemas.microsoft.com/office/drawing/2014/main" id="{6F580447-34CD-4AFB-A0A9-FA98B3D0055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10" name="テキスト ボックス 709">
          <a:extLst>
            <a:ext uri="{FF2B5EF4-FFF2-40B4-BE49-F238E27FC236}">
              <a16:creationId xmlns:a16="http://schemas.microsoft.com/office/drawing/2014/main" id="{B0584101-3AC0-46D5-A815-0AA566E489E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11" name="直線コネクタ 710">
          <a:extLst>
            <a:ext uri="{FF2B5EF4-FFF2-40B4-BE49-F238E27FC236}">
              <a16:creationId xmlns:a16="http://schemas.microsoft.com/office/drawing/2014/main" id="{1E9544EE-0528-4A3C-8D66-517603BB887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12" name="テキスト ボックス 711">
          <a:extLst>
            <a:ext uri="{FF2B5EF4-FFF2-40B4-BE49-F238E27FC236}">
              <a16:creationId xmlns:a16="http://schemas.microsoft.com/office/drawing/2014/main" id="{C198AE57-1A44-4FE7-B0B0-CB0DA1496D5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3" name="直線コネクタ 712">
          <a:extLst>
            <a:ext uri="{FF2B5EF4-FFF2-40B4-BE49-F238E27FC236}">
              <a16:creationId xmlns:a16="http://schemas.microsoft.com/office/drawing/2014/main" id="{8A0281BC-FC34-4B2D-B72C-13EC23A7484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4" name="テキスト ボックス 713">
          <a:extLst>
            <a:ext uri="{FF2B5EF4-FFF2-40B4-BE49-F238E27FC236}">
              <a16:creationId xmlns:a16="http://schemas.microsoft.com/office/drawing/2014/main" id="{E1AA6906-1A31-496E-B7EF-DC41069C5BE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5" name="【児童館】&#10;一人当たり面積グラフ枠">
          <a:extLst>
            <a:ext uri="{FF2B5EF4-FFF2-40B4-BE49-F238E27FC236}">
              <a16:creationId xmlns:a16="http://schemas.microsoft.com/office/drawing/2014/main" id="{E1C73213-FFD4-4867-808B-3ED9B5DECEA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86</xdr:row>
      <xdr:rowOff>21771</xdr:rowOff>
    </xdr:to>
    <xdr:cxnSp macro="">
      <xdr:nvCxnSpPr>
        <xdr:cNvPr id="716" name="直線コネクタ 715">
          <a:extLst>
            <a:ext uri="{FF2B5EF4-FFF2-40B4-BE49-F238E27FC236}">
              <a16:creationId xmlns:a16="http://schemas.microsoft.com/office/drawing/2014/main" id="{A3099318-B436-4E87-9914-044A8F725FDE}"/>
            </a:ext>
          </a:extLst>
        </xdr:cNvPr>
        <xdr:cNvCxnSpPr/>
      </xdr:nvCxnSpPr>
      <xdr:spPr>
        <a:xfrm flipV="1">
          <a:off x="22160864" y="1328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717" name="【児童館】&#10;一人当たり面積最小値テキスト">
          <a:extLst>
            <a:ext uri="{FF2B5EF4-FFF2-40B4-BE49-F238E27FC236}">
              <a16:creationId xmlns:a16="http://schemas.microsoft.com/office/drawing/2014/main" id="{D052D01B-E6A5-4836-BC11-F14FFA2DD189}"/>
            </a:ext>
          </a:extLst>
        </xdr:cNvPr>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718" name="直線コネクタ 717">
          <a:extLst>
            <a:ext uri="{FF2B5EF4-FFF2-40B4-BE49-F238E27FC236}">
              <a16:creationId xmlns:a16="http://schemas.microsoft.com/office/drawing/2014/main" id="{70D1EFD5-7B10-4E27-B858-00E97B8941FA}"/>
            </a:ext>
          </a:extLst>
        </xdr:cNvPr>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719" name="【児童館】&#10;一人当たり面積最大値テキスト">
          <a:extLst>
            <a:ext uri="{FF2B5EF4-FFF2-40B4-BE49-F238E27FC236}">
              <a16:creationId xmlns:a16="http://schemas.microsoft.com/office/drawing/2014/main" id="{313843D6-7DF0-45C6-A5CE-DF51247546F6}"/>
            </a:ext>
          </a:extLst>
        </xdr:cNvPr>
        <xdr:cNvSpPr txBox="1"/>
      </xdr:nvSpPr>
      <xdr:spPr>
        <a:xfrm>
          <a:off x="22199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720" name="直線コネクタ 719">
          <a:extLst>
            <a:ext uri="{FF2B5EF4-FFF2-40B4-BE49-F238E27FC236}">
              <a16:creationId xmlns:a16="http://schemas.microsoft.com/office/drawing/2014/main" id="{FE91E9F7-34E4-4134-BBA6-74E635DF04A6}"/>
            </a:ext>
          </a:extLst>
        </xdr:cNvPr>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721" name="【児童館】&#10;一人当たり面積平均値テキスト">
          <a:extLst>
            <a:ext uri="{FF2B5EF4-FFF2-40B4-BE49-F238E27FC236}">
              <a16:creationId xmlns:a16="http://schemas.microsoft.com/office/drawing/2014/main" id="{C8EFEC13-CA53-47DD-8D71-9CAF996E2154}"/>
            </a:ext>
          </a:extLst>
        </xdr:cNvPr>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22" name="フローチャート: 判断 721">
          <a:extLst>
            <a:ext uri="{FF2B5EF4-FFF2-40B4-BE49-F238E27FC236}">
              <a16:creationId xmlns:a16="http://schemas.microsoft.com/office/drawing/2014/main" id="{3D285AB4-C328-40AF-83D4-1A4BB5C47D8F}"/>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117929</xdr:rowOff>
    </xdr:from>
    <xdr:to>
      <xdr:col>112</xdr:col>
      <xdr:colOff>38100</xdr:colOff>
      <xdr:row>83</xdr:row>
      <xdr:rowOff>48079</xdr:rowOff>
    </xdr:to>
    <xdr:sp macro="" textlink="">
      <xdr:nvSpPr>
        <xdr:cNvPr id="723" name="フローチャート: 判断 722">
          <a:extLst>
            <a:ext uri="{FF2B5EF4-FFF2-40B4-BE49-F238E27FC236}">
              <a16:creationId xmlns:a16="http://schemas.microsoft.com/office/drawing/2014/main" id="{2F6DD950-26CE-4747-A1E2-822E5502D691}"/>
            </a:ext>
          </a:extLst>
        </xdr:cNvPr>
        <xdr:cNvSpPr/>
      </xdr:nvSpPr>
      <xdr:spPr>
        <a:xfrm>
          <a:off x="2127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724" name="フローチャート: 判断 723">
          <a:extLst>
            <a:ext uri="{FF2B5EF4-FFF2-40B4-BE49-F238E27FC236}">
              <a16:creationId xmlns:a16="http://schemas.microsoft.com/office/drawing/2014/main" id="{71096656-F595-4808-AB9F-B9B41A2D2113}"/>
            </a:ext>
          </a:extLst>
        </xdr:cNvPr>
        <xdr:cNvSpPr/>
      </xdr:nvSpPr>
      <xdr:spPr>
        <a:xfrm>
          <a:off x="20383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725" name="フローチャート: 判断 724">
          <a:extLst>
            <a:ext uri="{FF2B5EF4-FFF2-40B4-BE49-F238E27FC236}">
              <a16:creationId xmlns:a16="http://schemas.microsoft.com/office/drawing/2014/main" id="{65ED8C5C-364B-4C89-A506-CBB47CAB11D1}"/>
            </a:ext>
          </a:extLst>
        </xdr:cNvPr>
        <xdr:cNvSpPr/>
      </xdr:nvSpPr>
      <xdr:spPr>
        <a:xfrm>
          <a:off x="19494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19957</xdr:rowOff>
    </xdr:from>
    <xdr:to>
      <xdr:col>98</xdr:col>
      <xdr:colOff>38100</xdr:colOff>
      <xdr:row>82</xdr:row>
      <xdr:rowOff>121557</xdr:rowOff>
    </xdr:to>
    <xdr:sp macro="" textlink="">
      <xdr:nvSpPr>
        <xdr:cNvPr id="726" name="フローチャート: 判断 725">
          <a:extLst>
            <a:ext uri="{FF2B5EF4-FFF2-40B4-BE49-F238E27FC236}">
              <a16:creationId xmlns:a16="http://schemas.microsoft.com/office/drawing/2014/main" id="{027831C5-716D-469E-8576-E2BE942FC7AF}"/>
            </a:ext>
          </a:extLst>
        </xdr:cNvPr>
        <xdr:cNvSpPr/>
      </xdr:nvSpPr>
      <xdr:spPr>
        <a:xfrm>
          <a:off x="18605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BD05C3AF-A517-428E-B368-05E7F960101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E95624F0-5E42-4086-BA4C-D8DB33A449D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10D636A6-3BBE-4B20-84B1-90A45DD77B3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150052BC-E71F-4EB4-91A4-BA60E2A3CA0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5FB40B86-2BE7-4698-BF03-6E451A5182C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142421</xdr:rowOff>
    </xdr:from>
    <xdr:to>
      <xdr:col>116</xdr:col>
      <xdr:colOff>114300</xdr:colOff>
      <xdr:row>86</xdr:row>
      <xdr:rowOff>72571</xdr:rowOff>
    </xdr:to>
    <xdr:sp macro="" textlink="">
      <xdr:nvSpPr>
        <xdr:cNvPr id="732" name="楕円 731">
          <a:extLst>
            <a:ext uri="{FF2B5EF4-FFF2-40B4-BE49-F238E27FC236}">
              <a16:creationId xmlns:a16="http://schemas.microsoft.com/office/drawing/2014/main" id="{249A323B-BA0E-4C9A-8DC3-84695C89E647}"/>
            </a:ext>
          </a:extLst>
        </xdr:cNvPr>
        <xdr:cNvSpPr/>
      </xdr:nvSpPr>
      <xdr:spPr>
        <a:xfrm>
          <a:off x="221107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57348</xdr:rowOff>
    </xdr:from>
    <xdr:ext cx="469744" cy="259045"/>
    <xdr:sp macro="" textlink="">
      <xdr:nvSpPr>
        <xdr:cNvPr id="733" name="【児童館】&#10;一人当たり面積該当値テキスト">
          <a:extLst>
            <a:ext uri="{FF2B5EF4-FFF2-40B4-BE49-F238E27FC236}">
              <a16:creationId xmlns:a16="http://schemas.microsoft.com/office/drawing/2014/main" id="{6B1040DB-ECA7-4568-A5EC-DEA4E6A4767A}"/>
            </a:ext>
          </a:extLst>
        </xdr:cNvPr>
        <xdr:cNvSpPr txBox="1"/>
      </xdr:nvSpPr>
      <xdr:spPr>
        <a:xfrm>
          <a:off x="22199600" y="1463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142421</xdr:rowOff>
    </xdr:from>
    <xdr:to>
      <xdr:col>112</xdr:col>
      <xdr:colOff>38100</xdr:colOff>
      <xdr:row>86</xdr:row>
      <xdr:rowOff>72571</xdr:rowOff>
    </xdr:to>
    <xdr:sp macro="" textlink="">
      <xdr:nvSpPr>
        <xdr:cNvPr id="734" name="楕円 733">
          <a:extLst>
            <a:ext uri="{FF2B5EF4-FFF2-40B4-BE49-F238E27FC236}">
              <a16:creationId xmlns:a16="http://schemas.microsoft.com/office/drawing/2014/main" id="{47D73072-F3F8-4A37-A2A5-4A1D5837F654}"/>
            </a:ext>
          </a:extLst>
        </xdr:cNvPr>
        <xdr:cNvSpPr/>
      </xdr:nvSpPr>
      <xdr:spPr>
        <a:xfrm>
          <a:off x="21272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21771</xdr:rowOff>
    </xdr:from>
    <xdr:to>
      <xdr:col>116</xdr:col>
      <xdr:colOff>63500</xdr:colOff>
      <xdr:row>86</xdr:row>
      <xdr:rowOff>21771</xdr:rowOff>
    </xdr:to>
    <xdr:cxnSp macro="">
      <xdr:nvCxnSpPr>
        <xdr:cNvPr id="735" name="直線コネクタ 734">
          <a:extLst>
            <a:ext uri="{FF2B5EF4-FFF2-40B4-BE49-F238E27FC236}">
              <a16:creationId xmlns:a16="http://schemas.microsoft.com/office/drawing/2014/main" id="{FE076BBA-EF0D-4561-B328-8A8388E363C2}"/>
            </a:ext>
          </a:extLst>
        </xdr:cNvPr>
        <xdr:cNvCxnSpPr/>
      </xdr:nvCxnSpPr>
      <xdr:spPr>
        <a:xfrm>
          <a:off x="21323300" y="14766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36" name="楕円 735">
          <a:extLst>
            <a:ext uri="{FF2B5EF4-FFF2-40B4-BE49-F238E27FC236}">
              <a16:creationId xmlns:a16="http://schemas.microsoft.com/office/drawing/2014/main" id="{7B856337-E40A-4766-967F-E5A77B8ED73D}"/>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21771</xdr:rowOff>
    </xdr:from>
    <xdr:to>
      <xdr:col>111</xdr:col>
      <xdr:colOff>177800</xdr:colOff>
      <xdr:row>86</xdr:row>
      <xdr:rowOff>38100</xdr:rowOff>
    </xdr:to>
    <xdr:cxnSp macro="">
      <xdr:nvCxnSpPr>
        <xdr:cNvPr id="737" name="直線コネクタ 736">
          <a:extLst>
            <a:ext uri="{FF2B5EF4-FFF2-40B4-BE49-F238E27FC236}">
              <a16:creationId xmlns:a16="http://schemas.microsoft.com/office/drawing/2014/main" id="{BF3B0BDE-0349-475C-A6CA-DAAA4920365E}"/>
            </a:ext>
          </a:extLst>
        </xdr:cNvPr>
        <xdr:cNvCxnSpPr/>
      </xdr:nvCxnSpPr>
      <xdr:spPr>
        <a:xfrm flipV="1">
          <a:off x="20434300" y="147664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38" name="楕円 737">
          <a:extLst>
            <a:ext uri="{FF2B5EF4-FFF2-40B4-BE49-F238E27FC236}">
              <a16:creationId xmlns:a16="http://schemas.microsoft.com/office/drawing/2014/main" id="{691B9F3A-2713-4A6E-B8D5-B56F26C6F720}"/>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39" name="直線コネクタ 738">
          <a:extLst>
            <a:ext uri="{FF2B5EF4-FFF2-40B4-BE49-F238E27FC236}">
              <a16:creationId xmlns:a16="http://schemas.microsoft.com/office/drawing/2014/main" id="{4FF3128C-6C85-4590-A0CC-F2A7E115FA2F}"/>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740" name="楕円 739">
          <a:extLst>
            <a:ext uri="{FF2B5EF4-FFF2-40B4-BE49-F238E27FC236}">
              <a16:creationId xmlns:a16="http://schemas.microsoft.com/office/drawing/2014/main" id="{2D70D318-B1F5-4431-A8C6-806A1ACA29D3}"/>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741" name="直線コネクタ 740">
          <a:extLst>
            <a:ext uri="{FF2B5EF4-FFF2-40B4-BE49-F238E27FC236}">
              <a16:creationId xmlns:a16="http://schemas.microsoft.com/office/drawing/2014/main" id="{763D070A-B4A7-4712-8C72-BA0721CF4021}"/>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64606</xdr:rowOff>
    </xdr:from>
    <xdr:ext cx="469744" cy="259045"/>
    <xdr:sp macro="" textlink="">
      <xdr:nvSpPr>
        <xdr:cNvPr id="742" name="n_1aveValue【児童館】&#10;一人当たり面積">
          <a:extLst>
            <a:ext uri="{FF2B5EF4-FFF2-40B4-BE49-F238E27FC236}">
              <a16:creationId xmlns:a16="http://schemas.microsoft.com/office/drawing/2014/main" id="{546B25E2-7E01-485F-A3E9-A4E966F7A7A8}"/>
            </a:ext>
          </a:extLst>
        </xdr:cNvPr>
        <xdr:cNvSpPr txBox="1"/>
      </xdr:nvSpPr>
      <xdr:spPr>
        <a:xfrm>
          <a:off x="210757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743" name="n_2aveValue【児童館】&#10;一人当たり面積">
          <a:extLst>
            <a:ext uri="{FF2B5EF4-FFF2-40B4-BE49-F238E27FC236}">
              <a16:creationId xmlns:a16="http://schemas.microsoft.com/office/drawing/2014/main" id="{724717C7-B0F4-45C6-9834-FF3DC9179852}"/>
            </a:ext>
          </a:extLst>
        </xdr:cNvPr>
        <xdr:cNvSpPr txBox="1"/>
      </xdr:nvSpPr>
      <xdr:spPr>
        <a:xfrm>
          <a:off x="20199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31948</xdr:rowOff>
    </xdr:from>
    <xdr:ext cx="469744" cy="259045"/>
    <xdr:sp macro="" textlink="">
      <xdr:nvSpPr>
        <xdr:cNvPr id="744" name="n_3aveValue【児童館】&#10;一人当たり面積">
          <a:extLst>
            <a:ext uri="{FF2B5EF4-FFF2-40B4-BE49-F238E27FC236}">
              <a16:creationId xmlns:a16="http://schemas.microsoft.com/office/drawing/2014/main" id="{E695C142-E963-47D8-A4B7-9E9B6D097052}"/>
            </a:ext>
          </a:extLst>
        </xdr:cNvPr>
        <xdr:cNvSpPr txBox="1"/>
      </xdr:nvSpPr>
      <xdr:spPr>
        <a:xfrm>
          <a:off x="19310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138084</xdr:rowOff>
    </xdr:from>
    <xdr:ext cx="469744" cy="259045"/>
    <xdr:sp macro="" textlink="">
      <xdr:nvSpPr>
        <xdr:cNvPr id="745" name="n_4aveValue【児童館】&#10;一人当たり面積">
          <a:extLst>
            <a:ext uri="{FF2B5EF4-FFF2-40B4-BE49-F238E27FC236}">
              <a16:creationId xmlns:a16="http://schemas.microsoft.com/office/drawing/2014/main" id="{987DAFAA-0B7C-4AF5-9F88-8844BDE2835B}"/>
            </a:ext>
          </a:extLst>
        </xdr:cNvPr>
        <xdr:cNvSpPr txBox="1"/>
      </xdr:nvSpPr>
      <xdr:spPr>
        <a:xfrm>
          <a:off x="18421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63698</xdr:rowOff>
    </xdr:from>
    <xdr:ext cx="469744" cy="259045"/>
    <xdr:sp macro="" textlink="">
      <xdr:nvSpPr>
        <xdr:cNvPr id="746" name="n_1mainValue【児童館】&#10;一人当たり面積">
          <a:extLst>
            <a:ext uri="{FF2B5EF4-FFF2-40B4-BE49-F238E27FC236}">
              <a16:creationId xmlns:a16="http://schemas.microsoft.com/office/drawing/2014/main" id="{1DE992B2-DC50-4592-8940-0A07B72401D0}"/>
            </a:ext>
          </a:extLst>
        </xdr:cNvPr>
        <xdr:cNvSpPr txBox="1"/>
      </xdr:nvSpPr>
      <xdr:spPr>
        <a:xfrm>
          <a:off x="210757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47" name="n_2mainValue【児童館】&#10;一人当たり面積">
          <a:extLst>
            <a:ext uri="{FF2B5EF4-FFF2-40B4-BE49-F238E27FC236}">
              <a16:creationId xmlns:a16="http://schemas.microsoft.com/office/drawing/2014/main" id="{AB97BA82-B0A6-4C25-A22F-84F95235719F}"/>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48" name="n_3mainValue【児童館】&#10;一人当たり面積">
          <a:extLst>
            <a:ext uri="{FF2B5EF4-FFF2-40B4-BE49-F238E27FC236}">
              <a16:creationId xmlns:a16="http://schemas.microsoft.com/office/drawing/2014/main" id="{436AA4AA-E69A-4FE2-B27A-8F8BE5D44036}"/>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749" name="n_4mainValue【児童館】&#10;一人当たり面積">
          <a:extLst>
            <a:ext uri="{FF2B5EF4-FFF2-40B4-BE49-F238E27FC236}">
              <a16:creationId xmlns:a16="http://schemas.microsoft.com/office/drawing/2014/main" id="{DAEB785D-3E67-4920-ABE8-70DEF36FC266}"/>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0" name="正方形/長方形 749">
          <a:extLst>
            <a:ext uri="{FF2B5EF4-FFF2-40B4-BE49-F238E27FC236}">
              <a16:creationId xmlns:a16="http://schemas.microsoft.com/office/drawing/2014/main" id="{484D0F3F-1BFB-4FD2-8F2C-DE3195ACA5B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1" name="正方形/長方形 750">
          <a:extLst>
            <a:ext uri="{FF2B5EF4-FFF2-40B4-BE49-F238E27FC236}">
              <a16:creationId xmlns:a16="http://schemas.microsoft.com/office/drawing/2014/main" id="{F1487F53-89FE-482A-B27E-AE1A0A2F732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2" name="正方形/長方形 751">
          <a:extLst>
            <a:ext uri="{FF2B5EF4-FFF2-40B4-BE49-F238E27FC236}">
              <a16:creationId xmlns:a16="http://schemas.microsoft.com/office/drawing/2014/main" id="{AEE3A8F8-E7AB-40F4-895D-7313A54688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3" name="正方形/長方形 752">
          <a:extLst>
            <a:ext uri="{FF2B5EF4-FFF2-40B4-BE49-F238E27FC236}">
              <a16:creationId xmlns:a16="http://schemas.microsoft.com/office/drawing/2014/main" id="{B842F7A5-E83A-45D2-B054-8547C3FED63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4" name="正方形/長方形 753">
          <a:extLst>
            <a:ext uri="{FF2B5EF4-FFF2-40B4-BE49-F238E27FC236}">
              <a16:creationId xmlns:a16="http://schemas.microsoft.com/office/drawing/2014/main" id="{01DDF2FB-0C3B-45EB-91DA-1D4CB14DD1B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5" name="正方形/長方形 754">
          <a:extLst>
            <a:ext uri="{FF2B5EF4-FFF2-40B4-BE49-F238E27FC236}">
              <a16:creationId xmlns:a16="http://schemas.microsoft.com/office/drawing/2014/main" id="{7CFC20D9-2FFF-4882-9877-6DDC8D1DD12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6" name="正方形/長方形 755">
          <a:extLst>
            <a:ext uri="{FF2B5EF4-FFF2-40B4-BE49-F238E27FC236}">
              <a16:creationId xmlns:a16="http://schemas.microsoft.com/office/drawing/2014/main" id="{1D6371DC-30C3-4F64-9196-3A320A7E8F8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正方形/長方形 756">
          <a:extLst>
            <a:ext uri="{FF2B5EF4-FFF2-40B4-BE49-F238E27FC236}">
              <a16:creationId xmlns:a16="http://schemas.microsoft.com/office/drawing/2014/main" id="{FAE32010-386F-464B-959C-4A40D607033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8" name="テキスト ボックス 757">
          <a:extLst>
            <a:ext uri="{FF2B5EF4-FFF2-40B4-BE49-F238E27FC236}">
              <a16:creationId xmlns:a16="http://schemas.microsoft.com/office/drawing/2014/main" id="{FE917E99-9909-46B4-9769-2B07179FF2E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9" name="直線コネクタ 758">
          <a:extLst>
            <a:ext uri="{FF2B5EF4-FFF2-40B4-BE49-F238E27FC236}">
              <a16:creationId xmlns:a16="http://schemas.microsoft.com/office/drawing/2014/main" id="{4C877333-BFDD-487C-A3E9-56845913E89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0" name="テキスト ボックス 759">
          <a:extLst>
            <a:ext uri="{FF2B5EF4-FFF2-40B4-BE49-F238E27FC236}">
              <a16:creationId xmlns:a16="http://schemas.microsoft.com/office/drawing/2014/main" id="{87FB83AC-3F89-4988-903A-52BE615330F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61" name="直線コネクタ 760">
          <a:extLst>
            <a:ext uri="{FF2B5EF4-FFF2-40B4-BE49-F238E27FC236}">
              <a16:creationId xmlns:a16="http://schemas.microsoft.com/office/drawing/2014/main" id="{5EF37F7F-F71C-4A05-8DA8-2F74FB1EF4C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62" name="テキスト ボックス 761">
          <a:extLst>
            <a:ext uri="{FF2B5EF4-FFF2-40B4-BE49-F238E27FC236}">
              <a16:creationId xmlns:a16="http://schemas.microsoft.com/office/drawing/2014/main" id="{A4710A6C-1954-4426-A73E-B6106A96AE7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3" name="直線コネクタ 762">
          <a:extLst>
            <a:ext uri="{FF2B5EF4-FFF2-40B4-BE49-F238E27FC236}">
              <a16:creationId xmlns:a16="http://schemas.microsoft.com/office/drawing/2014/main" id="{4D8601F7-EB1D-4C18-BD76-D442F5A879B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4" name="テキスト ボックス 763">
          <a:extLst>
            <a:ext uri="{FF2B5EF4-FFF2-40B4-BE49-F238E27FC236}">
              <a16:creationId xmlns:a16="http://schemas.microsoft.com/office/drawing/2014/main" id="{72F68E54-D534-4688-8459-F2F37D1E09B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5" name="直線コネクタ 764">
          <a:extLst>
            <a:ext uri="{FF2B5EF4-FFF2-40B4-BE49-F238E27FC236}">
              <a16:creationId xmlns:a16="http://schemas.microsoft.com/office/drawing/2014/main" id="{9F8670B6-8597-4588-B2E4-3D6B9B79E96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6" name="テキスト ボックス 765">
          <a:extLst>
            <a:ext uri="{FF2B5EF4-FFF2-40B4-BE49-F238E27FC236}">
              <a16:creationId xmlns:a16="http://schemas.microsoft.com/office/drawing/2014/main" id="{C1CA45D3-4BC2-45E5-9D7A-6118BB061C4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7" name="直線コネクタ 766">
          <a:extLst>
            <a:ext uri="{FF2B5EF4-FFF2-40B4-BE49-F238E27FC236}">
              <a16:creationId xmlns:a16="http://schemas.microsoft.com/office/drawing/2014/main" id="{794937A8-7E31-4725-B53A-701A215FC20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8" name="テキスト ボックス 767">
          <a:extLst>
            <a:ext uri="{FF2B5EF4-FFF2-40B4-BE49-F238E27FC236}">
              <a16:creationId xmlns:a16="http://schemas.microsoft.com/office/drawing/2014/main" id="{8AA21662-089B-459A-93F0-848F9F23149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9" name="直線コネクタ 768">
          <a:extLst>
            <a:ext uri="{FF2B5EF4-FFF2-40B4-BE49-F238E27FC236}">
              <a16:creationId xmlns:a16="http://schemas.microsoft.com/office/drawing/2014/main" id="{D7041242-CDFB-4FB3-B94B-A65C787D6A3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70" name="テキスト ボックス 769">
          <a:extLst>
            <a:ext uri="{FF2B5EF4-FFF2-40B4-BE49-F238E27FC236}">
              <a16:creationId xmlns:a16="http://schemas.microsoft.com/office/drawing/2014/main" id="{DAF81A63-EF6D-40B0-9D05-CE7A02E3285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1" name="直線コネクタ 770">
          <a:extLst>
            <a:ext uri="{FF2B5EF4-FFF2-40B4-BE49-F238E27FC236}">
              <a16:creationId xmlns:a16="http://schemas.microsoft.com/office/drawing/2014/main" id="{6F5A07A0-2CE0-4BB2-B31D-1AFFF399D47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72" name="テキスト ボックス 771">
          <a:extLst>
            <a:ext uri="{FF2B5EF4-FFF2-40B4-BE49-F238E27FC236}">
              <a16:creationId xmlns:a16="http://schemas.microsoft.com/office/drawing/2014/main" id="{B140D0DB-2893-4ECC-93DB-C0FA2F6691C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3" name="【公民館】&#10;有形固定資産減価償却率グラフ枠">
          <a:extLst>
            <a:ext uri="{FF2B5EF4-FFF2-40B4-BE49-F238E27FC236}">
              <a16:creationId xmlns:a16="http://schemas.microsoft.com/office/drawing/2014/main" id="{7D430EB3-1544-4DB9-A0F5-4412B5F2E29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116205</xdr:rowOff>
    </xdr:to>
    <xdr:cxnSp macro="">
      <xdr:nvCxnSpPr>
        <xdr:cNvPr id="774" name="直線コネクタ 773">
          <a:extLst>
            <a:ext uri="{FF2B5EF4-FFF2-40B4-BE49-F238E27FC236}">
              <a16:creationId xmlns:a16="http://schemas.microsoft.com/office/drawing/2014/main" id="{858014C3-8F0B-4E7A-8330-4662188DD7E8}"/>
            </a:ext>
          </a:extLst>
        </xdr:cNvPr>
        <xdr:cNvCxnSpPr/>
      </xdr:nvCxnSpPr>
      <xdr:spPr>
        <a:xfrm flipV="1">
          <a:off x="16318864" y="1718119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775" name="【公民館】&#10;有形固定資産減価償却率最小値テキスト">
          <a:extLst>
            <a:ext uri="{FF2B5EF4-FFF2-40B4-BE49-F238E27FC236}">
              <a16:creationId xmlns:a16="http://schemas.microsoft.com/office/drawing/2014/main" id="{31A9236E-8B94-489A-8668-2178061D0345}"/>
            </a:ext>
          </a:extLst>
        </xdr:cNvPr>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776" name="直線コネクタ 775">
          <a:extLst>
            <a:ext uri="{FF2B5EF4-FFF2-40B4-BE49-F238E27FC236}">
              <a16:creationId xmlns:a16="http://schemas.microsoft.com/office/drawing/2014/main" id="{332357ED-B45A-4610-9655-6796FB867DDB}"/>
            </a:ext>
          </a:extLst>
        </xdr:cNvPr>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777" name="【公民館】&#10;有形固定資産減価償却率最大値テキスト">
          <a:extLst>
            <a:ext uri="{FF2B5EF4-FFF2-40B4-BE49-F238E27FC236}">
              <a16:creationId xmlns:a16="http://schemas.microsoft.com/office/drawing/2014/main" id="{0E35180C-804C-40A1-9873-9E2596FD3F54}"/>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778" name="直線コネクタ 777">
          <a:extLst>
            <a:ext uri="{FF2B5EF4-FFF2-40B4-BE49-F238E27FC236}">
              <a16:creationId xmlns:a16="http://schemas.microsoft.com/office/drawing/2014/main" id="{94EE9137-ACAD-48E0-A270-67A87B215898}"/>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15891</xdr:rowOff>
    </xdr:from>
    <xdr:ext cx="405111" cy="259045"/>
    <xdr:sp macro="" textlink="">
      <xdr:nvSpPr>
        <xdr:cNvPr id="779" name="【公民館】&#10;有形固定資産減価償却率平均値テキスト">
          <a:extLst>
            <a:ext uri="{FF2B5EF4-FFF2-40B4-BE49-F238E27FC236}">
              <a16:creationId xmlns:a16="http://schemas.microsoft.com/office/drawing/2014/main" id="{F0194A6D-87F5-4D41-A043-9E5E6B6DE748}"/>
            </a:ext>
          </a:extLst>
        </xdr:cNvPr>
        <xdr:cNvSpPr txBox="1"/>
      </xdr:nvSpPr>
      <xdr:spPr>
        <a:xfrm>
          <a:off x="16357600" y="1784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780" name="フローチャート: 判断 779">
          <a:extLst>
            <a:ext uri="{FF2B5EF4-FFF2-40B4-BE49-F238E27FC236}">
              <a16:creationId xmlns:a16="http://schemas.microsoft.com/office/drawing/2014/main" id="{E912BA7B-C9AE-419F-BA61-F1D89EB75088}"/>
            </a:ext>
          </a:extLst>
        </xdr:cNvPr>
        <xdr:cNvSpPr/>
      </xdr:nvSpPr>
      <xdr:spPr>
        <a:xfrm>
          <a:off x="16268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81" name="フローチャート: 判断 780">
          <a:extLst>
            <a:ext uri="{FF2B5EF4-FFF2-40B4-BE49-F238E27FC236}">
              <a16:creationId xmlns:a16="http://schemas.microsoft.com/office/drawing/2014/main" id="{7DB90E59-6A42-4A3C-9EF2-76DB14A8E0EB}"/>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782" name="フローチャート: 判断 781">
          <a:extLst>
            <a:ext uri="{FF2B5EF4-FFF2-40B4-BE49-F238E27FC236}">
              <a16:creationId xmlns:a16="http://schemas.microsoft.com/office/drawing/2014/main" id="{388EC727-C274-4CC1-BC3D-B59C6C1793A3}"/>
            </a:ext>
          </a:extLst>
        </xdr:cNvPr>
        <xdr:cNvSpPr/>
      </xdr:nvSpPr>
      <xdr:spPr>
        <a:xfrm>
          <a:off x="14541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783" name="フローチャート: 判断 782">
          <a:extLst>
            <a:ext uri="{FF2B5EF4-FFF2-40B4-BE49-F238E27FC236}">
              <a16:creationId xmlns:a16="http://schemas.microsoft.com/office/drawing/2014/main" id="{F41BC36B-46B5-423A-8F84-F190165C5412}"/>
            </a:ext>
          </a:extLst>
        </xdr:cNvPr>
        <xdr:cNvSpPr/>
      </xdr:nvSpPr>
      <xdr:spPr>
        <a:xfrm>
          <a:off x="13652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133986</xdr:rowOff>
    </xdr:from>
    <xdr:to>
      <xdr:col>67</xdr:col>
      <xdr:colOff>101600</xdr:colOff>
      <xdr:row>105</xdr:row>
      <xdr:rowOff>64136</xdr:rowOff>
    </xdr:to>
    <xdr:sp macro="" textlink="">
      <xdr:nvSpPr>
        <xdr:cNvPr id="784" name="フローチャート: 判断 783">
          <a:extLst>
            <a:ext uri="{FF2B5EF4-FFF2-40B4-BE49-F238E27FC236}">
              <a16:creationId xmlns:a16="http://schemas.microsoft.com/office/drawing/2014/main" id="{404C7B3E-9A37-4D48-86F2-7697C80FE44E}"/>
            </a:ext>
          </a:extLst>
        </xdr:cNvPr>
        <xdr:cNvSpPr/>
      </xdr:nvSpPr>
      <xdr:spPr>
        <a:xfrm>
          <a:off x="12763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1D5F3F16-DB5D-4EBE-9EE9-35A5516AE93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F23268C3-D5B8-43A3-93F9-479D19A8496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80AD9DAA-3CCC-4A5A-9D11-6BAC8F43AB1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353079FE-5D49-4C6D-9EA6-9711A24A200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951BEEF1-9068-4075-AA23-8B71EF4DB02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168275</xdr:rowOff>
    </xdr:from>
    <xdr:to>
      <xdr:col>85</xdr:col>
      <xdr:colOff>177800</xdr:colOff>
      <xdr:row>106</xdr:row>
      <xdr:rowOff>98425</xdr:rowOff>
    </xdr:to>
    <xdr:sp macro="" textlink="">
      <xdr:nvSpPr>
        <xdr:cNvPr id="790" name="楕円 789">
          <a:extLst>
            <a:ext uri="{FF2B5EF4-FFF2-40B4-BE49-F238E27FC236}">
              <a16:creationId xmlns:a16="http://schemas.microsoft.com/office/drawing/2014/main" id="{9CB70537-40EB-42A2-9925-F1FAA5F1E16D}"/>
            </a:ext>
          </a:extLst>
        </xdr:cNvPr>
        <xdr:cNvSpPr/>
      </xdr:nvSpPr>
      <xdr:spPr>
        <a:xfrm>
          <a:off x="162687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146702</xdr:rowOff>
    </xdr:from>
    <xdr:ext cx="405111" cy="259045"/>
    <xdr:sp macro="" textlink="">
      <xdr:nvSpPr>
        <xdr:cNvPr id="791" name="【公民館】&#10;有形固定資産減価償却率該当値テキスト">
          <a:extLst>
            <a:ext uri="{FF2B5EF4-FFF2-40B4-BE49-F238E27FC236}">
              <a16:creationId xmlns:a16="http://schemas.microsoft.com/office/drawing/2014/main" id="{14562F7F-907B-40B4-85E3-8D57974B446D}"/>
            </a:ext>
          </a:extLst>
        </xdr:cNvPr>
        <xdr:cNvSpPr txBox="1"/>
      </xdr:nvSpPr>
      <xdr:spPr>
        <a:xfrm>
          <a:off x="16357600"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128270</xdr:rowOff>
    </xdr:from>
    <xdr:to>
      <xdr:col>81</xdr:col>
      <xdr:colOff>101600</xdr:colOff>
      <xdr:row>106</xdr:row>
      <xdr:rowOff>58420</xdr:rowOff>
    </xdr:to>
    <xdr:sp macro="" textlink="">
      <xdr:nvSpPr>
        <xdr:cNvPr id="792" name="楕円 791">
          <a:extLst>
            <a:ext uri="{FF2B5EF4-FFF2-40B4-BE49-F238E27FC236}">
              <a16:creationId xmlns:a16="http://schemas.microsoft.com/office/drawing/2014/main" id="{ED0E872B-5061-4846-9F73-7AAEC6A85669}"/>
            </a:ext>
          </a:extLst>
        </xdr:cNvPr>
        <xdr:cNvSpPr/>
      </xdr:nvSpPr>
      <xdr:spPr>
        <a:xfrm>
          <a:off x="1543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xdr:rowOff>
    </xdr:from>
    <xdr:to>
      <xdr:col>85</xdr:col>
      <xdr:colOff>127000</xdr:colOff>
      <xdr:row>106</xdr:row>
      <xdr:rowOff>47625</xdr:rowOff>
    </xdr:to>
    <xdr:cxnSp macro="">
      <xdr:nvCxnSpPr>
        <xdr:cNvPr id="793" name="直線コネクタ 792">
          <a:extLst>
            <a:ext uri="{FF2B5EF4-FFF2-40B4-BE49-F238E27FC236}">
              <a16:creationId xmlns:a16="http://schemas.microsoft.com/office/drawing/2014/main" id="{1D6041AD-10D4-4F32-979E-81DE56B89119}"/>
            </a:ext>
          </a:extLst>
        </xdr:cNvPr>
        <xdr:cNvCxnSpPr/>
      </xdr:nvCxnSpPr>
      <xdr:spPr>
        <a:xfrm>
          <a:off x="15481300" y="181813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120650</xdr:rowOff>
    </xdr:from>
    <xdr:to>
      <xdr:col>76</xdr:col>
      <xdr:colOff>165100</xdr:colOff>
      <xdr:row>106</xdr:row>
      <xdr:rowOff>50800</xdr:rowOff>
    </xdr:to>
    <xdr:sp macro="" textlink="">
      <xdr:nvSpPr>
        <xdr:cNvPr id="794" name="楕円 793">
          <a:extLst>
            <a:ext uri="{FF2B5EF4-FFF2-40B4-BE49-F238E27FC236}">
              <a16:creationId xmlns:a16="http://schemas.microsoft.com/office/drawing/2014/main" id="{BB255D05-5E30-45D2-A478-57407429FD86}"/>
            </a:ext>
          </a:extLst>
        </xdr:cNvPr>
        <xdr:cNvSpPr/>
      </xdr:nvSpPr>
      <xdr:spPr>
        <a:xfrm>
          <a:off x="14541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0</xdr:rowOff>
    </xdr:from>
    <xdr:to>
      <xdr:col>81</xdr:col>
      <xdr:colOff>50800</xdr:colOff>
      <xdr:row>106</xdr:row>
      <xdr:rowOff>7620</xdr:rowOff>
    </xdr:to>
    <xdr:cxnSp macro="">
      <xdr:nvCxnSpPr>
        <xdr:cNvPr id="795" name="直線コネクタ 794">
          <a:extLst>
            <a:ext uri="{FF2B5EF4-FFF2-40B4-BE49-F238E27FC236}">
              <a16:creationId xmlns:a16="http://schemas.microsoft.com/office/drawing/2014/main" id="{C337D4AA-E52A-42F5-85F4-FE8F9C742221}"/>
            </a:ext>
          </a:extLst>
        </xdr:cNvPr>
        <xdr:cNvCxnSpPr/>
      </xdr:nvCxnSpPr>
      <xdr:spPr>
        <a:xfrm>
          <a:off x="14592300" y="18173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82550</xdr:rowOff>
    </xdr:from>
    <xdr:to>
      <xdr:col>72</xdr:col>
      <xdr:colOff>38100</xdr:colOff>
      <xdr:row>106</xdr:row>
      <xdr:rowOff>12700</xdr:rowOff>
    </xdr:to>
    <xdr:sp macro="" textlink="">
      <xdr:nvSpPr>
        <xdr:cNvPr id="796" name="楕円 795">
          <a:extLst>
            <a:ext uri="{FF2B5EF4-FFF2-40B4-BE49-F238E27FC236}">
              <a16:creationId xmlns:a16="http://schemas.microsoft.com/office/drawing/2014/main" id="{1F91E26B-B3A1-43AA-8039-88AEC77B2537}"/>
            </a:ext>
          </a:extLst>
        </xdr:cNvPr>
        <xdr:cNvSpPr/>
      </xdr:nvSpPr>
      <xdr:spPr>
        <a:xfrm>
          <a:off x="1365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133350</xdr:rowOff>
    </xdr:from>
    <xdr:to>
      <xdr:col>76</xdr:col>
      <xdr:colOff>114300</xdr:colOff>
      <xdr:row>106</xdr:row>
      <xdr:rowOff>0</xdr:rowOff>
    </xdr:to>
    <xdr:cxnSp macro="">
      <xdr:nvCxnSpPr>
        <xdr:cNvPr id="797" name="直線コネクタ 796">
          <a:extLst>
            <a:ext uri="{FF2B5EF4-FFF2-40B4-BE49-F238E27FC236}">
              <a16:creationId xmlns:a16="http://schemas.microsoft.com/office/drawing/2014/main" id="{53EE1699-73D3-42E3-B154-3AC0F81CFCCE}"/>
            </a:ext>
          </a:extLst>
        </xdr:cNvPr>
        <xdr:cNvCxnSpPr/>
      </xdr:nvCxnSpPr>
      <xdr:spPr>
        <a:xfrm>
          <a:off x="13703300" y="1813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44450</xdr:rowOff>
    </xdr:from>
    <xdr:to>
      <xdr:col>67</xdr:col>
      <xdr:colOff>101600</xdr:colOff>
      <xdr:row>105</xdr:row>
      <xdr:rowOff>146050</xdr:rowOff>
    </xdr:to>
    <xdr:sp macro="" textlink="">
      <xdr:nvSpPr>
        <xdr:cNvPr id="798" name="楕円 797">
          <a:extLst>
            <a:ext uri="{FF2B5EF4-FFF2-40B4-BE49-F238E27FC236}">
              <a16:creationId xmlns:a16="http://schemas.microsoft.com/office/drawing/2014/main" id="{91F7B83E-62B8-4A28-97CE-83E5CB685F81}"/>
            </a:ext>
          </a:extLst>
        </xdr:cNvPr>
        <xdr:cNvSpPr/>
      </xdr:nvSpPr>
      <xdr:spPr>
        <a:xfrm>
          <a:off x="12763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95250</xdr:rowOff>
    </xdr:from>
    <xdr:to>
      <xdr:col>71</xdr:col>
      <xdr:colOff>177800</xdr:colOff>
      <xdr:row>105</xdr:row>
      <xdr:rowOff>133350</xdr:rowOff>
    </xdr:to>
    <xdr:cxnSp macro="">
      <xdr:nvCxnSpPr>
        <xdr:cNvPr id="799" name="直線コネクタ 798">
          <a:extLst>
            <a:ext uri="{FF2B5EF4-FFF2-40B4-BE49-F238E27FC236}">
              <a16:creationId xmlns:a16="http://schemas.microsoft.com/office/drawing/2014/main" id="{97069DB8-78ED-4D98-9657-2EDF9B140889}"/>
            </a:ext>
          </a:extLst>
        </xdr:cNvPr>
        <xdr:cNvCxnSpPr/>
      </xdr:nvCxnSpPr>
      <xdr:spPr>
        <a:xfrm>
          <a:off x="12814300" y="1809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800" name="n_1aveValue【公民館】&#10;有形固定資産減価償却率">
          <a:extLst>
            <a:ext uri="{FF2B5EF4-FFF2-40B4-BE49-F238E27FC236}">
              <a16:creationId xmlns:a16="http://schemas.microsoft.com/office/drawing/2014/main" id="{A825FAF9-2A6A-45C7-91CB-3672100C68A3}"/>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46372</xdr:rowOff>
    </xdr:from>
    <xdr:ext cx="405111" cy="259045"/>
    <xdr:sp macro="" textlink="">
      <xdr:nvSpPr>
        <xdr:cNvPr id="801" name="n_2aveValue【公民館】&#10;有形固定資産減価償却率">
          <a:extLst>
            <a:ext uri="{FF2B5EF4-FFF2-40B4-BE49-F238E27FC236}">
              <a16:creationId xmlns:a16="http://schemas.microsoft.com/office/drawing/2014/main" id="{5F31F9CB-7007-40A1-AFB3-334E8CEF7A48}"/>
            </a:ext>
          </a:extLst>
        </xdr:cNvPr>
        <xdr:cNvSpPr txBox="1"/>
      </xdr:nvSpPr>
      <xdr:spPr>
        <a:xfrm>
          <a:off x="143897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158766</xdr:rowOff>
    </xdr:from>
    <xdr:ext cx="405111" cy="259045"/>
    <xdr:sp macro="" textlink="">
      <xdr:nvSpPr>
        <xdr:cNvPr id="802" name="n_3aveValue【公民館】&#10;有形固定資産減価償却率">
          <a:extLst>
            <a:ext uri="{FF2B5EF4-FFF2-40B4-BE49-F238E27FC236}">
              <a16:creationId xmlns:a16="http://schemas.microsoft.com/office/drawing/2014/main" id="{EA44CCF4-14D2-4151-A36A-15456AA9F00F}"/>
            </a:ext>
          </a:extLst>
        </xdr:cNvPr>
        <xdr:cNvSpPr txBox="1"/>
      </xdr:nvSpPr>
      <xdr:spPr>
        <a:xfrm>
          <a:off x="13500744"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80663</xdr:rowOff>
    </xdr:from>
    <xdr:ext cx="405111" cy="259045"/>
    <xdr:sp macro="" textlink="">
      <xdr:nvSpPr>
        <xdr:cNvPr id="803" name="n_4aveValue【公民館】&#10;有形固定資産減価償却率">
          <a:extLst>
            <a:ext uri="{FF2B5EF4-FFF2-40B4-BE49-F238E27FC236}">
              <a16:creationId xmlns:a16="http://schemas.microsoft.com/office/drawing/2014/main" id="{C75F2DA0-6E30-4C14-9C02-4BF58013FBEF}"/>
            </a:ext>
          </a:extLst>
        </xdr:cNvPr>
        <xdr:cNvSpPr txBox="1"/>
      </xdr:nvSpPr>
      <xdr:spPr>
        <a:xfrm>
          <a:off x="126117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49547</xdr:rowOff>
    </xdr:from>
    <xdr:ext cx="405111" cy="259045"/>
    <xdr:sp macro="" textlink="">
      <xdr:nvSpPr>
        <xdr:cNvPr id="804" name="n_1mainValue【公民館】&#10;有形固定資産減価償却率">
          <a:extLst>
            <a:ext uri="{FF2B5EF4-FFF2-40B4-BE49-F238E27FC236}">
              <a16:creationId xmlns:a16="http://schemas.microsoft.com/office/drawing/2014/main" id="{B121B1DC-C1A9-478E-87D3-58343F000A0C}"/>
            </a:ext>
          </a:extLst>
        </xdr:cNvPr>
        <xdr:cNvSpPr txBox="1"/>
      </xdr:nvSpPr>
      <xdr:spPr>
        <a:xfrm>
          <a:off x="15266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41927</xdr:rowOff>
    </xdr:from>
    <xdr:ext cx="405111" cy="259045"/>
    <xdr:sp macro="" textlink="">
      <xdr:nvSpPr>
        <xdr:cNvPr id="805" name="n_2mainValue【公民館】&#10;有形固定資産減価償却率">
          <a:extLst>
            <a:ext uri="{FF2B5EF4-FFF2-40B4-BE49-F238E27FC236}">
              <a16:creationId xmlns:a16="http://schemas.microsoft.com/office/drawing/2014/main" id="{1C2E3BE2-9801-4FB5-A2A5-447F2974529D}"/>
            </a:ext>
          </a:extLst>
        </xdr:cNvPr>
        <xdr:cNvSpPr txBox="1"/>
      </xdr:nvSpPr>
      <xdr:spPr>
        <a:xfrm>
          <a:off x="14389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3827</xdr:rowOff>
    </xdr:from>
    <xdr:ext cx="405111" cy="259045"/>
    <xdr:sp macro="" textlink="">
      <xdr:nvSpPr>
        <xdr:cNvPr id="806" name="n_3mainValue【公民館】&#10;有形固定資産減価償却率">
          <a:extLst>
            <a:ext uri="{FF2B5EF4-FFF2-40B4-BE49-F238E27FC236}">
              <a16:creationId xmlns:a16="http://schemas.microsoft.com/office/drawing/2014/main" id="{4AD53F67-152C-4B9E-A0C4-F5CF9BDF8FEE}"/>
            </a:ext>
          </a:extLst>
        </xdr:cNvPr>
        <xdr:cNvSpPr txBox="1"/>
      </xdr:nvSpPr>
      <xdr:spPr>
        <a:xfrm>
          <a:off x="13500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137177</xdr:rowOff>
    </xdr:from>
    <xdr:ext cx="405111" cy="259045"/>
    <xdr:sp macro="" textlink="">
      <xdr:nvSpPr>
        <xdr:cNvPr id="807" name="n_4mainValue【公民館】&#10;有形固定資産減価償却率">
          <a:extLst>
            <a:ext uri="{FF2B5EF4-FFF2-40B4-BE49-F238E27FC236}">
              <a16:creationId xmlns:a16="http://schemas.microsoft.com/office/drawing/2014/main" id="{4F672C2B-C35F-4D8F-9CFF-4C4ADD4202CC}"/>
            </a:ext>
          </a:extLst>
        </xdr:cNvPr>
        <xdr:cNvSpPr txBox="1"/>
      </xdr:nvSpPr>
      <xdr:spPr>
        <a:xfrm>
          <a:off x="12611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8" name="正方形/長方形 807">
          <a:extLst>
            <a:ext uri="{FF2B5EF4-FFF2-40B4-BE49-F238E27FC236}">
              <a16:creationId xmlns:a16="http://schemas.microsoft.com/office/drawing/2014/main" id="{1D000C3D-ECA0-4EB5-9898-076FF8F9F16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9" name="正方形/長方形 808">
          <a:extLst>
            <a:ext uri="{FF2B5EF4-FFF2-40B4-BE49-F238E27FC236}">
              <a16:creationId xmlns:a16="http://schemas.microsoft.com/office/drawing/2014/main" id="{ADBE1AB0-ADE7-4369-89AA-E5F1B00AE86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0" name="正方形/長方形 809">
          <a:extLst>
            <a:ext uri="{FF2B5EF4-FFF2-40B4-BE49-F238E27FC236}">
              <a16:creationId xmlns:a16="http://schemas.microsoft.com/office/drawing/2014/main" id="{90A6AA5F-CAE7-44B1-B81C-6B39368B2EA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1" name="正方形/長方形 810">
          <a:extLst>
            <a:ext uri="{FF2B5EF4-FFF2-40B4-BE49-F238E27FC236}">
              <a16:creationId xmlns:a16="http://schemas.microsoft.com/office/drawing/2014/main" id="{810AC4A7-80B6-4B0B-9BD1-58C0F46726B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2" name="正方形/長方形 811">
          <a:extLst>
            <a:ext uri="{FF2B5EF4-FFF2-40B4-BE49-F238E27FC236}">
              <a16:creationId xmlns:a16="http://schemas.microsoft.com/office/drawing/2014/main" id="{73F8AE1A-F19F-4E90-AA96-C2B7D13864E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3" name="正方形/長方形 812">
          <a:extLst>
            <a:ext uri="{FF2B5EF4-FFF2-40B4-BE49-F238E27FC236}">
              <a16:creationId xmlns:a16="http://schemas.microsoft.com/office/drawing/2014/main" id="{E23BBD31-AA6F-411B-941B-188369D0F5A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4" name="正方形/長方形 813">
          <a:extLst>
            <a:ext uri="{FF2B5EF4-FFF2-40B4-BE49-F238E27FC236}">
              <a16:creationId xmlns:a16="http://schemas.microsoft.com/office/drawing/2014/main" id="{84FB5609-656A-4F42-AA74-D57004F7DA0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5" name="正方形/長方形 814">
          <a:extLst>
            <a:ext uri="{FF2B5EF4-FFF2-40B4-BE49-F238E27FC236}">
              <a16:creationId xmlns:a16="http://schemas.microsoft.com/office/drawing/2014/main" id="{A56D2989-9DC5-48DA-9C66-34C1844CB55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6" name="テキスト ボックス 815">
          <a:extLst>
            <a:ext uri="{FF2B5EF4-FFF2-40B4-BE49-F238E27FC236}">
              <a16:creationId xmlns:a16="http://schemas.microsoft.com/office/drawing/2014/main" id="{BFB517A2-D398-4B1E-AE56-6DF7D67DB8C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7" name="直線コネクタ 816">
          <a:extLst>
            <a:ext uri="{FF2B5EF4-FFF2-40B4-BE49-F238E27FC236}">
              <a16:creationId xmlns:a16="http://schemas.microsoft.com/office/drawing/2014/main" id="{36165C21-A5B5-42A1-8A27-DA24AF0812C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8" name="直線コネクタ 817">
          <a:extLst>
            <a:ext uri="{FF2B5EF4-FFF2-40B4-BE49-F238E27FC236}">
              <a16:creationId xmlns:a16="http://schemas.microsoft.com/office/drawing/2014/main" id="{2FF6F25A-4668-4791-8756-A055142E98C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9" name="テキスト ボックス 818">
          <a:extLst>
            <a:ext uri="{FF2B5EF4-FFF2-40B4-BE49-F238E27FC236}">
              <a16:creationId xmlns:a16="http://schemas.microsoft.com/office/drawing/2014/main" id="{3AF0AE73-D4DE-404F-8A48-332C9E7F7A5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0" name="直線コネクタ 819">
          <a:extLst>
            <a:ext uri="{FF2B5EF4-FFF2-40B4-BE49-F238E27FC236}">
              <a16:creationId xmlns:a16="http://schemas.microsoft.com/office/drawing/2014/main" id="{C7012751-B415-4494-B357-9A794AAF57D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1" name="テキスト ボックス 820">
          <a:extLst>
            <a:ext uri="{FF2B5EF4-FFF2-40B4-BE49-F238E27FC236}">
              <a16:creationId xmlns:a16="http://schemas.microsoft.com/office/drawing/2014/main" id="{E82A6E54-9257-4CA4-9D8A-3C66E6EAF06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2" name="直線コネクタ 821">
          <a:extLst>
            <a:ext uri="{FF2B5EF4-FFF2-40B4-BE49-F238E27FC236}">
              <a16:creationId xmlns:a16="http://schemas.microsoft.com/office/drawing/2014/main" id="{3FB3E92E-7E30-443D-A5AA-24FEACD45A4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3" name="テキスト ボックス 822">
          <a:extLst>
            <a:ext uri="{FF2B5EF4-FFF2-40B4-BE49-F238E27FC236}">
              <a16:creationId xmlns:a16="http://schemas.microsoft.com/office/drawing/2014/main" id="{8CCAB5D1-3D8A-489D-8B38-14CA98C32C4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4" name="直線コネクタ 823">
          <a:extLst>
            <a:ext uri="{FF2B5EF4-FFF2-40B4-BE49-F238E27FC236}">
              <a16:creationId xmlns:a16="http://schemas.microsoft.com/office/drawing/2014/main" id="{73E35706-97E9-4728-8905-B496AF3BFE4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5" name="テキスト ボックス 824">
          <a:extLst>
            <a:ext uri="{FF2B5EF4-FFF2-40B4-BE49-F238E27FC236}">
              <a16:creationId xmlns:a16="http://schemas.microsoft.com/office/drawing/2014/main" id="{DAC5DAEC-E4F4-4C41-821F-EB0D16A140D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6" name="直線コネクタ 825">
          <a:extLst>
            <a:ext uri="{FF2B5EF4-FFF2-40B4-BE49-F238E27FC236}">
              <a16:creationId xmlns:a16="http://schemas.microsoft.com/office/drawing/2014/main" id="{88AA7D4A-E597-4674-A3D6-668547CA005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7" name="テキスト ボックス 826">
          <a:extLst>
            <a:ext uri="{FF2B5EF4-FFF2-40B4-BE49-F238E27FC236}">
              <a16:creationId xmlns:a16="http://schemas.microsoft.com/office/drawing/2014/main" id="{8823A75E-7C57-46BD-892F-51FB086DC2B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8" name="直線コネクタ 827">
          <a:extLst>
            <a:ext uri="{FF2B5EF4-FFF2-40B4-BE49-F238E27FC236}">
              <a16:creationId xmlns:a16="http://schemas.microsoft.com/office/drawing/2014/main" id="{790634D0-DBE6-4243-9932-606187D359B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9" name="テキスト ボックス 828">
          <a:extLst>
            <a:ext uri="{FF2B5EF4-FFF2-40B4-BE49-F238E27FC236}">
              <a16:creationId xmlns:a16="http://schemas.microsoft.com/office/drawing/2014/main" id="{46B548F9-6C83-4245-84C7-0939B320761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0" name="【公民館】&#10;一人当たり面積グラフ枠">
          <a:extLst>
            <a:ext uri="{FF2B5EF4-FFF2-40B4-BE49-F238E27FC236}">
              <a16:creationId xmlns:a16="http://schemas.microsoft.com/office/drawing/2014/main" id="{44576018-EA87-470E-9BF4-35BC4BDCA78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142494</xdr:rowOff>
    </xdr:from>
    <xdr:to>
      <xdr:col>116</xdr:col>
      <xdr:colOff>62864</xdr:colOff>
      <xdr:row>108</xdr:row>
      <xdr:rowOff>76963</xdr:rowOff>
    </xdr:to>
    <xdr:cxnSp macro="">
      <xdr:nvCxnSpPr>
        <xdr:cNvPr id="831" name="直線コネクタ 830">
          <a:extLst>
            <a:ext uri="{FF2B5EF4-FFF2-40B4-BE49-F238E27FC236}">
              <a16:creationId xmlns:a16="http://schemas.microsoft.com/office/drawing/2014/main" id="{8E7D002D-8062-40FE-87C2-B6AE5C07C720}"/>
            </a:ext>
          </a:extLst>
        </xdr:cNvPr>
        <xdr:cNvCxnSpPr/>
      </xdr:nvCxnSpPr>
      <xdr:spPr>
        <a:xfrm flipV="1">
          <a:off x="22160864" y="17287494"/>
          <a:ext cx="0" cy="1306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80790</xdr:rowOff>
    </xdr:from>
    <xdr:ext cx="469744" cy="259045"/>
    <xdr:sp macro="" textlink="">
      <xdr:nvSpPr>
        <xdr:cNvPr id="832" name="【公民館】&#10;一人当たり面積最小値テキスト">
          <a:extLst>
            <a:ext uri="{FF2B5EF4-FFF2-40B4-BE49-F238E27FC236}">
              <a16:creationId xmlns:a16="http://schemas.microsoft.com/office/drawing/2014/main" id="{E43D3908-1E68-4583-8682-309F7BBAC2FE}"/>
            </a:ext>
          </a:extLst>
        </xdr:cNvPr>
        <xdr:cNvSpPr txBox="1"/>
      </xdr:nvSpPr>
      <xdr:spPr>
        <a:xfrm>
          <a:off x="22199600" y="1859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76963</xdr:rowOff>
    </xdr:from>
    <xdr:to>
      <xdr:col>116</xdr:col>
      <xdr:colOff>152400</xdr:colOff>
      <xdr:row>108</xdr:row>
      <xdr:rowOff>76963</xdr:rowOff>
    </xdr:to>
    <xdr:cxnSp macro="">
      <xdr:nvCxnSpPr>
        <xdr:cNvPr id="833" name="直線コネクタ 832">
          <a:extLst>
            <a:ext uri="{FF2B5EF4-FFF2-40B4-BE49-F238E27FC236}">
              <a16:creationId xmlns:a16="http://schemas.microsoft.com/office/drawing/2014/main" id="{40E1445E-247B-40F5-97F4-9C6E9DB60172}"/>
            </a:ext>
          </a:extLst>
        </xdr:cNvPr>
        <xdr:cNvCxnSpPr/>
      </xdr:nvCxnSpPr>
      <xdr:spPr>
        <a:xfrm>
          <a:off x="22072600" y="1859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89171</xdr:rowOff>
    </xdr:from>
    <xdr:ext cx="469744" cy="259045"/>
    <xdr:sp macro="" textlink="">
      <xdr:nvSpPr>
        <xdr:cNvPr id="834" name="【公民館】&#10;一人当たり面積最大値テキスト">
          <a:extLst>
            <a:ext uri="{FF2B5EF4-FFF2-40B4-BE49-F238E27FC236}">
              <a16:creationId xmlns:a16="http://schemas.microsoft.com/office/drawing/2014/main" id="{29A0CF3F-F712-4695-9C7D-CF35584109B1}"/>
            </a:ext>
          </a:extLst>
        </xdr:cNvPr>
        <xdr:cNvSpPr txBox="1"/>
      </xdr:nvSpPr>
      <xdr:spPr>
        <a:xfrm>
          <a:off x="22199600" y="1706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142494</xdr:rowOff>
    </xdr:from>
    <xdr:to>
      <xdr:col>116</xdr:col>
      <xdr:colOff>152400</xdr:colOff>
      <xdr:row>100</xdr:row>
      <xdr:rowOff>142494</xdr:rowOff>
    </xdr:to>
    <xdr:cxnSp macro="">
      <xdr:nvCxnSpPr>
        <xdr:cNvPr id="835" name="直線コネクタ 834">
          <a:extLst>
            <a:ext uri="{FF2B5EF4-FFF2-40B4-BE49-F238E27FC236}">
              <a16:creationId xmlns:a16="http://schemas.microsoft.com/office/drawing/2014/main" id="{230DE2FB-5961-43E7-B727-6E0A8D9A5876}"/>
            </a:ext>
          </a:extLst>
        </xdr:cNvPr>
        <xdr:cNvCxnSpPr/>
      </xdr:nvCxnSpPr>
      <xdr:spPr>
        <a:xfrm>
          <a:off x="22072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160290</xdr:rowOff>
    </xdr:from>
    <xdr:ext cx="469744" cy="259045"/>
    <xdr:sp macro="" textlink="">
      <xdr:nvSpPr>
        <xdr:cNvPr id="836" name="【公民館】&#10;一人当たり面積平均値テキスト">
          <a:extLst>
            <a:ext uri="{FF2B5EF4-FFF2-40B4-BE49-F238E27FC236}">
              <a16:creationId xmlns:a16="http://schemas.microsoft.com/office/drawing/2014/main" id="{ED9E7F76-1F3C-4D84-89D7-7767A791EC3A}"/>
            </a:ext>
          </a:extLst>
        </xdr:cNvPr>
        <xdr:cNvSpPr txBox="1"/>
      </xdr:nvSpPr>
      <xdr:spPr>
        <a:xfrm>
          <a:off x="22199600" y="18162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837" name="フローチャート: 判断 836">
          <a:extLst>
            <a:ext uri="{FF2B5EF4-FFF2-40B4-BE49-F238E27FC236}">
              <a16:creationId xmlns:a16="http://schemas.microsoft.com/office/drawing/2014/main" id="{226500DE-D809-425C-BD95-01A00FD1316E}"/>
            </a:ext>
          </a:extLst>
        </xdr:cNvPr>
        <xdr:cNvSpPr/>
      </xdr:nvSpPr>
      <xdr:spPr>
        <a:xfrm>
          <a:off x="22110700" y="183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169418</xdr:rowOff>
    </xdr:from>
    <xdr:to>
      <xdr:col>112</xdr:col>
      <xdr:colOff>38100</xdr:colOff>
      <xdr:row>107</xdr:row>
      <xdr:rowOff>99568</xdr:rowOff>
    </xdr:to>
    <xdr:sp macro="" textlink="">
      <xdr:nvSpPr>
        <xdr:cNvPr id="838" name="フローチャート: 判断 837">
          <a:extLst>
            <a:ext uri="{FF2B5EF4-FFF2-40B4-BE49-F238E27FC236}">
              <a16:creationId xmlns:a16="http://schemas.microsoft.com/office/drawing/2014/main" id="{592A0317-41A7-4646-8D38-DA3805BB9B39}"/>
            </a:ext>
          </a:extLst>
        </xdr:cNvPr>
        <xdr:cNvSpPr/>
      </xdr:nvSpPr>
      <xdr:spPr>
        <a:xfrm>
          <a:off x="212725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7874</xdr:rowOff>
    </xdr:from>
    <xdr:to>
      <xdr:col>107</xdr:col>
      <xdr:colOff>101600</xdr:colOff>
      <xdr:row>107</xdr:row>
      <xdr:rowOff>109474</xdr:rowOff>
    </xdr:to>
    <xdr:sp macro="" textlink="">
      <xdr:nvSpPr>
        <xdr:cNvPr id="839" name="フローチャート: 判断 838">
          <a:extLst>
            <a:ext uri="{FF2B5EF4-FFF2-40B4-BE49-F238E27FC236}">
              <a16:creationId xmlns:a16="http://schemas.microsoft.com/office/drawing/2014/main" id="{AA65B173-0100-4A38-A791-B20A9E65F986}"/>
            </a:ext>
          </a:extLst>
        </xdr:cNvPr>
        <xdr:cNvSpPr/>
      </xdr:nvSpPr>
      <xdr:spPr>
        <a:xfrm>
          <a:off x="203835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840" name="フローチャート: 判断 839">
          <a:extLst>
            <a:ext uri="{FF2B5EF4-FFF2-40B4-BE49-F238E27FC236}">
              <a16:creationId xmlns:a16="http://schemas.microsoft.com/office/drawing/2014/main" id="{E3CABD03-CDEF-4BA9-A497-3B749DD4E5E5}"/>
            </a:ext>
          </a:extLst>
        </xdr:cNvPr>
        <xdr:cNvSpPr/>
      </xdr:nvSpPr>
      <xdr:spPr>
        <a:xfrm>
          <a:off x="19494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12446</xdr:rowOff>
    </xdr:from>
    <xdr:to>
      <xdr:col>98</xdr:col>
      <xdr:colOff>38100</xdr:colOff>
      <xdr:row>107</xdr:row>
      <xdr:rowOff>114046</xdr:rowOff>
    </xdr:to>
    <xdr:sp macro="" textlink="">
      <xdr:nvSpPr>
        <xdr:cNvPr id="841" name="フローチャート: 判断 840">
          <a:extLst>
            <a:ext uri="{FF2B5EF4-FFF2-40B4-BE49-F238E27FC236}">
              <a16:creationId xmlns:a16="http://schemas.microsoft.com/office/drawing/2014/main" id="{85055761-7C23-4A9A-81AD-B109E96C2DCC}"/>
            </a:ext>
          </a:extLst>
        </xdr:cNvPr>
        <xdr:cNvSpPr/>
      </xdr:nvSpPr>
      <xdr:spPr>
        <a:xfrm>
          <a:off x="18605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EC6D78EA-65FF-4D57-AAD4-85DBC511027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A2FFB087-9543-4F16-BB24-5634A6AC561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7F47C789-1F31-4722-84E2-16E0D750C43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9AE3CC32-8606-4DE7-9D48-14AD8224468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D51373E6-3AEB-43AA-9F73-B346B9F6294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254</xdr:rowOff>
    </xdr:from>
    <xdr:to>
      <xdr:col>116</xdr:col>
      <xdr:colOff>114300</xdr:colOff>
      <xdr:row>108</xdr:row>
      <xdr:rowOff>101854</xdr:rowOff>
    </xdr:to>
    <xdr:sp macro="" textlink="">
      <xdr:nvSpPr>
        <xdr:cNvPr id="847" name="楕円 846">
          <a:extLst>
            <a:ext uri="{FF2B5EF4-FFF2-40B4-BE49-F238E27FC236}">
              <a16:creationId xmlns:a16="http://schemas.microsoft.com/office/drawing/2014/main" id="{9E8199BC-307C-4C39-AF27-11F76CDD8251}"/>
            </a:ext>
          </a:extLst>
        </xdr:cNvPr>
        <xdr:cNvSpPr/>
      </xdr:nvSpPr>
      <xdr:spPr>
        <a:xfrm>
          <a:off x="22110700" y="1851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86631</xdr:rowOff>
    </xdr:from>
    <xdr:ext cx="469744" cy="259045"/>
    <xdr:sp macro="" textlink="">
      <xdr:nvSpPr>
        <xdr:cNvPr id="848" name="【公民館】&#10;一人当たり面積該当値テキスト">
          <a:extLst>
            <a:ext uri="{FF2B5EF4-FFF2-40B4-BE49-F238E27FC236}">
              <a16:creationId xmlns:a16="http://schemas.microsoft.com/office/drawing/2014/main" id="{5D05C271-3959-442A-B138-48B079C7EC53}"/>
            </a:ext>
          </a:extLst>
        </xdr:cNvPr>
        <xdr:cNvSpPr txBox="1"/>
      </xdr:nvSpPr>
      <xdr:spPr>
        <a:xfrm>
          <a:off x="22199600" y="1843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2539</xdr:rowOff>
    </xdr:from>
    <xdr:to>
      <xdr:col>112</xdr:col>
      <xdr:colOff>38100</xdr:colOff>
      <xdr:row>108</xdr:row>
      <xdr:rowOff>104139</xdr:rowOff>
    </xdr:to>
    <xdr:sp macro="" textlink="">
      <xdr:nvSpPr>
        <xdr:cNvPr id="849" name="楕円 848">
          <a:extLst>
            <a:ext uri="{FF2B5EF4-FFF2-40B4-BE49-F238E27FC236}">
              <a16:creationId xmlns:a16="http://schemas.microsoft.com/office/drawing/2014/main" id="{D7FD354C-7495-462D-9AC8-C32E79042B5D}"/>
            </a:ext>
          </a:extLst>
        </xdr:cNvPr>
        <xdr:cNvSpPr/>
      </xdr:nvSpPr>
      <xdr:spPr>
        <a:xfrm>
          <a:off x="21272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51054</xdr:rowOff>
    </xdr:from>
    <xdr:to>
      <xdr:col>116</xdr:col>
      <xdr:colOff>63500</xdr:colOff>
      <xdr:row>108</xdr:row>
      <xdr:rowOff>53339</xdr:rowOff>
    </xdr:to>
    <xdr:cxnSp macro="">
      <xdr:nvCxnSpPr>
        <xdr:cNvPr id="850" name="直線コネクタ 849">
          <a:extLst>
            <a:ext uri="{FF2B5EF4-FFF2-40B4-BE49-F238E27FC236}">
              <a16:creationId xmlns:a16="http://schemas.microsoft.com/office/drawing/2014/main" id="{400D8F2B-BA07-40FA-91F7-2DD8B87B140A}"/>
            </a:ext>
          </a:extLst>
        </xdr:cNvPr>
        <xdr:cNvCxnSpPr/>
      </xdr:nvCxnSpPr>
      <xdr:spPr>
        <a:xfrm flipV="1">
          <a:off x="21323300" y="18567654"/>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4063</xdr:rowOff>
    </xdr:from>
    <xdr:to>
      <xdr:col>107</xdr:col>
      <xdr:colOff>101600</xdr:colOff>
      <xdr:row>108</xdr:row>
      <xdr:rowOff>105663</xdr:rowOff>
    </xdr:to>
    <xdr:sp macro="" textlink="">
      <xdr:nvSpPr>
        <xdr:cNvPr id="851" name="楕円 850">
          <a:extLst>
            <a:ext uri="{FF2B5EF4-FFF2-40B4-BE49-F238E27FC236}">
              <a16:creationId xmlns:a16="http://schemas.microsoft.com/office/drawing/2014/main" id="{B8159AEC-37CE-488F-9A03-CF7FC068EAA7}"/>
            </a:ext>
          </a:extLst>
        </xdr:cNvPr>
        <xdr:cNvSpPr/>
      </xdr:nvSpPr>
      <xdr:spPr>
        <a:xfrm>
          <a:off x="20383500" y="185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53339</xdr:rowOff>
    </xdr:from>
    <xdr:to>
      <xdr:col>111</xdr:col>
      <xdr:colOff>177800</xdr:colOff>
      <xdr:row>108</xdr:row>
      <xdr:rowOff>54863</xdr:rowOff>
    </xdr:to>
    <xdr:cxnSp macro="">
      <xdr:nvCxnSpPr>
        <xdr:cNvPr id="852" name="直線コネクタ 851">
          <a:extLst>
            <a:ext uri="{FF2B5EF4-FFF2-40B4-BE49-F238E27FC236}">
              <a16:creationId xmlns:a16="http://schemas.microsoft.com/office/drawing/2014/main" id="{271116C8-F49C-4FDF-9D90-5C6D2B169DC5}"/>
            </a:ext>
          </a:extLst>
        </xdr:cNvPr>
        <xdr:cNvCxnSpPr/>
      </xdr:nvCxnSpPr>
      <xdr:spPr>
        <a:xfrm flipV="1">
          <a:off x="20434300" y="1856993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5587</xdr:rowOff>
    </xdr:from>
    <xdr:to>
      <xdr:col>102</xdr:col>
      <xdr:colOff>165100</xdr:colOff>
      <xdr:row>108</xdr:row>
      <xdr:rowOff>107187</xdr:rowOff>
    </xdr:to>
    <xdr:sp macro="" textlink="">
      <xdr:nvSpPr>
        <xdr:cNvPr id="853" name="楕円 852">
          <a:extLst>
            <a:ext uri="{FF2B5EF4-FFF2-40B4-BE49-F238E27FC236}">
              <a16:creationId xmlns:a16="http://schemas.microsoft.com/office/drawing/2014/main" id="{55BFF357-4825-4C12-B5FF-4ACC38370CD5}"/>
            </a:ext>
          </a:extLst>
        </xdr:cNvPr>
        <xdr:cNvSpPr/>
      </xdr:nvSpPr>
      <xdr:spPr>
        <a:xfrm>
          <a:off x="19494500" y="185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54863</xdr:rowOff>
    </xdr:from>
    <xdr:to>
      <xdr:col>107</xdr:col>
      <xdr:colOff>50800</xdr:colOff>
      <xdr:row>108</xdr:row>
      <xdr:rowOff>56387</xdr:rowOff>
    </xdr:to>
    <xdr:cxnSp macro="">
      <xdr:nvCxnSpPr>
        <xdr:cNvPr id="854" name="直線コネクタ 853">
          <a:extLst>
            <a:ext uri="{FF2B5EF4-FFF2-40B4-BE49-F238E27FC236}">
              <a16:creationId xmlns:a16="http://schemas.microsoft.com/office/drawing/2014/main" id="{AFD7BC8C-E7D5-4931-BC79-EF38222CC801}"/>
            </a:ext>
          </a:extLst>
        </xdr:cNvPr>
        <xdr:cNvCxnSpPr/>
      </xdr:nvCxnSpPr>
      <xdr:spPr>
        <a:xfrm flipV="1">
          <a:off x="19545300" y="1857146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7874</xdr:rowOff>
    </xdr:from>
    <xdr:to>
      <xdr:col>98</xdr:col>
      <xdr:colOff>38100</xdr:colOff>
      <xdr:row>108</xdr:row>
      <xdr:rowOff>109474</xdr:rowOff>
    </xdr:to>
    <xdr:sp macro="" textlink="">
      <xdr:nvSpPr>
        <xdr:cNvPr id="855" name="楕円 854">
          <a:extLst>
            <a:ext uri="{FF2B5EF4-FFF2-40B4-BE49-F238E27FC236}">
              <a16:creationId xmlns:a16="http://schemas.microsoft.com/office/drawing/2014/main" id="{55539B5B-A9A8-4EFA-BBA7-41ECF26DFDFF}"/>
            </a:ext>
          </a:extLst>
        </xdr:cNvPr>
        <xdr:cNvSpPr/>
      </xdr:nvSpPr>
      <xdr:spPr>
        <a:xfrm>
          <a:off x="18605500" y="1852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56387</xdr:rowOff>
    </xdr:from>
    <xdr:to>
      <xdr:col>102</xdr:col>
      <xdr:colOff>114300</xdr:colOff>
      <xdr:row>108</xdr:row>
      <xdr:rowOff>58674</xdr:rowOff>
    </xdr:to>
    <xdr:cxnSp macro="">
      <xdr:nvCxnSpPr>
        <xdr:cNvPr id="856" name="直線コネクタ 855">
          <a:extLst>
            <a:ext uri="{FF2B5EF4-FFF2-40B4-BE49-F238E27FC236}">
              <a16:creationId xmlns:a16="http://schemas.microsoft.com/office/drawing/2014/main" id="{2968DB19-0F79-403B-8E57-54F378B82A72}"/>
            </a:ext>
          </a:extLst>
        </xdr:cNvPr>
        <xdr:cNvCxnSpPr/>
      </xdr:nvCxnSpPr>
      <xdr:spPr>
        <a:xfrm flipV="1">
          <a:off x="18656300" y="185729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116095</xdr:rowOff>
    </xdr:from>
    <xdr:ext cx="469744" cy="259045"/>
    <xdr:sp macro="" textlink="">
      <xdr:nvSpPr>
        <xdr:cNvPr id="857" name="n_1aveValue【公民館】&#10;一人当たり面積">
          <a:extLst>
            <a:ext uri="{FF2B5EF4-FFF2-40B4-BE49-F238E27FC236}">
              <a16:creationId xmlns:a16="http://schemas.microsoft.com/office/drawing/2014/main" id="{8DE7E1A7-40C2-47C8-B9F0-03542651860E}"/>
            </a:ext>
          </a:extLst>
        </xdr:cNvPr>
        <xdr:cNvSpPr txBox="1"/>
      </xdr:nvSpPr>
      <xdr:spPr>
        <a:xfrm>
          <a:off x="21075727" y="181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126001</xdr:rowOff>
    </xdr:from>
    <xdr:ext cx="469744" cy="259045"/>
    <xdr:sp macro="" textlink="">
      <xdr:nvSpPr>
        <xdr:cNvPr id="858" name="n_2aveValue【公民館】&#10;一人当たり面積">
          <a:extLst>
            <a:ext uri="{FF2B5EF4-FFF2-40B4-BE49-F238E27FC236}">
              <a16:creationId xmlns:a16="http://schemas.microsoft.com/office/drawing/2014/main" id="{6E2678F1-C0EF-4049-BABF-B9B306DC564C}"/>
            </a:ext>
          </a:extLst>
        </xdr:cNvPr>
        <xdr:cNvSpPr txBox="1"/>
      </xdr:nvSpPr>
      <xdr:spPr>
        <a:xfrm>
          <a:off x="20199427" y="181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127525</xdr:rowOff>
    </xdr:from>
    <xdr:ext cx="469744" cy="259045"/>
    <xdr:sp macro="" textlink="">
      <xdr:nvSpPr>
        <xdr:cNvPr id="859" name="n_3aveValue【公民館】&#10;一人当たり面積">
          <a:extLst>
            <a:ext uri="{FF2B5EF4-FFF2-40B4-BE49-F238E27FC236}">
              <a16:creationId xmlns:a16="http://schemas.microsoft.com/office/drawing/2014/main" id="{97C62B9F-BEAB-4DAA-B2DD-A484EA1E377F}"/>
            </a:ext>
          </a:extLst>
        </xdr:cNvPr>
        <xdr:cNvSpPr txBox="1"/>
      </xdr:nvSpPr>
      <xdr:spPr>
        <a:xfrm>
          <a:off x="19310427" y="181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130573</xdr:rowOff>
    </xdr:from>
    <xdr:ext cx="469744" cy="259045"/>
    <xdr:sp macro="" textlink="">
      <xdr:nvSpPr>
        <xdr:cNvPr id="860" name="n_4aveValue【公民館】&#10;一人当たり面積">
          <a:extLst>
            <a:ext uri="{FF2B5EF4-FFF2-40B4-BE49-F238E27FC236}">
              <a16:creationId xmlns:a16="http://schemas.microsoft.com/office/drawing/2014/main" id="{10FA7C24-7514-4B9F-8C22-B08CE9542F07}"/>
            </a:ext>
          </a:extLst>
        </xdr:cNvPr>
        <xdr:cNvSpPr txBox="1"/>
      </xdr:nvSpPr>
      <xdr:spPr>
        <a:xfrm>
          <a:off x="184214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95266</xdr:rowOff>
    </xdr:from>
    <xdr:ext cx="469744" cy="259045"/>
    <xdr:sp macro="" textlink="">
      <xdr:nvSpPr>
        <xdr:cNvPr id="861" name="n_1mainValue【公民館】&#10;一人当たり面積">
          <a:extLst>
            <a:ext uri="{FF2B5EF4-FFF2-40B4-BE49-F238E27FC236}">
              <a16:creationId xmlns:a16="http://schemas.microsoft.com/office/drawing/2014/main" id="{8E74FD1C-7458-46BD-9F25-F6A243DC5AAB}"/>
            </a:ext>
          </a:extLst>
        </xdr:cNvPr>
        <xdr:cNvSpPr txBox="1"/>
      </xdr:nvSpPr>
      <xdr:spPr>
        <a:xfrm>
          <a:off x="210757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96790</xdr:rowOff>
    </xdr:from>
    <xdr:ext cx="469744" cy="259045"/>
    <xdr:sp macro="" textlink="">
      <xdr:nvSpPr>
        <xdr:cNvPr id="862" name="n_2mainValue【公民館】&#10;一人当たり面積">
          <a:extLst>
            <a:ext uri="{FF2B5EF4-FFF2-40B4-BE49-F238E27FC236}">
              <a16:creationId xmlns:a16="http://schemas.microsoft.com/office/drawing/2014/main" id="{EB4B3D46-2855-4FD0-87DB-67E63E385E66}"/>
            </a:ext>
          </a:extLst>
        </xdr:cNvPr>
        <xdr:cNvSpPr txBox="1"/>
      </xdr:nvSpPr>
      <xdr:spPr>
        <a:xfrm>
          <a:off x="20199427"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98314</xdr:rowOff>
    </xdr:from>
    <xdr:ext cx="469744" cy="259045"/>
    <xdr:sp macro="" textlink="">
      <xdr:nvSpPr>
        <xdr:cNvPr id="863" name="n_3mainValue【公民館】&#10;一人当たり面積">
          <a:extLst>
            <a:ext uri="{FF2B5EF4-FFF2-40B4-BE49-F238E27FC236}">
              <a16:creationId xmlns:a16="http://schemas.microsoft.com/office/drawing/2014/main" id="{50665594-A267-44A6-A62B-5946AA7A7177}"/>
            </a:ext>
          </a:extLst>
        </xdr:cNvPr>
        <xdr:cNvSpPr txBox="1"/>
      </xdr:nvSpPr>
      <xdr:spPr>
        <a:xfrm>
          <a:off x="19310427" y="1861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100601</xdr:rowOff>
    </xdr:from>
    <xdr:ext cx="469744" cy="259045"/>
    <xdr:sp macro="" textlink="">
      <xdr:nvSpPr>
        <xdr:cNvPr id="864" name="n_4mainValue【公民館】&#10;一人当たり面積">
          <a:extLst>
            <a:ext uri="{FF2B5EF4-FFF2-40B4-BE49-F238E27FC236}">
              <a16:creationId xmlns:a16="http://schemas.microsoft.com/office/drawing/2014/main" id="{73936DE9-8554-4D86-A6AC-9085990D4A83}"/>
            </a:ext>
          </a:extLst>
        </xdr:cNvPr>
        <xdr:cNvSpPr txBox="1"/>
      </xdr:nvSpPr>
      <xdr:spPr>
        <a:xfrm>
          <a:off x="18421427" y="1861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a:extLst>
            <a:ext uri="{FF2B5EF4-FFF2-40B4-BE49-F238E27FC236}">
              <a16:creationId xmlns:a16="http://schemas.microsoft.com/office/drawing/2014/main" id="{F61F86A7-28DD-4BC8-85E7-A8FDAB5A25D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a:extLst>
            <a:ext uri="{FF2B5EF4-FFF2-40B4-BE49-F238E27FC236}">
              <a16:creationId xmlns:a16="http://schemas.microsoft.com/office/drawing/2014/main" id="{4EA2987E-24DD-4915-8140-29F653D3C10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a:extLst>
            <a:ext uri="{FF2B5EF4-FFF2-40B4-BE49-F238E27FC236}">
              <a16:creationId xmlns:a16="http://schemas.microsoft.com/office/drawing/2014/main" id="{73EF0670-39EB-4139-A608-4E94AC8C73E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類似団体と比較して有形固定資産減価償却率が高くなっている施設は、橋りょう・トンネル、公営住宅、保育所、学校施設、児童館及び公民館で、低くなっている施設は、道路のみである。</a:t>
          </a:r>
        </a:p>
        <a:p>
          <a:r>
            <a:rPr kumimoji="1" lang="ja-JP" altLang="en-US" sz="1300">
              <a:latin typeface="ＭＳ Ｐゴシック" panose="020B0600070205080204" pitchFamily="50" charset="-128"/>
              <a:ea typeface="ＭＳ Ｐゴシック" panose="020B0600070205080204" pitchFamily="50" charset="-128"/>
            </a:rPr>
            <a:t>保育所に関しては、</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年度に平岡カルロス千代照竜北西部学童保育所が新設されたため前年度と比較すると有形固定資産減価償却率が大幅に減少している。</a:t>
          </a:r>
        </a:p>
        <a:p>
          <a:r>
            <a:rPr kumimoji="1" lang="ja-JP" altLang="en-US" sz="1300">
              <a:latin typeface="ＭＳ Ｐゴシック" panose="020B0600070205080204" pitchFamily="50" charset="-128"/>
              <a:ea typeface="ＭＳ Ｐゴシック" panose="020B0600070205080204" pitchFamily="50" charset="-128"/>
            </a:rPr>
            <a:t>今後も、公共施設個別管理計画に基づき、予防保全型の管理へと転換し、計画的な維持管理を通じて施設の耐用年数の延伸と長寿命化を図っていく。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60B0C8A-339F-4D1B-A088-2435E30E938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98A081E-FA94-4905-B386-F39006DEF63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B8C91E7-C864-4887-BBD6-ACE36EEADC8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B0F6606-1D1E-4D75-8D56-7365DA641C8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5A6012E-C800-41A8-8A75-DBA64C45F42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119133-1F0A-45BE-916F-4A6D563E05F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BB3CEE8-CCFA-4990-8D34-99DD55A31CD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97DCC8B-D830-471E-8ADF-7032B5CF10A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E2CEC51-24DA-47FE-B0C5-018CFA32C01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263E7B5-05FF-4EF6-9C0D-5B793D44AD7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10,944
10,691
33.36
9,239,164
8,829,206
383,852
4,271,223
5,798,051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866895E-609B-4BAB-952A-2FEA970F857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B9FA3EA-433A-4446-BD20-5B8FFF8AD94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8382AA4-218B-44D0-B944-BA22963A57D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8473422-AD12-449D-84B1-D7E94769BAB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2413CBE-0CA2-46B3-B995-210724D9A2E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54BF5C2-FED1-42BB-B19A-349DDC50E5F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B40E6B7-0C46-4939-A9B6-F2FC3F89FEC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CA0CD52-FEDF-4CC5-A19F-BEB719C6F4D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EE43D08-BC23-4B5F-9AF5-3934FFF8B13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43A61C5-D4D7-4002-BE04-7C60FF86567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0E955C6-CD08-4DDA-860E-846CD149DD4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798B3F6-5BFC-43BE-ABDD-968D549D3B5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31CFC41-00E8-494C-9701-9000395A3FC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25DB78D-8E2D-4942-8E08-552B2D76163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D8C9A88-8C47-4D89-A178-3EAE5A4694D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DDA0025-7873-4688-B3DF-1259F918689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CF3C60A-FEEB-4C27-885A-97D0695AE93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BCF0D01-129B-4FBD-B89D-6FEC021C1C3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47F0F12-A1E5-4CB3-96CD-379AE097AF5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744400D-6B76-4743-88AE-5C19BA05F60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7B6B647-CD46-4A23-8BE4-AD9FF34571A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D9AEF33-596E-41A0-B72E-4C160DBF5FD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694287-1680-434D-A9F6-62D390992B6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FA64D14-6E54-427D-9A45-37351F8530C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2899414-6213-43FB-9607-7F5A671FAC5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FB44213-6E7A-49DE-B80E-6F91803B649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56F72D3-3518-4333-A99A-3FC2D97F4DC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274D91A-D8DB-41E4-BE06-1400F049B24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27D09F3-7487-417F-AC2F-6368DBC8623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D1BE57E-1C1E-4B9C-8B89-564CA26C6CB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15A9792-E1F8-42F3-9FC6-13CABD4F385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D569A60-E6A2-4975-BD38-30EEA44D202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FA24BF2-23F0-4CB3-AFC6-5479D8FFB8D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F0295C6-07C1-46F9-951C-B500FCEFBF3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4946F43-4A94-4976-9F3D-455C090E6B3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BF4A08C-E0A0-42EF-99FB-70DD0621F1D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11C062D-CB07-4F28-89F2-CFD9CF03862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7E9BC95-7E07-42CE-9B76-E4DB303C93E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8571061-20C6-403A-9EAF-3E66D82D308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A340085-7769-452F-ACE4-5707C2AB0FE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CD36F02-7988-4FC7-BD55-AC4B7AC4638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CC92317-2FBD-42ED-977C-DD7D99E5087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A4A9F9E-CFE3-4413-991A-036980C928E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85C8911-26EF-4762-A199-A59D2FE9B4B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128D91E-8EA9-40AB-A052-8169A2777FC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7AA3453-E232-4F3E-94B8-B2E1B06A5F9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92528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A3069ED7-7B18-4E0E-ABF7-544D8EF2BAD5}"/>
            </a:ext>
          </a:extLst>
        </xdr:cNvPr>
        <xdr:cNvCxnSpPr/>
      </xdr:nvCxnSpPr>
      <xdr:spPr>
        <a:xfrm flipV="1">
          <a:off x="4634865" y="59218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64795D67-31BE-4A76-9937-9F0D62ED64A8}"/>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79AB5FA-C785-4C83-A3FA-1DC79F917062}"/>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39205</xdr:rowOff>
    </xdr:from>
    <xdr:ext cx="405111" cy="259045"/>
    <xdr:sp macro="" textlink="">
      <xdr:nvSpPr>
        <xdr:cNvPr id="61" name="【図書館】&#10;有形固定資産減価償却率最大値テキスト">
          <a:extLst>
            <a:ext uri="{FF2B5EF4-FFF2-40B4-BE49-F238E27FC236}">
              <a16:creationId xmlns:a16="http://schemas.microsoft.com/office/drawing/2014/main" id="{1D4793FC-7775-4F7A-B386-CEE76FB83BB1}"/>
            </a:ext>
          </a:extLst>
        </xdr:cNvPr>
        <xdr:cNvSpPr txBox="1"/>
      </xdr:nvSpPr>
      <xdr:spPr>
        <a:xfrm>
          <a:off x="4673600" y="5697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92528</xdr:rowOff>
    </xdr:from>
    <xdr:to>
      <xdr:col>24</xdr:col>
      <xdr:colOff>152400</xdr:colOff>
      <xdr:row>34</xdr:row>
      <xdr:rowOff>92528</xdr:rowOff>
    </xdr:to>
    <xdr:cxnSp macro="">
      <xdr:nvCxnSpPr>
        <xdr:cNvPr id="62" name="直線コネクタ 61">
          <a:extLst>
            <a:ext uri="{FF2B5EF4-FFF2-40B4-BE49-F238E27FC236}">
              <a16:creationId xmlns:a16="http://schemas.microsoft.com/office/drawing/2014/main" id="{3AF16304-AD87-457A-8F92-C5175D7801F4}"/>
            </a:ext>
          </a:extLst>
        </xdr:cNvPr>
        <xdr:cNvCxnSpPr/>
      </xdr:nvCxnSpPr>
      <xdr:spPr>
        <a:xfrm>
          <a:off x="4546600" y="5921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134455</xdr:rowOff>
    </xdr:from>
    <xdr:ext cx="405111" cy="259045"/>
    <xdr:sp macro="" textlink="">
      <xdr:nvSpPr>
        <xdr:cNvPr id="63" name="【図書館】&#10;有形固定資産減価償却率平均値テキスト">
          <a:extLst>
            <a:ext uri="{FF2B5EF4-FFF2-40B4-BE49-F238E27FC236}">
              <a16:creationId xmlns:a16="http://schemas.microsoft.com/office/drawing/2014/main" id="{D82CE3E2-AE3F-4561-BB6D-6513DC9E6D5B}"/>
            </a:ext>
          </a:extLst>
        </xdr:cNvPr>
        <xdr:cNvSpPr txBox="1"/>
      </xdr:nvSpPr>
      <xdr:spPr>
        <a:xfrm>
          <a:off x="4673600" y="647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156028</xdr:rowOff>
    </xdr:from>
    <xdr:to>
      <xdr:col>24</xdr:col>
      <xdr:colOff>114300</xdr:colOff>
      <xdr:row>38</xdr:row>
      <xdr:rowOff>86178</xdr:rowOff>
    </xdr:to>
    <xdr:sp macro="" textlink="">
      <xdr:nvSpPr>
        <xdr:cNvPr id="64" name="フローチャート: 判断 63">
          <a:extLst>
            <a:ext uri="{FF2B5EF4-FFF2-40B4-BE49-F238E27FC236}">
              <a16:creationId xmlns:a16="http://schemas.microsoft.com/office/drawing/2014/main" id="{353EC8B0-876F-4C27-A441-022D9FDBDF1F}"/>
            </a:ext>
          </a:extLst>
        </xdr:cNvPr>
        <xdr:cNvSpPr/>
      </xdr:nvSpPr>
      <xdr:spPr>
        <a:xfrm>
          <a:off x="4584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147864</xdr:rowOff>
    </xdr:from>
    <xdr:to>
      <xdr:col>20</xdr:col>
      <xdr:colOff>38100</xdr:colOff>
      <xdr:row>38</xdr:row>
      <xdr:rowOff>78014</xdr:rowOff>
    </xdr:to>
    <xdr:sp macro="" textlink="">
      <xdr:nvSpPr>
        <xdr:cNvPr id="65" name="フローチャート: 判断 64">
          <a:extLst>
            <a:ext uri="{FF2B5EF4-FFF2-40B4-BE49-F238E27FC236}">
              <a16:creationId xmlns:a16="http://schemas.microsoft.com/office/drawing/2014/main" id="{50C1C89C-A2BE-4D7D-9F98-058C1292FB93}"/>
            </a:ext>
          </a:extLst>
        </xdr:cNvPr>
        <xdr:cNvSpPr/>
      </xdr:nvSpPr>
      <xdr:spPr>
        <a:xfrm>
          <a:off x="3746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131536</xdr:rowOff>
    </xdr:from>
    <xdr:to>
      <xdr:col>15</xdr:col>
      <xdr:colOff>101600</xdr:colOff>
      <xdr:row>38</xdr:row>
      <xdr:rowOff>61686</xdr:rowOff>
    </xdr:to>
    <xdr:sp macro="" textlink="">
      <xdr:nvSpPr>
        <xdr:cNvPr id="66" name="フローチャート: 判断 65">
          <a:extLst>
            <a:ext uri="{FF2B5EF4-FFF2-40B4-BE49-F238E27FC236}">
              <a16:creationId xmlns:a16="http://schemas.microsoft.com/office/drawing/2014/main" id="{665ADDD1-F3C7-4DCF-962D-10E4ACA8C099}"/>
            </a:ext>
          </a:extLst>
        </xdr:cNvPr>
        <xdr:cNvSpPr/>
      </xdr:nvSpPr>
      <xdr:spPr>
        <a:xfrm>
          <a:off x="2857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591F59BB-8C7C-4E68-91CE-5D1FDA34A78F}"/>
            </a:ext>
          </a:extLst>
        </xdr:cNvPr>
        <xdr:cNvSpPr/>
      </xdr:nvSpPr>
      <xdr:spPr>
        <a:xfrm>
          <a:off x="1968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62956</xdr:rowOff>
    </xdr:from>
    <xdr:to>
      <xdr:col>6</xdr:col>
      <xdr:colOff>38100</xdr:colOff>
      <xdr:row>37</xdr:row>
      <xdr:rowOff>164556</xdr:rowOff>
    </xdr:to>
    <xdr:sp macro="" textlink="">
      <xdr:nvSpPr>
        <xdr:cNvPr id="68" name="フローチャート: 判断 67">
          <a:extLst>
            <a:ext uri="{FF2B5EF4-FFF2-40B4-BE49-F238E27FC236}">
              <a16:creationId xmlns:a16="http://schemas.microsoft.com/office/drawing/2014/main" id="{299C552F-4E2E-4B68-B388-84C8F948328C}"/>
            </a:ext>
          </a:extLst>
        </xdr:cNvPr>
        <xdr:cNvSpPr/>
      </xdr:nvSpPr>
      <xdr:spPr>
        <a:xfrm>
          <a:off x="1079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D87D2BE-2784-40C9-856E-EA1C3349D93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DA34A1E-F648-4048-91C4-C0439362A68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C17789F-7DBF-4836-A46A-060A6F26180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F59B190-9ABC-4208-8620-26313B39630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8F91961-7CA7-4672-9C93-BC17A169290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5806</xdr:rowOff>
    </xdr:from>
    <xdr:to>
      <xdr:col>24</xdr:col>
      <xdr:colOff>114300</xdr:colOff>
      <xdr:row>35</xdr:row>
      <xdr:rowOff>107406</xdr:rowOff>
    </xdr:to>
    <xdr:sp macro="" textlink="">
      <xdr:nvSpPr>
        <xdr:cNvPr id="74" name="楕円 73">
          <a:extLst>
            <a:ext uri="{FF2B5EF4-FFF2-40B4-BE49-F238E27FC236}">
              <a16:creationId xmlns:a16="http://schemas.microsoft.com/office/drawing/2014/main" id="{007F8122-C66C-448E-84CB-1E7AAE35CA1B}"/>
            </a:ext>
          </a:extLst>
        </xdr:cNvPr>
        <xdr:cNvSpPr/>
      </xdr:nvSpPr>
      <xdr:spPr>
        <a:xfrm>
          <a:off x="4584700" y="60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28683</xdr:rowOff>
    </xdr:from>
    <xdr:ext cx="405111" cy="259045"/>
    <xdr:sp macro="" textlink="">
      <xdr:nvSpPr>
        <xdr:cNvPr id="75" name="【図書館】&#10;有形固定資産減価償却率該当値テキスト">
          <a:extLst>
            <a:ext uri="{FF2B5EF4-FFF2-40B4-BE49-F238E27FC236}">
              <a16:creationId xmlns:a16="http://schemas.microsoft.com/office/drawing/2014/main" id="{364FC5AE-0A0C-4F49-A96A-6BD68D0D7B99}"/>
            </a:ext>
          </a:extLst>
        </xdr:cNvPr>
        <xdr:cNvSpPr txBox="1"/>
      </xdr:nvSpPr>
      <xdr:spPr>
        <a:xfrm>
          <a:off x="4673600" y="58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133169</xdr:rowOff>
    </xdr:from>
    <xdr:to>
      <xdr:col>20</xdr:col>
      <xdr:colOff>38100</xdr:colOff>
      <xdr:row>35</xdr:row>
      <xdr:rowOff>63319</xdr:rowOff>
    </xdr:to>
    <xdr:sp macro="" textlink="">
      <xdr:nvSpPr>
        <xdr:cNvPr id="76" name="楕円 75">
          <a:extLst>
            <a:ext uri="{FF2B5EF4-FFF2-40B4-BE49-F238E27FC236}">
              <a16:creationId xmlns:a16="http://schemas.microsoft.com/office/drawing/2014/main" id="{E4634EF5-B470-4F59-AC0F-7011DA7ACDC5}"/>
            </a:ext>
          </a:extLst>
        </xdr:cNvPr>
        <xdr:cNvSpPr/>
      </xdr:nvSpPr>
      <xdr:spPr>
        <a:xfrm>
          <a:off x="37465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12519</xdr:rowOff>
    </xdr:from>
    <xdr:to>
      <xdr:col>24</xdr:col>
      <xdr:colOff>63500</xdr:colOff>
      <xdr:row>35</xdr:row>
      <xdr:rowOff>56606</xdr:rowOff>
    </xdr:to>
    <xdr:cxnSp macro="">
      <xdr:nvCxnSpPr>
        <xdr:cNvPr id="77" name="直線コネクタ 76">
          <a:extLst>
            <a:ext uri="{FF2B5EF4-FFF2-40B4-BE49-F238E27FC236}">
              <a16:creationId xmlns:a16="http://schemas.microsoft.com/office/drawing/2014/main" id="{EA2EE37D-EBAA-414E-A193-118425667C81}"/>
            </a:ext>
          </a:extLst>
        </xdr:cNvPr>
        <xdr:cNvCxnSpPr/>
      </xdr:nvCxnSpPr>
      <xdr:spPr>
        <a:xfrm>
          <a:off x="3797300" y="601326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89081</xdr:rowOff>
    </xdr:from>
    <xdr:to>
      <xdr:col>15</xdr:col>
      <xdr:colOff>101600</xdr:colOff>
      <xdr:row>35</xdr:row>
      <xdr:rowOff>19231</xdr:rowOff>
    </xdr:to>
    <xdr:sp macro="" textlink="">
      <xdr:nvSpPr>
        <xdr:cNvPr id="78" name="楕円 77">
          <a:extLst>
            <a:ext uri="{FF2B5EF4-FFF2-40B4-BE49-F238E27FC236}">
              <a16:creationId xmlns:a16="http://schemas.microsoft.com/office/drawing/2014/main" id="{5E35A55A-CAC8-4772-B765-494D55CB8E68}"/>
            </a:ext>
          </a:extLst>
        </xdr:cNvPr>
        <xdr:cNvSpPr/>
      </xdr:nvSpPr>
      <xdr:spPr>
        <a:xfrm>
          <a:off x="2857500" y="59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139881</xdr:rowOff>
    </xdr:from>
    <xdr:to>
      <xdr:col>19</xdr:col>
      <xdr:colOff>177800</xdr:colOff>
      <xdr:row>35</xdr:row>
      <xdr:rowOff>12519</xdr:rowOff>
    </xdr:to>
    <xdr:cxnSp macro="">
      <xdr:nvCxnSpPr>
        <xdr:cNvPr id="79" name="直線コネクタ 78">
          <a:extLst>
            <a:ext uri="{FF2B5EF4-FFF2-40B4-BE49-F238E27FC236}">
              <a16:creationId xmlns:a16="http://schemas.microsoft.com/office/drawing/2014/main" id="{BDD7179D-42F8-47FA-8CE6-961B97134AB5}"/>
            </a:ext>
          </a:extLst>
        </xdr:cNvPr>
        <xdr:cNvCxnSpPr/>
      </xdr:nvCxnSpPr>
      <xdr:spPr>
        <a:xfrm>
          <a:off x="2908300" y="596918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44994</xdr:rowOff>
    </xdr:from>
    <xdr:to>
      <xdr:col>10</xdr:col>
      <xdr:colOff>165100</xdr:colOff>
      <xdr:row>34</xdr:row>
      <xdr:rowOff>146594</xdr:rowOff>
    </xdr:to>
    <xdr:sp macro="" textlink="">
      <xdr:nvSpPr>
        <xdr:cNvPr id="80" name="楕円 79">
          <a:extLst>
            <a:ext uri="{FF2B5EF4-FFF2-40B4-BE49-F238E27FC236}">
              <a16:creationId xmlns:a16="http://schemas.microsoft.com/office/drawing/2014/main" id="{EB0C9745-C3FE-4CC2-AF84-80B62E531D54}"/>
            </a:ext>
          </a:extLst>
        </xdr:cNvPr>
        <xdr:cNvSpPr/>
      </xdr:nvSpPr>
      <xdr:spPr>
        <a:xfrm>
          <a:off x="1968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95794</xdr:rowOff>
    </xdr:from>
    <xdr:to>
      <xdr:col>15</xdr:col>
      <xdr:colOff>50800</xdr:colOff>
      <xdr:row>34</xdr:row>
      <xdr:rowOff>139881</xdr:rowOff>
    </xdr:to>
    <xdr:cxnSp macro="">
      <xdr:nvCxnSpPr>
        <xdr:cNvPr id="81" name="直線コネクタ 80">
          <a:extLst>
            <a:ext uri="{FF2B5EF4-FFF2-40B4-BE49-F238E27FC236}">
              <a16:creationId xmlns:a16="http://schemas.microsoft.com/office/drawing/2014/main" id="{50DB4DCC-848D-44F4-A83C-26399EF2F82C}"/>
            </a:ext>
          </a:extLst>
        </xdr:cNvPr>
        <xdr:cNvCxnSpPr/>
      </xdr:nvCxnSpPr>
      <xdr:spPr>
        <a:xfrm>
          <a:off x="2019300" y="59250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907</xdr:rowOff>
    </xdr:from>
    <xdr:to>
      <xdr:col>6</xdr:col>
      <xdr:colOff>38100</xdr:colOff>
      <xdr:row>34</xdr:row>
      <xdr:rowOff>102507</xdr:rowOff>
    </xdr:to>
    <xdr:sp macro="" textlink="">
      <xdr:nvSpPr>
        <xdr:cNvPr id="82" name="楕円 81">
          <a:extLst>
            <a:ext uri="{FF2B5EF4-FFF2-40B4-BE49-F238E27FC236}">
              <a16:creationId xmlns:a16="http://schemas.microsoft.com/office/drawing/2014/main" id="{894327CC-4506-446D-86DA-0ECDC9D1E2F7}"/>
            </a:ext>
          </a:extLst>
        </xdr:cNvPr>
        <xdr:cNvSpPr/>
      </xdr:nvSpPr>
      <xdr:spPr>
        <a:xfrm>
          <a:off x="1079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51707</xdr:rowOff>
    </xdr:from>
    <xdr:to>
      <xdr:col>10</xdr:col>
      <xdr:colOff>114300</xdr:colOff>
      <xdr:row>34</xdr:row>
      <xdr:rowOff>95794</xdr:rowOff>
    </xdr:to>
    <xdr:cxnSp macro="">
      <xdr:nvCxnSpPr>
        <xdr:cNvPr id="83" name="直線コネクタ 82">
          <a:extLst>
            <a:ext uri="{FF2B5EF4-FFF2-40B4-BE49-F238E27FC236}">
              <a16:creationId xmlns:a16="http://schemas.microsoft.com/office/drawing/2014/main" id="{3A52EEE4-2FDF-4A65-97D4-FE0EBB5D1527}"/>
            </a:ext>
          </a:extLst>
        </xdr:cNvPr>
        <xdr:cNvCxnSpPr/>
      </xdr:nvCxnSpPr>
      <xdr:spPr>
        <a:xfrm>
          <a:off x="1130300" y="58810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69142</xdr:rowOff>
    </xdr:from>
    <xdr:ext cx="405111" cy="259045"/>
    <xdr:sp macro="" textlink="">
      <xdr:nvSpPr>
        <xdr:cNvPr id="84" name="n_1aveValue【図書館】&#10;有形固定資産減価償却率">
          <a:extLst>
            <a:ext uri="{FF2B5EF4-FFF2-40B4-BE49-F238E27FC236}">
              <a16:creationId xmlns:a16="http://schemas.microsoft.com/office/drawing/2014/main" id="{B3CA8332-54DD-444B-AA7E-AE1B5F1157A8}"/>
            </a:ext>
          </a:extLst>
        </xdr:cNvPr>
        <xdr:cNvSpPr txBox="1"/>
      </xdr:nvSpPr>
      <xdr:spPr>
        <a:xfrm>
          <a:off x="3582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52812</xdr:rowOff>
    </xdr:from>
    <xdr:ext cx="405111" cy="259045"/>
    <xdr:sp macro="" textlink="">
      <xdr:nvSpPr>
        <xdr:cNvPr id="85" name="n_2aveValue【図書館】&#10;有形固定資産減価償却率">
          <a:extLst>
            <a:ext uri="{FF2B5EF4-FFF2-40B4-BE49-F238E27FC236}">
              <a16:creationId xmlns:a16="http://schemas.microsoft.com/office/drawing/2014/main" id="{BDFDCA53-8077-428F-A2EF-A5A3E52B1EF9}"/>
            </a:ext>
          </a:extLst>
        </xdr:cNvPr>
        <xdr:cNvSpPr txBox="1"/>
      </xdr:nvSpPr>
      <xdr:spPr>
        <a:xfrm>
          <a:off x="27057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170378</xdr:rowOff>
    </xdr:from>
    <xdr:ext cx="405111" cy="259045"/>
    <xdr:sp macro="" textlink="">
      <xdr:nvSpPr>
        <xdr:cNvPr id="86" name="n_3aveValue【図書館】&#10;有形固定資産減価償却率">
          <a:extLst>
            <a:ext uri="{FF2B5EF4-FFF2-40B4-BE49-F238E27FC236}">
              <a16:creationId xmlns:a16="http://schemas.microsoft.com/office/drawing/2014/main" id="{1DE8E60F-BC66-4F90-872D-C51A29FDEFBC}"/>
            </a:ext>
          </a:extLst>
        </xdr:cNvPr>
        <xdr:cNvSpPr txBox="1"/>
      </xdr:nvSpPr>
      <xdr:spPr>
        <a:xfrm>
          <a:off x="1816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155683</xdr:rowOff>
    </xdr:from>
    <xdr:ext cx="405111" cy="259045"/>
    <xdr:sp macro="" textlink="">
      <xdr:nvSpPr>
        <xdr:cNvPr id="87" name="n_4aveValue【図書館】&#10;有形固定資産減価償却率">
          <a:extLst>
            <a:ext uri="{FF2B5EF4-FFF2-40B4-BE49-F238E27FC236}">
              <a16:creationId xmlns:a16="http://schemas.microsoft.com/office/drawing/2014/main" id="{1FC06627-09CB-48AE-B745-29D47234A9BE}"/>
            </a:ext>
          </a:extLst>
        </xdr:cNvPr>
        <xdr:cNvSpPr txBox="1"/>
      </xdr:nvSpPr>
      <xdr:spPr>
        <a:xfrm>
          <a:off x="9277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79846</xdr:rowOff>
    </xdr:from>
    <xdr:ext cx="405111" cy="259045"/>
    <xdr:sp macro="" textlink="">
      <xdr:nvSpPr>
        <xdr:cNvPr id="88" name="n_1mainValue【図書館】&#10;有形固定資産減価償却率">
          <a:extLst>
            <a:ext uri="{FF2B5EF4-FFF2-40B4-BE49-F238E27FC236}">
              <a16:creationId xmlns:a16="http://schemas.microsoft.com/office/drawing/2014/main" id="{B89EBC05-AD9D-462F-8B66-227FD47EB759}"/>
            </a:ext>
          </a:extLst>
        </xdr:cNvPr>
        <xdr:cNvSpPr txBox="1"/>
      </xdr:nvSpPr>
      <xdr:spPr>
        <a:xfrm>
          <a:off x="3582044" y="573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35758</xdr:rowOff>
    </xdr:from>
    <xdr:ext cx="405111" cy="259045"/>
    <xdr:sp macro="" textlink="">
      <xdr:nvSpPr>
        <xdr:cNvPr id="89" name="n_2mainValue【図書館】&#10;有形固定資産減価償却率">
          <a:extLst>
            <a:ext uri="{FF2B5EF4-FFF2-40B4-BE49-F238E27FC236}">
              <a16:creationId xmlns:a16="http://schemas.microsoft.com/office/drawing/2014/main" id="{E8FBDDA1-B1BC-48F1-B307-7F72A3D3C8D8}"/>
            </a:ext>
          </a:extLst>
        </xdr:cNvPr>
        <xdr:cNvSpPr txBox="1"/>
      </xdr:nvSpPr>
      <xdr:spPr>
        <a:xfrm>
          <a:off x="2705744" y="569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163121</xdr:rowOff>
    </xdr:from>
    <xdr:ext cx="405111" cy="259045"/>
    <xdr:sp macro="" textlink="">
      <xdr:nvSpPr>
        <xdr:cNvPr id="90" name="n_3mainValue【図書館】&#10;有形固定資産減価償却率">
          <a:extLst>
            <a:ext uri="{FF2B5EF4-FFF2-40B4-BE49-F238E27FC236}">
              <a16:creationId xmlns:a16="http://schemas.microsoft.com/office/drawing/2014/main" id="{49380DFC-6C1C-4548-A73E-7B6B24149BBA}"/>
            </a:ext>
          </a:extLst>
        </xdr:cNvPr>
        <xdr:cNvSpPr txBox="1"/>
      </xdr:nvSpPr>
      <xdr:spPr>
        <a:xfrm>
          <a:off x="18167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119034</xdr:rowOff>
    </xdr:from>
    <xdr:ext cx="405111" cy="259045"/>
    <xdr:sp macro="" textlink="">
      <xdr:nvSpPr>
        <xdr:cNvPr id="91" name="n_4mainValue【図書館】&#10;有形固定資産減価償却率">
          <a:extLst>
            <a:ext uri="{FF2B5EF4-FFF2-40B4-BE49-F238E27FC236}">
              <a16:creationId xmlns:a16="http://schemas.microsoft.com/office/drawing/2014/main" id="{FA2B42EA-8C1A-47EB-A64B-3115A0CC536D}"/>
            </a:ext>
          </a:extLst>
        </xdr:cNvPr>
        <xdr:cNvSpPr txBox="1"/>
      </xdr:nvSpPr>
      <xdr:spPr>
        <a:xfrm>
          <a:off x="9277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1EBACC4-91C6-4948-95C9-7C66FE93F41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DC2323E-85A9-4735-910C-7D3DC6C257B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12DB48A-36AF-4D55-AC64-C237576D3E5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D0FA59B-62DE-4640-B685-2C919ECEBC6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DBAE9F6-A3A3-4E4C-80B8-CC8215C96F1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D769539-9E14-45B2-AE30-6F03E524B99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FA59619-F0F9-45D7-A01D-6156D0DFD23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C1C68E3-76F9-4F4D-9D56-B1E80C34CAE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B77FCC8-109A-410C-9890-32CF213DF2A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104AB91-109A-4618-BCA7-F68BAD68159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343115F-1EA4-42BA-B813-57BB9229068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5C7EDA96-ACE4-4A29-A195-47EDF0E57C8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191653E8-E7D2-4B00-BB8B-17BAA9E219A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DF7EBFA-FA55-4E02-AF0F-BB66EBE95C08}"/>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90717FB-B4C9-4E36-97D0-F0E17D55D9B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7D4BC169-CCA6-40FC-970F-7BA3B0EC9414}"/>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9674E81-7642-4B9B-8AD8-62FA805BAC9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C706D2B1-6957-4046-B62E-6F9D55EF477C}"/>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89821778-C923-4BDE-981F-CC22C471F93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6D3C1C4-CC3C-4FE7-BB3E-8AA5207C19D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CDB1A10C-E8D0-4964-B996-F3A0FE6B8CC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xdr:rowOff>
    </xdr:from>
    <xdr:to>
      <xdr:col>54</xdr:col>
      <xdr:colOff>189865</xdr:colOff>
      <xdr:row>41</xdr:row>
      <xdr:rowOff>78486</xdr:rowOff>
    </xdr:to>
    <xdr:cxnSp macro="">
      <xdr:nvCxnSpPr>
        <xdr:cNvPr id="113" name="直線コネクタ 112">
          <a:extLst>
            <a:ext uri="{FF2B5EF4-FFF2-40B4-BE49-F238E27FC236}">
              <a16:creationId xmlns:a16="http://schemas.microsoft.com/office/drawing/2014/main" id="{92431045-7B98-4722-9CB2-8D98037F8FAB}"/>
            </a:ext>
          </a:extLst>
        </xdr:cNvPr>
        <xdr:cNvCxnSpPr/>
      </xdr:nvCxnSpPr>
      <xdr:spPr>
        <a:xfrm flipV="1">
          <a:off x="10476865" y="5832348"/>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macro="" textlink="">
      <xdr:nvSpPr>
        <xdr:cNvPr id="114" name="【図書館】&#10;一人当たり面積最小値テキスト">
          <a:extLst>
            <a:ext uri="{FF2B5EF4-FFF2-40B4-BE49-F238E27FC236}">
              <a16:creationId xmlns:a16="http://schemas.microsoft.com/office/drawing/2014/main" id="{56529BD3-08BA-4B91-BDA5-36EA1E257FE8}"/>
            </a:ext>
          </a:extLst>
        </xdr:cNvPr>
        <xdr:cNvSpPr txBox="1"/>
      </xdr:nvSpPr>
      <xdr:spPr>
        <a:xfrm>
          <a:off x="10515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5" name="直線コネクタ 114">
          <a:extLst>
            <a:ext uri="{FF2B5EF4-FFF2-40B4-BE49-F238E27FC236}">
              <a16:creationId xmlns:a16="http://schemas.microsoft.com/office/drawing/2014/main" id="{21711DD9-FA9B-43B9-BB89-787AA54F0722}"/>
            </a:ext>
          </a:extLst>
        </xdr:cNvPr>
        <xdr:cNvCxnSpPr/>
      </xdr:nvCxnSpPr>
      <xdr:spPr>
        <a:xfrm>
          <a:off x="10388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121175</xdr:rowOff>
    </xdr:from>
    <xdr:ext cx="469744" cy="259045"/>
    <xdr:sp macro="" textlink="">
      <xdr:nvSpPr>
        <xdr:cNvPr id="116" name="【図書館】&#10;一人当たり面積最大値テキスト">
          <a:extLst>
            <a:ext uri="{FF2B5EF4-FFF2-40B4-BE49-F238E27FC236}">
              <a16:creationId xmlns:a16="http://schemas.microsoft.com/office/drawing/2014/main" id="{6B2566D0-CE9A-484C-ACCF-9DD02E7AE6BA}"/>
            </a:ext>
          </a:extLst>
        </xdr:cNvPr>
        <xdr:cNvSpPr txBox="1"/>
      </xdr:nvSpPr>
      <xdr:spPr>
        <a:xfrm>
          <a:off x="10515600" y="56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xdr:rowOff>
    </xdr:from>
    <xdr:to>
      <xdr:col>55</xdr:col>
      <xdr:colOff>88900</xdr:colOff>
      <xdr:row>34</xdr:row>
      <xdr:rowOff>3048</xdr:rowOff>
    </xdr:to>
    <xdr:cxnSp macro="">
      <xdr:nvCxnSpPr>
        <xdr:cNvPr id="117" name="直線コネクタ 116">
          <a:extLst>
            <a:ext uri="{FF2B5EF4-FFF2-40B4-BE49-F238E27FC236}">
              <a16:creationId xmlns:a16="http://schemas.microsoft.com/office/drawing/2014/main" id="{E4106912-8DF9-4CF2-9865-5E9CE18478F8}"/>
            </a:ext>
          </a:extLst>
        </xdr:cNvPr>
        <xdr:cNvCxnSpPr/>
      </xdr:nvCxnSpPr>
      <xdr:spPr>
        <a:xfrm>
          <a:off x="10388600" y="583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9415</xdr:rowOff>
    </xdr:from>
    <xdr:ext cx="469744" cy="259045"/>
    <xdr:sp macro="" textlink="">
      <xdr:nvSpPr>
        <xdr:cNvPr id="118" name="【図書館】&#10;一人当たり面積平均値テキスト">
          <a:extLst>
            <a:ext uri="{FF2B5EF4-FFF2-40B4-BE49-F238E27FC236}">
              <a16:creationId xmlns:a16="http://schemas.microsoft.com/office/drawing/2014/main" id="{EF0852B3-EB78-4863-A889-3D1186C4221E}"/>
            </a:ext>
          </a:extLst>
        </xdr:cNvPr>
        <xdr:cNvSpPr txBox="1"/>
      </xdr:nvSpPr>
      <xdr:spPr>
        <a:xfrm>
          <a:off x="10515600" y="652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157988</xdr:rowOff>
    </xdr:from>
    <xdr:to>
      <xdr:col>55</xdr:col>
      <xdr:colOff>50800</xdr:colOff>
      <xdr:row>39</xdr:row>
      <xdr:rowOff>88138</xdr:rowOff>
    </xdr:to>
    <xdr:sp macro="" textlink="">
      <xdr:nvSpPr>
        <xdr:cNvPr id="119" name="フローチャート: 判断 118">
          <a:extLst>
            <a:ext uri="{FF2B5EF4-FFF2-40B4-BE49-F238E27FC236}">
              <a16:creationId xmlns:a16="http://schemas.microsoft.com/office/drawing/2014/main" id="{70AFD274-425E-4CE0-B021-24088FC65DDD}"/>
            </a:ext>
          </a:extLst>
        </xdr:cNvPr>
        <xdr:cNvSpPr/>
      </xdr:nvSpPr>
      <xdr:spPr>
        <a:xfrm>
          <a:off x="104267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20" name="フローチャート: 判断 119">
          <a:extLst>
            <a:ext uri="{FF2B5EF4-FFF2-40B4-BE49-F238E27FC236}">
              <a16:creationId xmlns:a16="http://schemas.microsoft.com/office/drawing/2014/main" id="{D14F08BC-14B7-4A75-B26D-38424A4F3602}"/>
            </a:ext>
          </a:extLst>
        </xdr:cNvPr>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BC244D40-B573-42B6-9C7B-179BB3B15A0C}"/>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125984</xdr:rowOff>
    </xdr:from>
    <xdr:to>
      <xdr:col>41</xdr:col>
      <xdr:colOff>101600</xdr:colOff>
      <xdr:row>39</xdr:row>
      <xdr:rowOff>56134</xdr:rowOff>
    </xdr:to>
    <xdr:sp macro="" textlink="">
      <xdr:nvSpPr>
        <xdr:cNvPr id="122" name="フローチャート: 判断 121">
          <a:extLst>
            <a:ext uri="{FF2B5EF4-FFF2-40B4-BE49-F238E27FC236}">
              <a16:creationId xmlns:a16="http://schemas.microsoft.com/office/drawing/2014/main" id="{0D7B0156-D5A7-4F7C-9758-F705DF31EFF6}"/>
            </a:ext>
          </a:extLst>
        </xdr:cNvPr>
        <xdr:cNvSpPr/>
      </xdr:nvSpPr>
      <xdr:spPr>
        <a:xfrm>
          <a:off x="7810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135128</xdr:rowOff>
    </xdr:from>
    <xdr:to>
      <xdr:col>36</xdr:col>
      <xdr:colOff>165100</xdr:colOff>
      <xdr:row>39</xdr:row>
      <xdr:rowOff>65278</xdr:rowOff>
    </xdr:to>
    <xdr:sp macro="" textlink="">
      <xdr:nvSpPr>
        <xdr:cNvPr id="123" name="フローチャート: 判断 122">
          <a:extLst>
            <a:ext uri="{FF2B5EF4-FFF2-40B4-BE49-F238E27FC236}">
              <a16:creationId xmlns:a16="http://schemas.microsoft.com/office/drawing/2014/main" id="{0094BAA0-6898-413D-8122-975F38728D58}"/>
            </a:ext>
          </a:extLst>
        </xdr:cNvPr>
        <xdr:cNvSpPr/>
      </xdr:nvSpPr>
      <xdr:spPr>
        <a:xfrm>
          <a:off x="6921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1C1B2B6-16DD-4CC6-8E48-1A4D7DADF4E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A87EDAC-E238-4F74-94C5-0D7D6C3B708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FA90271-4FC5-42DE-8386-8B29797F95F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DE76404-05FC-4BC6-8480-B7DEE4E9086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9E8E3FE-A7A9-4FD0-A9EF-E8A581E3704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39116</xdr:rowOff>
    </xdr:from>
    <xdr:to>
      <xdr:col>55</xdr:col>
      <xdr:colOff>50800</xdr:colOff>
      <xdr:row>40</xdr:row>
      <xdr:rowOff>140716</xdr:rowOff>
    </xdr:to>
    <xdr:sp macro="" textlink="">
      <xdr:nvSpPr>
        <xdr:cNvPr id="129" name="楕円 128">
          <a:extLst>
            <a:ext uri="{FF2B5EF4-FFF2-40B4-BE49-F238E27FC236}">
              <a16:creationId xmlns:a16="http://schemas.microsoft.com/office/drawing/2014/main" id="{FDB0234A-5BD6-43E5-B20F-1972B510C92E}"/>
            </a:ext>
          </a:extLst>
        </xdr:cNvPr>
        <xdr:cNvSpPr/>
      </xdr:nvSpPr>
      <xdr:spPr>
        <a:xfrm>
          <a:off x="104267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17543</xdr:rowOff>
    </xdr:from>
    <xdr:ext cx="469744" cy="259045"/>
    <xdr:sp macro="" textlink="">
      <xdr:nvSpPr>
        <xdr:cNvPr id="130" name="【図書館】&#10;一人当たり面積該当値テキスト">
          <a:extLst>
            <a:ext uri="{FF2B5EF4-FFF2-40B4-BE49-F238E27FC236}">
              <a16:creationId xmlns:a16="http://schemas.microsoft.com/office/drawing/2014/main" id="{AFD215E4-1A86-4C1B-BE11-FC97D2EEFEEE}"/>
            </a:ext>
          </a:extLst>
        </xdr:cNvPr>
        <xdr:cNvSpPr txBox="1"/>
      </xdr:nvSpPr>
      <xdr:spPr>
        <a:xfrm>
          <a:off x="10515600"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43688</xdr:rowOff>
    </xdr:from>
    <xdr:to>
      <xdr:col>50</xdr:col>
      <xdr:colOff>165100</xdr:colOff>
      <xdr:row>40</xdr:row>
      <xdr:rowOff>145288</xdr:rowOff>
    </xdr:to>
    <xdr:sp macro="" textlink="">
      <xdr:nvSpPr>
        <xdr:cNvPr id="131" name="楕円 130">
          <a:extLst>
            <a:ext uri="{FF2B5EF4-FFF2-40B4-BE49-F238E27FC236}">
              <a16:creationId xmlns:a16="http://schemas.microsoft.com/office/drawing/2014/main" id="{E76F7BEA-9027-4864-8BF4-B5C75629E4B9}"/>
            </a:ext>
          </a:extLst>
        </xdr:cNvPr>
        <xdr:cNvSpPr/>
      </xdr:nvSpPr>
      <xdr:spPr>
        <a:xfrm>
          <a:off x="9588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89916</xdr:rowOff>
    </xdr:from>
    <xdr:to>
      <xdr:col>55</xdr:col>
      <xdr:colOff>0</xdr:colOff>
      <xdr:row>40</xdr:row>
      <xdr:rowOff>94488</xdr:rowOff>
    </xdr:to>
    <xdr:cxnSp macro="">
      <xdr:nvCxnSpPr>
        <xdr:cNvPr id="132" name="直線コネクタ 131">
          <a:extLst>
            <a:ext uri="{FF2B5EF4-FFF2-40B4-BE49-F238E27FC236}">
              <a16:creationId xmlns:a16="http://schemas.microsoft.com/office/drawing/2014/main" id="{B35936C7-AD1B-4D69-87DB-763BEF8CA6B2}"/>
            </a:ext>
          </a:extLst>
        </xdr:cNvPr>
        <xdr:cNvCxnSpPr/>
      </xdr:nvCxnSpPr>
      <xdr:spPr>
        <a:xfrm flipV="1">
          <a:off x="9639300" y="6947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33" name="楕円 132">
          <a:extLst>
            <a:ext uri="{FF2B5EF4-FFF2-40B4-BE49-F238E27FC236}">
              <a16:creationId xmlns:a16="http://schemas.microsoft.com/office/drawing/2014/main" id="{26B718BE-21BC-421C-BFA7-5D4DB7FB00B5}"/>
            </a:ext>
          </a:extLst>
        </xdr:cNvPr>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94488</xdr:rowOff>
    </xdr:from>
    <xdr:to>
      <xdr:col>50</xdr:col>
      <xdr:colOff>114300</xdr:colOff>
      <xdr:row>40</xdr:row>
      <xdr:rowOff>99060</xdr:rowOff>
    </xdr:to>
    <xdr:cxnSp macro="">
      <xdr:nvCxnSpPr>
        <xdr:cNvPr id="134" name="直線コネクタ 133">
          <a:extLst>
            <a:ext uri="{FF2B5EF4-FFF2-40B4-BE49-F238E27FC236}">
              <a16:creationId xmlns:a16="http://schemas.microsoft.com/office/drawing/2014/main" id="{CD0B8B6F-12C7-4E8F-9691-0A88545FDBE2}"/>
            </a:ext>
          </a:extLst>
        </xdr:cNvPr>
        <xdr:cNvCxnSpPr/>
      </xdr:nvCxnSpPr>
      <xdr:spPr>
        <a:xfrm flipV="1">
          <a:off x="8750300" y="6952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5" name="楕円 134">
          <a:extLst>
            <a:ext uri="{FF2B5EF4-FFF2-40B4-BE49-F238E27FC236}">
              <a16:creationId xmlns:a16="http://schemas.microsoft.com/office/drawing/2014/main" id="{63B11594-B992-4803-B4F1-67EE5212AB79}"/>
            </a:ext>
          </a:extLst>
        </xdr:cNvPr>
        <xdr:cNvSpPr/>
      </xdr:nvSpPr>
      <xdr:spPr>
        <a:xfrm>
          <a:off x="781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99060</xdr:rowOff>
    </xdr:to>
    <xdr:cxnSp macro="">
      <xdr:nvCxnSpPr>
        <xdr:cNvPr id="136" name="直線コネクタ 135">
          <a:extLst>
            <a:ext uri="{FF2B5EF4-FFF2-40B4-BE49-F238E27FC236}">
              <a16:creationId xmlns:a16="http://schemas.microsoft.com/office/drawing/2014/main" id="{E00A20D1-AFFE-412B-A81C-C928AC1EF8C9}"/>
            </a:ext>
          </a:extLst>
        </xdr:cNvPr>
        <xdr:cNvCxnSpPr/>
      </xdr:nvCxnSpPr>
      <xdr:spPr>
        <a:xfrm>
          <a:off x="7861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37" name="楕円 136">
          <a:extLst>
            <a:ext uri="{FF2B5EF4-FFF2-40B4-BE49-F238E27FC236}">
              <a16:creationId xmlns:a16="http://schemas.microsoft.com/office/drawing/2014/main" id="{19D4DFC3-E226-430D-A067-41F6EC645E69}"/>
            </a:ext>
          </a:extLst>
        </xdr:cNvPr>
        <xdr:cNvSpPr/>
      </xdr:nvSpPr>
      <xdr:spPr>
        <a:xfrm>
          <a:off x="6921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99060</xdr:rowOff>
    </xdr:from>
    <xdr:to>
      <xdr:col>41</xdr:col>
      <xdr:colOff>50800</xdr:colOff>
      <xdr:row>40</xdr:row>
      <xdr:rowOff>103632</xdr:rowOff>
    </xdr:to>
    <xdr:cxnSp macro="">
      <xdr:nvCxnSpPr>
        <xdr:cNvPr id="138" name="直線コネクタ 137">
          <a:extLst>
            <a:ext uri="{FF2B5EF4-FFF2-40B4-BE49-F238E27FC236}">
              <a16:creationId xmlns:a16="http://schemas.microsoft.com/office/drawing/2014/main" id="{0A38CD87-D7EE-47AB-996B-6CBFF49C012B}"/>
            </a:ext>
          </a:extLst>
        </xdr:cNvPr>
        <xdr:cNvCxnSpPr/>
      </xdr:nvCxnSpPr>
      <xdr:spPr>
        <a:xfrm flipV="1">
          <a:off x="6972300" y="695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39" name="n_1aveValue【図書館】&#10;一人当たり面積">
          <a:extLst>
            <a:ext uri="{FF2B5EF4-FFF2-40B4-BE49-F238E27FC236}">
              <a16:creationId xmlns:a16="http://schemas.microsoft.com/office/drawing/2014/main" id="{2045834E-D242-4C23-B917-11F8117C99CA}"/>
            </a:ext>
          </a:extLst>
        </xdr:cNvPr>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478D1ED0-53C6-44B4-AA6F-43B8DFF52F9C}"/>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72661</xdr:rowOff>
    </xdr:from>
    <xdr:ext cx="469744" cy="259045"/>
    <xdr:sp macro="" textlink="">
      <xdr:nvSpPr>
        <xdr:cNvPr id="141" name="n_3aveValue【図書館】&#10;一人当たり面積">
          <a:extLst>
            <a:ext uri="{FF2B5EF4-FFF2-40B4-BE49-F238E27FC236}">
              <a16:creationId xmlns:a16="http://schemas.microsoft.com/office/drawing/2014/main" id="{AE76D217-B5E0-4B9F-8AC5-F796F25E0B4F}"/>
            </a:ext>
          </a:extLst>
        </xdr:cNvPr>
        <xdr:cNvSpPr txBox="1"/>
      </xdr:nvSpPr>
      <xdr:spPr>
        <a:xfrm>
          <a:off x="7626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81805</xdr:rowOff>
    </xdr:from>
    <xdr:ext cx="469744" cy="259045"/>
    <xdr:sp macro="" textlink="">
      <xdr:nvSpPr>
        <xdr:cNvPr id="142" name="n_4aveValue【図書館】&#10;一人当たり面積">
          <a:extLst>
            <a:ext uri="{FF2B5EF4-FFF2-40B4-BE49-F238E27FC236}">
              <a16:creationId xmlns:a16="http://schemas.microsoft.com/office/drawing/2014/main" id="{E2EA5AD1-9465-4B16-A69B-2D124438046C}"/>
            </a:ext>
          </a:extLst>
        </xdr:cNvPr>
        <xdr:cNvSpPr txBox="1"/>
      </xdr:nvSpPr>
      <xdr:spPr>
        <a:xfrm>
          <a:off x="6737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136415</xdr:rowOff>
    </xdr:from>
    <xdr:ext cx="469744" cy="259045"/>
    <xdr:sp macro="" textlink="">
      <xdr:nvSpPr>
        <xdr:cNvPr id="143" name="n_1mainValue【図書館】&#10;一人当たり面積">
          <a:extLst>
            <a:ext uri="{FF2B5EF4-FFF2-40B4-BE49-F238E27FC236}">
              <a16:creationId xmlns:a16="http://schemas.microsoft.com/office/drawing/2014/main" id="{66ADCAC8-D99A-4F8B-B174-51E3314B980D}"/>
            </a:ext>
          </a:extLst>
        </xdr:cNvPr>
        <xdr:cNvSpPr txBox="1"/>
      </xdr:nvSpPr>
      <xdr:spPr>
        <a:xfrm>
          <a:off x="93917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140987</xdr:rowOff>
    </xdr:from>
    <xdr:ext cx="469744" cy="259045"/>
    <xdr:sp macro="" textlink="">
      <xdr:nvSpPr>
        <xdr:cNvPr id="144" name="n_2mainValue【図書館】&#10;一人当たり面積">
          <a:extLst>
            <a:ext uri="{FF2B5EF4-FFF2-40B4-BE49-F238E27FC236}">
              <a16:creationId xmlns:a16="http://schemas.microsoft.com/office/drawing/2014/main" id="{56E3E629-323B-429C-B1C3-FF07E1B05DBE}"/>
            </a:ext>
          </a:extLst>
        </xdr:cNvPr>
        <xdr:cNvSpPr txBox="1"/>
      </xdr:nvSpPr>
      <xdr:spPr>
        <a:xfrm>
          <a:off x="8515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5" name="n_3mainValue【図書館】&#10;一人当たり面積">
          <a:extLst>
            <a:ext uri="{FF2B5EF4-FFF2-40B4-BE49-F238E27FC236}">
              <a16:creationId xmlns:a16="http://schemas.microsoft.com/office/drawing/2014/main" id="{4FDAC070-2008-46EC-A0D7-E9355B8D3BD6}"/>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6" name="n_4mainValue【図書館】&#10;一人当たり面積">
          <a:extLst>
            <a:ext uri="{FF2B5EF4-FFF2-40B4-BE49-F238E27FC236}">
              <a16:creationId xmlns:a16="http://schemas.microsoft.com/office/drawing/2014/main" id="{E77D1C17-EDDD-48BF-B4DD-99EE78D2D039}"/>
            </a:ext>
          </a:extLst>
        </xdr:cNvPr>
        <xdr:cNvSpPr txBox="1"/>
      </xdr:nvSpPr>
      <xdr:spPr>
        <a:xfrm>
          <a:off x="6737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BCDE572-7DE3-4DC5-A217-29C993A7244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1698E2E-1C5E-4DEF-A1BA-DBBC6BDA5CF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4AACD18-2261-495B-8A25-BD102A2583B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0C2ED12-094D-4BA6-BE0F-0D70905498A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DD77327-529E-4722-A7F7-2DA5B1CC9E6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05C8A79-F746-418C-AAB5-21F8220B22D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E5632A3-5A5D-4513-9D3A-CD8F2747646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1C4FC3C-88F4-40BA-95B6-C2B5ADC9CD1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3E5A1B35-FE99-49A2-A94C-7FC5CAFB6B7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9B15585-448F-4C6C-90CD-0E20CDB8901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3AF4B82-5E3A-4883-A28A-E698A3B64D6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49598B41-1A86-41B6-9718-EECCEEC061D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EB1FAE3E-7404-4056-BD77-BEACBD0CD4A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79D7C18D-8E26-47A7-AB95-72D809B5CA9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32126064-E362-4F4A-856D-256004E753A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7FB0174F-7774-4033-98CD-C4A893767F2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BFD371C2-EC0B-4DEC-8AFB-8D4610DEF00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6C0C72BB-3DE0-4F24-A2A0-30201D15317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6DA39506-7828-49E0-A801-4968F37900D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9FA7E7F-E010-4F9A-84F8-D08513EC394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AD1ACFDE-90C3-44A2-A9A5-9EE80C02AB1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A70D5F3D-0F74-46CE-BD34-372D4DE074B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6F1AE74E-0B68-4578-9CD9-17B8ED29A24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D32ED369-00AF-418D-9035-A7074F6DA01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5A3796B9-8195-4565-B7F9-312676F13DF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C44328FB-1899-4D01-AF99-17F0ED25E3F6}"/>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85AC78A5-10DC-4405-960D-84754732C68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F7A65342-7C91-4032-838C-FCD6E6F15F1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A93E6726-4DDB-4595-9D25-79A64412EA0D}"/>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6" name="直線コネクタ 175">
          <a:extLst>
            <a:ext uri="{FF2B5EF4-FFF2-40B4-BE49-F238E27FC236}">
              <a16:creationId xmlns:a16="http://schemas.microsoft.com/office/drawing/2014/main" id="{3503FE31-8305-4778-89DF-16745CA4E7F5}"/>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48458</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BD2567FC-3D4B-45B3-8360-DA8F4B7D62F4}"/>
            </a:ext>
          </a:extLst>
        </xdr:cNvPr>
        <xdr:cNvSpPr txBox="1"/>
      </xdr:nvSpPr>
      <xdr:spPr>
        <a:xfrm>
          <a:off x="4673600" y="10506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178" name="フローチャート: 判断 177">
          <a:extLst>
            <a:ext uri="{FF2B5EF4-FFF2-40B4-BE49-F238E27FC236}">
              <a16:creationId xmlns:a16="http://schemas.microsoft.com/office/drawing/2014/main" id="{8A078DA3-EEC7-4BA9-BD20-F65323749532}"/>
            </a:ext>
          </a:extLst>
        </xdr:cNvPr>
        <xdr:cNvSpPr/>
      </xdr:nvSpPr>
      <xdr:spPr>
        <a:xfrm>
          <a:off x="4584700" y="1052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7983</xdr:rowOff>
    </xdr:from>
    <xdr:to>
      <xdr:col>20</xdr:col>
      <xdr:colOff>38100</xdr:colOff>
      <xdr:row>62</xdr:row>
      <xdr:rowOff>109583</xdr:rowOff>
    </xdr:to>
    <xdr:sp macro="" textlink="">
      <xdr:nvSpPr>
        <xdr:cNvPr id="179" name="フローチャート: 判断 178">
          <a:extLst>
            <a:ext uri="{FF2B5EF4-FFF2-40B4-BE49-F238E27FC236}">
              <a16:creationId xmlns:a16="http://schemas.microsoft.com/office/drawing/2014/main" id="{9F078ADE-E638-4721-9208-6B0A2E02EB26}"/>
            </a:ext>
          </a:extLst>
        </xdr:cNvPr>
        <xdr:cNvSpPr/>
      </xdr:nvSpPr>
      <xdr:spPr>
        <a:xfrm>
          <a:off x="37465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159838</xdr:rowOff>
    </xdr:from>
    <xdr:to>
      <xdr:col>15</xdr:col>
      <xdr:colOff>101600</xdr:colOff>
      <xdr:row>62</xdr:row>
      <xdr:rowOff>89988</xdr:rowOff>
    </xdr:to>
    <xdr:sp macro="" textlink="">
      <xdr:nvSpPr>
        <xdr:cNvPr id="180" name="フローチャート: 判断 179">
          <a:extLst>
            <a:ext uri="{FF2B5EF4-FFF2-40B4-BE49-F238E27FC236}">
              <a16:creationId xmlns:a16="http://schemas.microsoft.com/office/drawing/2014/main" id="{BF29266B-C849-4E90-95ED-BE887EC14514}"/>
            </a:ext>
          </a:extLst>
        </xdr:cNvPr>
        <xdr:cNvSpPr/>
      </xdr:nvSpPr>
      <xdr:spPr>
        <a:xfrm>
          <a:off x="2857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136978</xdr:rowOff>
    </xdr:from>
    <xdr:to>
      <xdr:col>10</xdr:col>
      <xdr:colOff>165100</xdr:colOff>
      <xdr:row>62</xdr:row>
      <xdr:rowOff>67128</xdr:rowOff>
    </xdr:to>
    <xdr:sp macro="" textlink="">
      <xdr:nvSpPr>
        <xdr:cNvPr id="181" name="フローチャート: 判断 180">
          <a:extLst>
            <a:ext uri="{FF2B5EF4-FFF2-40B4-BE49-F238E27FC236}">
              <a16:creationId xmlns:a16="http://schemas.microsoft.com/office/drawing/2014/main" id="{9E426F7E-12B7-49E3-BE0D-6B1065FE55F8}"/>
            </a:ext>
          </a:extLst>
        </xdr:cNvPr>
        <xdr:cNvSpPr/>
      </xdr:nvSpPr>
      <xdr:spPr>
        <a:xfrm>
          <a:off x="1968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87993</xdr:rowOff>
    </xdr:from>
    <xdr:to>
      <xdr:col>6</xdr:col>
      <xdr:colOff>38100</xdr:colOff>
      <xdr:row>62</xdr:row>
      <xdr:rowOff>18143</xdr:rowOff>
    </xdr:to>
    <xdr:sp macro="" textlink="">
      <xdr:nvSpPr>
        <xdr:cNvPr id="182" name="フローチャート: 判断 181">
          <a:extLst>
            <a:ext uri="{FF2B5EF4-FFF2-40B4-BE49-F238E27FC236}">
              <a16:creationId xmlns:a16="http://schemas.microsoft.com/office/drawing/2014/main" id="{38E8FD31-E3E0-4A61-887B-A3069ED92F6B}"/>
            </a:ext>
          </a:extLst>
        </xdr:cNvPr>
        <xdr:cNvSpPr/>
      </xdr:nvSpPr>
      <xdr:spPr>
        <a:xfrm>
          <a:off x="1079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7DD6974-20E7-4CC0-B13C-C9CA1595876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5EF3BEB-4338-4625-8BA9-E1273ABE58B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279166B-C62E-4FED-B3D7-EED6A2EB18C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A2C8C7A-E8AB-4E6E-97D8-9D6F216FECB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155D854-7A6A-4D49-9952-FAB13998E8A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8" name="楕円 187">
          <a:extLst>
            <a:ext uri="{FF2B5EF4-FFF2-40B4-BE49-F238E27FC236}">
              <a16:creationId xmlns:a16="http://schemas.microsoft.com/office/drawing/2014/main" id="{B86BB016-5F98-4E03-85CA-4AB70A64DF4D}"/>
            </a:ext>
          </a:extLst>
        </xdr:cNvPr>
        <xdr:cNvSpPr/>
      </xdr:nvSpPr>
      <xdr:spPr>
        <a:xfrm>
          <a:off x="45847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73314</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BD473C88-EC93-47D4-BBFD-C3D4A639326B}"/>
            </a:ext>
          </a:extLst>
        </xdr:cNvPr>
        <xdr:cNvSpPr txBox="1"/>
      </xdr:nvSpPr>
      <xdr:spPr>
        <a:xfrm>
          <a:off x="4673600" y="1036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12881</xdr:rowOff>
    </xdr:from>
    <xdr:to>
      <xdr:col>20</xdr:col>
      <xdr:colOff>38100</xdr:colOff>
      <xdr:row>61</xdr:row>
      <xdr:rowOff>114481</xdr:rowOff>
    </xdr:to>
    <xdr:sp macro="" textlink="">
      <xdr:nvSpPr>
        <xdr:cNvPr id="190" name="楕円 189">
          <a:extLst>
            <a:ext uri="{FF2B5EF4-FFF2-40B4-BE49-F238E27FC236}">
              <a16:creationId xmlns:a16="http://schemas.microsoft.com/office/drawing/2014/main" id="{C48B3527-804E-400F-AD05-C5E5F791739A}"/>
            </a:ext>
          </a:extLst>
        </xdr:cNvPr>
        <xdr:cNvSpPr/>
      </xdr:nvSpPr>
      <xdr:spPr>
        <a:xfrm>
          <a:off x="3746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63681</xdr:rowOff>
    </xdr:from>
    <xdr:to>
      <xdr:col>24</xdr:col>
      <xdr:colOff>63500</xdr:colOff>
      <xdr:row>61</xdr:row>
      <xdr:rowOff>101237</xdr:rowOff>
    </xdr:to>
    <xdr:cxnSp macro="">
      <xdr:nvCxnSpPr>
        <xdr:cNvPr id="191" name="直線コネクタ 190">
          <a:extLst>
            <a:ext uri="{FF2B5EF4-FFF2-40B4-BE49-F238E27FC236}">
              <a16:creationId xmlns:a16="http://schemas.microsoft.com/office/drawing/2014/main" id="{641F0533-56EF-4C8E-88AB-B51495D9F259}"/>
            </a:ext>
          </a:extLst>
        </xdr:cNvPr>
        <xdr:cNvCxnSpPr/>
      </xdr:nvCxnSpPr>
      <xdr:spPr>
        <a:xfrm>
          <a:off x="3797300" y="1052213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148409</xdr:rowOff>
    </xdr:from>
    <xdr:to>
      <xdr:col>15</xdr:col>
      <xdr:colOff>101600</xdr:colOff>
      <xdr:row>61</xdr:row>
      <xdr:rowOff>78559</xdr:rowOff>
    </xdr:to>
    <xdr:sp macro="" textlink="">
      <xdr:nvSpPr>
        <xdr:cNvPr id="192" name="楕円 191">
          <a:extLst>
            <a:ext uri="{FF2B5EF4-FFF2-40B4-BE49-F238E27FC236}">
              <a16:creationId xmlns:a16="http://schemas.microsoft.com/office/drawing/2014/main" id="{A52E1A6E-C846-49DD-A0D9-4F551527281E}"/>
            </a:ext>
          </a:extLst>
        </xdr:cNvPr>
        <xdr:cNvSpPr/>
      </xdr:nvSpPr>
      <xdr:spPr>
        <a:xfrm>
          <a:off x="2857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27759</xdr:rowOff>
    </xdr:from>
    <xdr:to>
      <xdr:col>19</xdr:col>
      <xdr:colOff>177800</xdr:colOff>
      <xdr:row>61</xdr:row>
      <xdr:rowOff>63681</xdr:rowOff>
    </xdr:to>
    <xdr:cxnSp macro="">
      <xdr:nvCxnSpPr>
        <xdr:cNvPr id="193" name="直線コネクタ 192">
          <a:extLst>
            <a:ext uri="{FF2B5EF4-FFF2-40B4-BE49-F238E27FC236}">
              <a16:creationId xmlns:a16="http://schemas.microsoft.com/office/drawing/2014/main" id="{C31C39D7-6800-42B0-89CB-DFF664430522}"/>
            </a:ext>
          </a:extLst>
        </xdr:cNvPr>
        <xdr:cNvCxnSpPr/>
      </xdr:nvCxnSpPr>
      <xdr:spPr>
        <a:xfrm>
          <a:off x="2908300" y="1048620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94" name="楕円 193">
          <a:extLst>
            <a:ext uri="{FF2B5EF4-FFF2-40B4-BE49-F238E27FC236}">
              <a16:creationId xmlns:a16="http://schemas.microsoft.com/office/drawing/2014/main" id="{C9811E3D-23BA-4C98-80C8-316F99ADC575}"/>
            </a:ext>
          </a:extLst>
        </xdr:cNvPr>
        <xdr:cNvSpPr/>
      </xdr:nvSpPr>
      <xdr:spPr>
        <a:xfrm>
          <a:off x="1968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161653</xdr:rowOff>
    </xdr:from>
    <xdr:to>
      <xdr:col>15</xdr:col>
      <xdr:colOff>50800</xdr:colOff>
      <xdr:row>61</xdr:row>
      <xdr:rowOff>27759</xdr:rowOff>
    </xdr:to>
    <xdr:cxnSp macro="">
      <xdr:nvCxnSpPr>
        <xdr:cNvPr id="195" name="直線コネクタ 194">
          <a:extLst>
            <a:ext uri="{FF2B5EF4-FFF2-40B4-BE49-F238E27FC236}">
              <a16:creationId xmlns:a16="http://schemas.microsoft.com/office/drawing/2014/main" id="{6BE3E2A4-4A26-4281-8103-57AEC256FB04}"/>
            </a:ext>
          </a:extLst>
        </xdr:cNvPr>
        <xdr:cNvCxnSpPr/>
      </xdr:nvCxnSpPr>
      <xdr:spPr>
        <a:xfrm>
          <a:off x="2019300" y="1044865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78196</xdr:rowOff>
    </xdr:from>
    <xdr:to>
      <xdr:col>6</xdr:col>
      <xdr:colOff>38100</xdr:colOff>
      <xdr:row>61</xdr:row>
      <xdr:rowOff>8346</xdr:rowOff>
    </xdr:to>
    <xdr:sp macro="" textlink="">
      <xdr:nvSpPr>
        <xdr:cNvPr id="196" name="楕円 195">
          <a:extLst>
            <a:ext uri="{FF2B5EF4-FFF2-40B4-BE49-F238E27FC236}">
              <a16:creationId xmlns:a16="http://schemas.microsoft.com/office/drawing/2014/main" id="{5329F4FC-9E6F-4450-8D7E-EB0A172B15D0}"/>
            </a:ext>
          </a:extLst>
        </xdr:cNvPr>
        <xdr:cNvSpPr/>
      </xdr:nvSpPr>
      <xdr:spPr>
        <a:xfrm>
          <a:off x="10795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128996</xdr:rowOff>
    </xdr:from>
    <xdr:to>
      <xdr:col>10</xdr:col>
      <xdr:colOff>114300</xdr:colOff>
      <xdr:row>60</xdr:row>
      <xdr:rowOff>161653</xdr:rowOff>
    </xdr:to>
    <xdr:cxnSp macro="">
      <xdr:nvCxnSpPr>
        <xdr:cNvPr id="197" name="直線コネクタ 196">
          <a:extLst>
            <a:ext uri="{FF2B5EF4-FFF2-40B4-BE49-F238E27FC236}">
              <a16:creationId xmlns:a16="http://schemas.microsoft.com/office/drawing/2014/main" id="{DDD776FC-B5E1-4AB5-8CF2-80272C3B26AA}"/>
            </a:ext>
          </a:extLst>
        </xdr:cNvPr>
        <xdr:cNvCxnSpPr/>
      </xdr:nvCxnSpPr>
      <xdr:spPr>
        <a:xfrm>
          <a:off x="1130300" y="104159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100710</xdr:rowOff>
    </xdr:from>
    <xdr:ext cx="405111" cy="259045"/>
    <xdr:sp macro="" textlink="">
      <xdr:nvSpPr>
        <xdr:cNvPr id="198" name="n_1aveValue【体育館・プール】&#10;有形固定資産減価償却率">
          <a:extLst>
            <a:ext uri="{FF2B5EF4-FFF2-40B4-BE49-F238E27FC236}">
              <a16:creationId xmlns:a16="http://schemas.microsoft.com/office/drawing/2014/main" id="{3E349F38-71DC-4CCB-94FA-A76E4404FE78}"/>
            </a:ext>
          </a:extLst>
        </xdr:cNvPr>
        <xdr:cNvSpPr txBox="1"/>
      </xdr:nvSpPr>
      <xdr:spPr>
        <a:xfrm>
          <a:off x="35820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81115</xdr:rowOff>
    </xdr:from>
    <xdr:ext cx="405111" cy="259045"/>
    <xdr:sp macro="" textlink="">
      <xdr:nvSpPr>
        <xdr:cNvPr id="199" name="n_2aveValue【体育館・プール】&#10;有形固定資産減価償却率">
          <a:extLst>
            <a:ext uri="{FF2B5EF4-FFF2-40B4-BE49-F238E27FC236}">
              <a16:creationId xmlns:a16="http://schemas.microsoft.com/office/drawing/2014/main" id="{8C2B7269-B282-4DD9-8012-C599AAD7DFED}"/>
            </a:ext>
          </a:extLst>
        </xdr:cNvPr>
        <xdr:cNvSpPr txBox="1"/>
      </xdr:nvSpPr>
      <xdr:spPr>
        <a:xfrm>
          <a:off x="2705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58255</xdr:rowOff>
    </xdr:from>
    <xdr:ext cx="405111" cy="259045"/>
    <xdr:sp macro="" textlink="">
      <xdr:nvSpPr>
        <xdr:cNvPr id="200" name="n_3aveValue【体育館・プール】&#10;有形固定資産減価償却率">
          <a:extLst>
            <a:ext uri="{FF2B5EF4-FFF2-40B4-BE49-F238E27FC236}">
              <a16:creationId xmlns:a16="http://schemas.microsoft.com/office/drawing/2014/main" id="{069D8CE2-35D6-41D6-B69B-A89B4DCD74D2}"/>
            </a:ext>
          </a:extLst>
        </xdr:cNvPr>
        <xdr:cNvSpPr txBox="1"/>
      </xdr:nvSpPr>
      <xdr:spPr>
        <a:xfrm>
          <a:off x="1816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9270</xdr:rowOff>
    </xdr:from>
    <xdr:ext cx="405111" cy="259045"/>
    <xdr:sp macro="" textlink="">
      <xdr:nvSpPr>
        <xdr:cNvPr id="201" name="n_4aveValue【体育館・プール】&#10;有形固定資産減価償却率">
          <a:extLst>
            <a:ext uri="{FF2B5EF4-FFF2-40B4-BE49-F238E27FC236}">
              <a16:creationId xmlns:a16="http://schemas.microsoft.com/office/drawing/2014/main" id="{80186384-F4C3-4F29-8094-752ABE5B8D3A}"/>
            </a:ext>
          </a:extLst>
        </xdr:cNvPr>
        <xdr:cNvSpPr txBox="1"/>
      </xdr:nvSpPr>
      <xdr:spPr>
        <a:xfrm>
          <a:off x="927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131008</xdr:rowOff>
    </xdr:from>
    <xdr:ext cx="405111" cy="259045"/>
    <xdr:sp macro="" textlink="">
      <xdr:nvSpPr>
        <xdr:cNvPr id="202" name="n_1mainValue【体育館・プール】&#10;有形固定資産減価償却率">
          <a:extLst>
            <a:ext uri="{FF2B5EF4-FFF2-40B4-BE49-F238E27FC236}">
              <a16:creationId xmlns:a16="http://schemas.microsoft.com/office/drawing/2014/main" id="{A1B19876-6297-4380-B4F7-37B59D784CB4}"/>
            </a:ext>
          </a:extLst>
        </xdr:cNvPr>
        <xdr:cNvSpPr txBox="1"/>
      </xdr:nvSpPr>
      <xdr:spPr>
        <a:xfrm>
          <a:off x="3582044" y="1024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3" name="n_2mainValue【体育館・プール】&#10;有形固定資産減価償却率">
          <a:extLst>
            <a:ext uri="{FF2B5EF4-FFF2-40B4-BE49-F238E27FC236}">
              <a16:creationId xmlns:a16="http://schemas.microsoft.com/office/drawing/2014/main" id="{5598E3D4-CECA-49A6-9E37-A290C1303B3F}"/>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4" name="n_3mainValue【体育館・プール】&#10;有形固定資産減価償却率">
          <a:extLst>
            <a:ext uri="{FF2B5EF4-FFF2-40B4-BE49-F238E27FC236}">
              <a16:creationId xmlns:a16="http://schemas.microsoft.com/office/drawing/2014/main" id="{537DDA7F-417D-49ED-BFA2-73FC21C405A4}"/>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24873</xdr:rowOff>
    </xdr:from>
    <xdr:ext cx="405111" cy="259045"/>
    <xdr:sp macro="" textlink="">
      <xdr:nvSpPr>
        <xdr:cNvPr id="205" name="n_4mainValue【体育館・プール】&#10;有形固定資産減価償却率">
          <a:extLst>
            <a:ext uri="{FF2B5EF4-FFF2-40B4-BE49-F238E27FC236}">
              <a16:creationId xmlns:a16="http://schemas.microsoft.com/office/drawing/2014/main" id="{6333490F-3B12-407D-B42C-CF01A3412107}"/>
            </a:ext>
          </a:extLst>
        </xdr:cNvPr>
        <xdr:cNvSpPr txBox="1"/>
      </xdr:nvSpPr>
      <xdr:spPr>
        <a:xfrm>
          <a:off x="927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1E3E9FA-31A1-4617-9EAE-57DB64B825F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ED19EACD-A5B5-4D99-8D8D-E25A1861373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AE8C2EC4-F0F3-4866-9FD5-6E41E25D25F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55CD9C5-B671-4D05-A0A0-51D339D3C0C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321967EB-C7E6-4FF6-9FC7-0F3DE4027BD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2588AC8-7D19-462F-BAB4-124870B0C7C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6F6202D0-AF40-407A-B0A0-9B28D3F04EA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DF156A44-2E82-400D-9E17-E2DBA37BD3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B44915E8-592F-4F9C-94B2-A69BEBA5BCD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8EF4AFCC-7BA5-4E59-B7E5-87CAA178E98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D14AF453-D46B-4214-A082-8A83D696182C}"/>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C0CDEF3C-BC07-4229-9274-E370F914166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8930F64C-7BF6-46B0-A389-D5E381B9D2D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BCD41C1D-D007-4B62-8B88-2C42B085B88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7D2F98D1-D4A4-407A-8249-507C9DF31E4E}"/>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C30619CB-266A-4B40-94DC-B1B1D6DF22C9}"/>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FADC4F2B-0499-4AD3-AA14-BF004930FC0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973511A2-F413-45C8-9DB2-761F0426201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64E9EC5A-4717-4333-BECD-4589E3822B9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7430</xdr:rowOff>
    </xdr:from>
    <xdr:to>
      <xdr:col>54</xdr:col>
      <xdr:colOff>189865</xdr:colOff>
      <xdr:row>63</xdr:row>
      <xdr:rowOff>55435</xdr:rowOff>
    </xdr:to>
    <xdr:cxnSp macro="">
      <xdr:nvCxnSpPr>
        <xdr:cNvPr id="225" name="直線コネクタ 224">
          <a:extLst>
            <a:ext uri="{FF2B5EF4-FFF2-40B4-BE49-F238E27FC236}">
              <a16:creationId xmlns:a16="http://schemas.microsoft.com/office/drawing/2014/main" id="{7946B705-E7E2-4885-BBF8-D8FD76513925}"/>
            </a:ext>
          </a:extLst>
        </xdr:cNvPr>
        <xdr:cNvCxnSpPr/>
      </xdr:nvCxnSpPr>
      <xdr:spPr>
        <a:xfrm flipV="1">
          <a:off x="10476865" y="9608630"/>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6" name="【体育館・プール】&#10;一人当たり面積最小値テキスト">
          <a:extLst>
            <a:ext uri="{FF2B5EF4-FFF2-40B4-BE49-F238E27FC236}">
              <a16:creationId xmlns:a16="http://schemas.microsoft.com/office/drawing/2014/main" id="{19693EBA-2B15-4346-A2F7-648530C3224D}"/>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7" name="直線コネクタ 226">
          <a:extLst>
            <a:ext uri="{FF2B5EF4-FFF2-40B4-BE49-F238E27FC236}">
              <a16:creationId xmlns:a16="http://schemas.microsoft.com/office/drawing/2014/main" id="{25E71E34-4562-4733-8DEB-DD091566544A}"/>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125557</xdr:rowOff>
    </xdr:from>
    <xdr:ext cx="469744" cy="259045"/>
    <xdr:sp macro="" textlink="">
      <xdr:nvSpPr>
        <xdr:cNvPr id="228" name="【体育館・プール】&#10;一人当たり面積最大値テキスト">
          <a:extLst>
            <a:ext uri="{FF2B5EF4-FFF2-40B4-BE49-F238E27FC236}">
              <a16:creationId xmlns:a16="http://schemas.microsoft.com/office/drawing/2014/main" id="{EE6C28EF-7175-4943-B18E-46FABA09B826}"/>
            </a:ext>
          </a:extLst>
        </xdr:cNvPr>
        <xdr:cNvSpPr txBox="1"/>
      </xdr:nvSpPr>
      <xdr:spPr>
        <a:xfrm>
          <a:off x="10515600" y="938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7430</xdr:rowOff>
    </xdr:from>
    <xdr:to>
      <xdr:col>55</xdr:col>
      <xdr:colOff>88900</xdr:colOff>
      <xdr:row>56</xdr:row>
      <xdr:rowOff>7430</xdr:rowOff>
    </xdr:to>
    <xdr:cxnSp macro="">
      <xdr:nvCxnSpPr>
        <xdr:cNvPr id="229" name="直線コネクタ 228">
          <a:extLst>
            <a:ext uri="{FF2B5EF4-FFF2-40B4-BE49-F238E27FC236}">
              <a16:creationId xmlns:a16="http://schemas.microsoft.com/office/drawing/2014/main" id="{CB752D38-81C0-48A1-BB26-AB110DFE0303}"/>
            </a:ext>
          </a:extLst>
        </xdr:cNvPr>
        <xdr:cNvCxnSpPr/>
      </xdr:nvCxnSpPr>
      <xdr:spPr>
        <a:xfrm>
          <a:off x="10388600" y="960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163657</xdr:rowOff>
    </xdr:from>
    <xdr:ext cx="469744" cy="259045"/>
    <xdr:sp macro="" textlink="">
      <xdr:nvSpPr>
        <xdr:cNvPr id="230" name="【体育館・プール】&#10;一人当たり面積平均値テキスト">
          <a:extLst>
            <a:ext uri="{FF2B5EF4-FFF2-40B4-BE49-F238E27FC236}">
              <a16:creationId xmlns:a16="http://schemas.microsoft.com/office/drawing/2014/main" id="{60218A1D-BB01-4BFE-AF3B-06553E500934}"/>
            </a:ext>
          </a:extLst>
        </xdr:cNvPr>
        <xdr:cNvSpPr txBox="1"/>
      </xdr:nvSpPr>
      <xdr:spPr>
        <a:xfrm>
          <a:off x="10515600" y="10450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13780</xdr:rowOff>
    </xdr:from>
    <xdr:to>
      <xdr:col>55</xdr:col>
      <xdr:colOff>50800</xdr:colOff>
      <xdr:row>61</xdr:row>
      <xdr:rowOff>115380</xdr:rowOff>
    </xdr:to>
    <xdr:sp macro="" textlink="">
      <xdr:nvSpPr>
        <xdr:cNvPr id="231" name="フローチャート: 判断 230">
          <a:extLst>
            <a:ext uri="{FF2B5EF4-FFF2-40B4-BE49-F238E27FC236}">
              <a16:creationId xmlns:a16="http://schemas.microsoft.com/office/drawing/2014/main" id="{B6B8A439-F8EC-4E82-9A86-79A7EB13281F}"/>
            </a:ext>
          </a:extLst>
        </xdr:cNvPr>
        <xdr:cNvSpPr/>
      </xdr:nvSpPr>
      <xdr:spPr>
        <a:xfrm>
          <a:off x="10426700" y="104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28067</xdr:rowOff>
    </xdr:from>
    <xdr:to>
      <xdr:col>50</xdr:col>
      <xdr:colOff>165100</xdr:colOff>
      <xdr:row>61</xdr:row>
      <xdr:rowOff>129667</xdr:rowOff>
    </xdr:to>
    <xdr:sp macro="" textlink="">
      <xdr:nvSpPr>
        <xdr:cNvPr id="232" name="フローチャート: 判断 231">
          <a:extLst>
            <a:ext uri="{FF2B5EF4-FFF2-40B4-BE49-F238E27FC236}">
              <a16:creationId xmlns:a16="http://schemas.microsoft.com/office/drawing/2014/main" id="{9679331E-4699-4417-B95F-9DFA9EC88798}"/>
            </a:ext>
          </a:extLst>
        </xdr:cNvPr>
        <xdr:cNvSpPr/>
      </xdr:nvSpPr>
      <xdr:spPr>
        <a:xfrm>
          <a:off x="9588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19494</xdr:rowOff>
    </xdr:from>
    <xdr:to>
      <xdr:col>46</xdr:col>
      <xdr:colOff>38100</xdr:colOff>
      <xdr:row>61</xdr:row>
      <xdr:rowOff>121094</xdr:rowOff>
    </xdr:to>
    <xdr:sp macro="" textlink="">
      <xdr:nvSpPr>
        <xdr:cNvPr id="233" name="フローチャート: 判断 232">
          <a:extLst>
            <a:ext uri="{FF2B5EF4-FFF2-40B4-BE49-F238E27FC236}">
              <a16:creationId xmlns:a16="http://schemas.microsoft.com/office/drawing/2014/main" id="{D21118C9-DD30-43A7-B32E-15DA69677088}"/>
            </a:ext>
          </a:extLst>
        </xdr:cNvPr>
        <xdr:cNvSpPr/>
      </xdr:nvSpPr>
      <xdr:spPr>
        <a:xfrm>
          <a:off x="86995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40069</xdr:rowOff>
    </xdr:from>
    <xdr:to>
      <xdr:col>41</xdr:col>
      <xdr:colOff>101600</xdr:colOff>
      <xdr:row>61</xdr:row>
      <xdr:rowOff>141669</xdr:rowOff>
    </xdr:to>
    <xdr:sp macro="" textlink="">
      <xdr:nvSpPr>
        <xdr:cNvPr id="234" name="フローチャート: 判断 233">
          <a:extLst>
            <a:ext uri="{FF2B5EF4-FFF2-40B4-BE49-F238E27FC236}">
              <a16:creationId xmlns:a16="http://schemas.microsoft.com/office/drawing/2014/main" id="{DE20D6B5-B7BB-49F7-B79D-9D60E176102A}"/>
            </a:ext>
          </a:extLst>
        </xdr:cNvPr>
        <xdr:cNvSpPr/>
      </xdr:nvSpPr>
      <xdr:spPr>
        <a:xfrm>
          <a:off x="7810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16637</xdr:rowOff>
    </xdr:from>
    <xdr:to>
      <xdr:col>36</xdr:col>
      <xdr:colOff>165100</xdr:colOff>
      <xdr:row>61</xdr:row>
      <xdr:rowOff>118237</xdr:rowOff>
    </xdr:to>
    <xdr:sp macro="" textlink="">
      <xdr:nvSpPr>
        <xdr:cNvPr id="235" name="フローチャート: 判断 234">
          <a:extLst>
            <a:ext uri="{FF2B5EF4-FFF2-40B4-BE49-F238E27FC236}">
              <a16:creationId xmlns:a16="http://schemas.microsoft.com/office/drawing/2014/main" id="{E8F6CD44-CFF7-41ED-BCA7-C0514E4A48A6}"/>
            </a:ext>
          </a:extLst>
        </xdr:cNvPr>
        <xdr:cNvSpPr/>
      </xdr:nvSpPr>
      <xdr:spPr>
        <a:xfrm>
          <a:off x="6921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AE6CEF7C-3DDA-42A6-9369-240C3C2F9E3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4C605CF-2FA6-4CFC-8EE7-60AE582020F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6D932B9-4EA5-4E32-9002-4EA57314498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1909135-75B9-486A-BCE2-ED58B6DEA37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35ED911-C91A-4093-89FF-76C545E15D4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123507</xdr:rowOff>
    </xdr:from>
    <xdr:to>
      <xdr:col>55</xdr:col>
      <xdr:colOff>50800</xdr:colOff>
      <xdr:row>61</xdr:row>
      <xdr:rowOff>53657</xdr:rowOff>
    </xdr:to>
    <xdr:sp macro="" textlink="">
      <xdr:nvSpPr>
        <xdr:cNvPr id="241" name="楕円 240">
          <a:extLst>
            <a:ext uri="{FF2B5EF4-FFF2-40B4-BE49-F238E27FC236}">
              <a16:creationId xmlns:a16="http://schemas.microsoft.com/office/drawing/2014/main" id="{78DFA7D4-EEA8-41F4-BB98-92AD9C91B5E5}"/>
            </a:ext>
          </a:extLst>
        </xdr:cNvPr>
        <xdr:cNvSpPr/>
      </xdr:nvSpPr>
      <xdr:spPr>
        <a:xfrm>
          <a:off x="10426700" y="1041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146384</xdr:rowOff>
    </xdr:from>
    <xdr:ext cx="469744" cy="259045"/>
    <xdr:sp macro="" textlink="">
      <xdr:nvSpPr>
        <xdr:cNvPr id="242" name="【体育館・プール】&#10;一人当たり面積該当値テキスト">
          <a:extLst>
            <a:ext uri="{FF2B5EF4-FFF2-40B4-BE49-F238E27FC236}">
              <a16:creationId xmlns:a16="http://schemas.microsoft.com/office/drawing/2014/main" id="{B1DD67F9-F64B-4BE4-B846-5838089C7544}"/>
            </a:ext>
          </a:extLst>
        </xdr:cNvPr>
        <xdr:cNvSpPr txBox="1"/>
      </xdr:nvSpPr>
      <xdr:spPr>
        <a:xfrm>
          <a:off x="10515600" y="1026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131508</xdr:rowOff>
    </xdr:from>
    <xdr:to>
      <xdr:col>50</xdr:col>
      <xdr:colOff>165100</xdr:colOff>
      <xdr:row>61</xdr:row>
      <xdr:rowOff>61658</xdr:rowOff>
    </xdr:to>
    <xdr:sp macro="" textlink="">
      <xdr:nvSpPr>
        <xdr:cNvPr id="243" name="楕円 242">
          <a:extLst>
            <a:ext uri="{FF2B5EF4-FFF2-40B4-BE49-F238E27FC236}">
              <a16:creationId xmlns:a16="http://schemas.microsoft.com/office/drawing/2014/main" id="{07622646-66D3-47DD-9FDF-D9D656724C94}"/>
            </a:ext>
          </a:extLst>
        </xdr:cNvPr>
        <xdr:cNvSpPr/>
      </xdr:nvSpPr>
      <xdr:spPr>
        <a:xfrm>
          <a:off x="9588500" y="1041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2857</xdr:rowOff>
    </xdr:from>
    <xdr:to>
      <xdr:col>55</xdr:col>
      <xdr:colOff>0</xdr:colOff>
      <xdr:row>61</xdr:row>
      <xdr:rowOff>10858</xdr:rowOff>
    </xdr:to>
    <xdr:cxnSp macro="">
      <xdr:nvCxnSpPr>
        <xdr:cNvPr id="244" name="直線コネクタ 243">
          <a:extLst>
            <a:ext uri="{FF2B5EF4-FFF2-40B4-BE49-F238E27FC236}">
              <a16:creationId xmlns:a16="http://schemas.microsoft.com/office/drawing/2014/main" id="{29A23CE2-2788-42EA-ABF8-D4F0E4AFCFAE}"/>
            </a:ext>
          </a:extLst>
        </xdr:cNvPr>
        <xdr:cNvCxnSpPr/>
      </xdr:nvCxnSpPr>
      <xdr:spPr>
        <a:xfrm flipV="1">
          <a:off x="9639300" y="10461307"/>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137223</xdr:rowOff>
    </xdr:from>
    <xdr:to>
      <xdr:col>46</xdr:col>
      <xdr:colOff>38100</xdr:colOff>
      <xdr:row>61</xdr:row>
      <xdr:rowOff>67373</xdr:rowOff>
    </xdr:to>
    <xdr:sp macro="" textlink="">
      <xdr:nvSpPr>
        <xdr:cNvPr id="245" name="楕円 244">
          <a:extLst>
            <a:ext uri="{FF2B5EF4-FFF2-40B4-BE49-F238E27FC236}">
              <a16:creationId xmlns:a16="http://schemas.microsoft.com/office/drawing/2014/main" id="{C735469F-3D40-4252-AC4C-991D4B71E084}"/>
            </a:ext>
          </a:extLst>
        </xdr:cNvPr>
        <xdr:cNvSpPr/>
      </xdr:nvSpPr>
      <xdr:spPr>
        <a:xfrm>
          <a:off x="8699500" y="1042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10858</xdr:rowOff>
    </xdr:from>
    <xdr:to>
      <xdr:col>50</xdr:col>
      <xdr:colOff>114300</xdr:colOff>
      <xdr:row>61</xdr:row>
      <xdr:rowOff>16573</xdr:rowOff>
    </xdr:to>
    <xdr:cxnSp macro="">
      <xdr:nvCxnSpPr>
        <xdr:cNvPr id="246" name="直線コネクタ 245">
          <a:extLst>
            <a:ext uri="{FF2B5EF4-FFF2-40B4-BE49-F238E27FC236}">
              <a16:creationId xmlns:a16="http://schemas.microsoft.com/office/drawing/2014/main" id="{5C0AA4FF-5A27-404E-824B-2839C84F7093}"/>
            </a:ext>
          </a:extLst>
        </xdr:cNvPr>
        <xdr:cNvCxnSpPr/>
      </xdr:nvCxnSpPr>
      <xdr:spPr>
        <a:xfrm flipV="1">
          <a:off x="8750300" y="1046930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144081</xdr:rowOff>
    </xdr:from>
    <xdr:to>
      <xdr:col>41</xdr:col>
      <xdr:colOff>101600</xdr:colOff>
      <xdr:row>61</xdr:row>
      <xdr:rowOff>74231</xdr:rowOff>
    </xdr:to>
    <xdr:sp macro="" textlink="">
      <xdr:nvSpPr>
        <xdr:cNvPr id="247" name="楕円 246">
          <a:extLst>
            <a:ext uri="{FF2B5EF4-FFF2-40B4-BE49-F238E27FC236}">
              <a16:creationId xmlns:a16="http://schemas.microsoft.com/office/drawing/2014/main" id="{18B8966B-1789-429F-B6E4-7B76F10C2A8E}"/>
            </a:ext>
          </a:extLst>
        </xdr:cNvPr>
        <xdr:cNvSpPr/>
      </xdr:nvSpPr>
      <xdr:spPr>
        <a:xfrm>
          <a:off x="7810500" y="1043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16573</xdr:rowOff>
    </xdr:from>
    <xdr:to>
      <xdr:col>45</xdr:col>
      <xdr:colOff>177800</xdr:colOff>
      <xdr:row>61</xdr:row>
      <xdr:rowOff>23431</xdr:rowOff>
    </xdr:to>
    <xdr:cxnSp macro="">
      <xdr:nvCxnSpPr>
        <xdr:cNvPr id="248" name="直線コネクタ 247">
          <a:extLst>
            <a:ext uri="{FF2B5EF4-FFF2-40B4-BE49-F238E27FC236}">
              <a16:creationId xmlns:a16="http://schemas.microsoft.com/office/drawing/2014/main" id="{88F04D24-0A54-4E0F-93F7-74900CD72F90}"/>
            </a:ext>
          </a:extLst>
        </xdr:cNvPr>
        <xdr:cNvCxnSpPr/>
      </xdr:nvCxnSpPr>
      <xdr:spPr>
        <a:xfrm flipV="1">
          <a:off x="7861300" y="1047502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152082</xdr:rowOff>
    </xdr:from>
    <xdr:to>
      <xdr:col>36</xdr:col>
      <xdr:colOff>165100</xdr:colOff>
      <xdr:row>61</xdr:row>
      <xdr:rowOff>82232</xdr:rowOff>
    </xdr:to>
    <xdr:sp macro="" textlink="">
      <xdr:nvSpPr>
        <xdr:cNvPr id="249" name="楕円 248">
          <a:extLst>
            <a:ext uri="{FF2B5EF4-FFF2-40B4-BE49-F238E27FC236}">
              <a16:creationId xmlns:a16="http://schemas.microsoft.com/office/drawing/2014/main" id="{95C49D53-B2C3-42AF-9DE3-919F8390E1DE}"/>
            </a:ext>
          </a:extLst>
        </xdr:cNvPr>
        <xdr:cNvSpPr/>
      </xdr:nvSpPr>
      <xdr:spPr>
        <a:xfrm>
          <a:off x="6921500" y="104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23431</xdr:rowOff>
    </xdr:from>
    <xdr:to>
      <xdr:col>41</xdr:col>
      <xdr:colOff>50800</xdr:colOff>
      <xdr:row>61</xdr:row>
      <xdr:rowOff>31432</xdr:rowOff>
    </xdr:to>
    <xdr:cxnSp macro="">
      <xdr:nvCxnSpPr>
        <xdr:cNvPr id="250" name="直線コネクタ 249">
          <a:extLst>
            <a:ext uri="{FF2B5EF4-FFF2-40B4-BE49-F238E27FC236}">
              <a16:creationId xmlns:a16="http://schemas.microsoft.com/office/drawing/2014/main" id="{52E689AF-BF00-4348-8BED-B0020B43B1BF}"/>
            </a:ext>
          </a:extLst>
        </xdr:cNvPr>
        <xdr:cNvCxnSpPr/>
      </xdr:nvCxnSpPr>
      <xdr:spPr>
        <a:xfrm flipV="1">
          <a:off x="6972300" y="1048188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120794</xdr:rowOff>
    </xdr:from>
    <xdr:ext cx="469744" cy="259045"/>
    <xdr:sp macro="" textlink="">
      <xdr:nvSpPr>
        <xdr:cNvPr id="251" name="n_1aveValue【体育館・プール】&#10;一人当たり面積">
          <a:extLst>
            <a:ext uri="{FF2B5EF4-FFF2-40B4-BE49-F238E27FC236}">
              <a16:creationId xmlns:a16="http://schemas.microsoft.com/office/drawing/2014/main" id="{63F3A67A-41EC-440B-AF03-71FFA030A14A}"/>
            </a:ext>
          </a:extLst>
        </xdr:cNvPr>
        <xdr:cNvSpPr txBox="1"/>
      </xdr:nvSpPr>
      <xdr:spPr>
        <a:xfrm>
          <a:off x="93917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112221</xdr:rowOff>
    </xdr:from>
    <xdr:ext cx="469744" cy="259045"/>
    <xdr:sp macro="" textlink="">
      <xdr:nvSpPr>
        <xdr:cNvPr id="252" name="n_2aveValue【体育館・プール】&#10;一人当たり面積">
          <a:extLst>
            <a:ext uri="{FF2B5EF4-FFF2-40B4-BE49-F238E27FC236}">
              <a16:creationId xmlns:a16="http://schemas.microsoft.com/office/drawing/2014/main" id="{B327CDDA-50BC-4010-9C94-363B67B2405C}"/>
            </a:ext>
          </a:extLst>
        </xdr:cNvPr>
        <xdr:cNvSpPr txBox="1"/>
      </xdr:nvSpPr>
      <xdr:spPr>
        <a:xfrm>
          <a:off x="8515427" y="1057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132796</xdr:rowOff>
    </xdr:from>
    <xdr:ext cx="469744" cy="259045"/>
    <xdr:sp macro="" textlink="">
      <xdr:nvSpPr>
        <xdr:cNvPr id="253" name="n_3aveValue【体育館・プール】&#10;一人当たり面積">
          <a:extLst>
            <a:ext uri="{FF2B5EF4-FFF2-40B4-BE49-F238E27FC236}">
              <a16:creationId xmlns:a16="http://schemas.microsoft.com/office/drawing/2014/main" id="{8F37B5C3-1B9F-4229-9FA2-86BE4582AB2A}"/>
            </a:ext>
          </a:extLst>
        </xdr:cNvPr>
        <xdr:cNvSpPr txBox="1"/>
      </xdr:nvSpPr>
      <xdr:spPr>
        <a:xfrm>
          <a:off x="76264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109364</xdr:rowOff>
    </xdr:from>
    <xdr:ext cx="469744" cy="259045"/>
    <xdr:sp macro="" textlink="">
      <xdr:nvSpPr>
        <xdr:cNvPr id="254" name="n_4aveValue【体育館・プール】&#10;一人当たり面積">
          <a:extLst>
            <a:ext uri="{FF2B5EF4-FFF2-40B4-BE49-F238E27FC236}">
              <a16:creationId xmlns:a16="http://schemas.microsoft.com/office/drawing/2014/main" id="{F8A10BD5-2CB8-4AFF-B9E2-B775D6572F3E}"/>
            </a:ext>
          </a:extLst>
        </xdr:cNvPr>
        <xdr:cNvSpPr txBox="1"/>
      </xdr:nvSpPr>
      <xdr:spPr>
        <a:xfrm>
          <a:off x="67374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78185</xdr:rowOff>
    </xdr:from>
    <xdr:ext cx="469744" cy="259045"/>
    <xdr:sp macro="" textlink="">
      <xdr:nvSpPr>
        <xdr:cNvPr id="255" name="n_1mainValue【体育館・プール】&#10;一人当たり面積">
          <a:extLst>
            <a:ext uri="{FF2B5EF4-FFF2-40B4-BE49-F238E27FC236}">
              <a16:creationId xmlns:a16="http://schemas.microsoft.com/office/drawing/2014/main" id="{3AB869CB-CCD3-496E-BC9E-038C01F8F495}"/>
            </a:ext>
          </a:extLst>
        </xdr:cNvPr>
        <xdr:cNvSpPr txBox="1"/>
      </xdr:nvSpPr>
      <xdr:spPr>
        <a:xfrm>
          <a:off x="9391727" y="10193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83900</xdr:rowOff>
    </xdr:from>
    <xdr:ext cx="469744" cy="259045"/>
    <xdr:sp macro="" textlink="">
      <xdr:nvSpPr>
        <xdr:cNvPr id="256" name="n_2mainValue【体育館・プール】&#10;一人当たり面積">
          <a:extLst>
            <a:ext uri="{FF2B5EF4-FFF2-40B4-BE49-F238E27FC236}">
              <a16:creationId xmlns:a16="http://schemas.microsoft.com/office/drawing/2014/main" id="{1B784089-F47D-422B-8097-5A3AFB89DE80}"/>
            </a:ext>
          </a:extLst>
        </xdr:cNvPr>
        <xdr:cNvSpPr txBox="1"/>
      </xdr:nvSpPr>
      <xdr:spPr>
        <a:xfrm>
          <a:off x="8515427" y="10199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90758</xdr:rowOff>
    </xdr:from>
    <xdr:ext cx="469744" cy="259045"/>
    <xdr:sp macro="" textlink="">
      <xdr:nvSpPr>
        <xdr:cNvPr id="257" name="n_3mainValue【体育館・プール】&#10;一人当たり面積">
          <a:extLst>
            <a:ext uri="{FF2B5EF4-FFF2-40B4-BE49-F238E27FC236}">
              <a16:creationId xmlns:a16="http://schemas.microsoft.com/office/drawing/2014/main" id="{8BB1DD10-8B3F-40D7-8100-8629FC8A205C}"/>
            </a:ext>
          </a:extLst>
        </xdr:cNvPr>
        <xdr:cNvSpPr txBox="1"/>
      </xdr:nvSpPr>
      <xdr:spPr>
        <a:xfrm>
          <a:off x="7626427" y="1020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98759</xdr:rowOff>
    </xdr:from>
    <xdr:ext cx="469744" cy="259045"/>
    <xdr:sp macro="" textlink="">
      <xdr:nvSpPr>
        <xdr:cNvPr id="258" name="n_4mainValue【体育館・プール】&#10;一人当たり面積">
          <a:extLst>
            <a:ext uri="{FF2B5EF4-FFF2-40B4-BE49-F238E27FC236}">
              <a16:creationId xmlns:a16="http://schemas.microsoft.com/office/drawing/2014/main" id="{76A599B0-6115-4F63-A484-663E268F1D6A}"/>
            </a:ext>
          </a:extLst>
        </xdr:cNvPr>
        <xdr:cNvSpPr txBox="1"/>
      </xdr:nvSpPr>
      <xdr:spPr>
        <a:xfrm>
          <a:off x="6737427" y="102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F0361B65-618B-49C5-9DF2-04FD94B6612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DE676ED6-19B8-465D-AC9A-7F6298C926D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680AC387-8115-4303-A4AB-A79F43C7013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F838BD4D-6129-4010-BE21-8D14979D683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5C9E754B-1B5D-4AC9-BA84-4B357046D96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E715CFB9-8DF5-4238-9244-BF3D1E86D53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959A0FC-A883-459C-B14F-C7A1A66F02D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967BE024-8C70-450C-A5E7-49991E119F9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2859639D-3ADD-424A-9AE4-3BD82107C97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CD3665AF-42FF-40C6-8E76-1E663857B30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57EF710D-4022-40BB-BC67-8D705603524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93351980-B83D-4F89-B7FA-DC878B96616E}"/>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A8E36334-655D-46E9-B882-4E436A5A3A3F}"/>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D95490C-E896-43DA-8F0B-A31450627AE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9D7645AF-3F8A-4A9D-A5E0-30CC52D8F12F}"/>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DECADCA6-C60A-4457-AF1C-295E3526BF25}"/>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C7957ECE-F18D-4772-BB57-8EA25FE3277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D5C532F0-0E65-4F49-A16D-A683FE7A0201}"/>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2D5947C9-3732-48F7-A3E8-19CF1D3CDE45}"/>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20288B39-E6D3-4C5E-90F1-BBDA97549AA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5B41DC5E-B2E9-44F2-B5E8-4302AEE9E7B8}"/>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1C2271C-EEDB-4BBF-A965-6B06DAD46B2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36968FAB-A212-4ABB-8563-5D452A774C00}"/>
            </a:ext>
          </a:extLst>
        </xdr:cNvPr>
        <xdr:cNvCxnSpPr/>
      </xdr:nvCxnSpPr>
      <xdr:spPr>
        <a:xfrm flipV="1">
          <a:off x="4634865" y="13511785"/>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福祉施設】&#10;有形固定資産減価償却率最小値テキスト">
          <a:extLst>
            <a:ext uri="{FF2B5EF4-FFF2-40B4-BE49-F238E27FC236}">
              <a16:creationId xmlns:a16="http://schemas.microsoft.com/office/drawing/2014/main" id="{33EBB8C7-F7DF-4864-BACF-667D2C237D6F}"/>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26905F2D-B369-4201-9F43-E27FE99CF8D7}"/>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B842960D-979A-4ACF-8BA8-A7F47EFF0B97}"/>
            </a:ext>
          </a:extLst>
        </xdr:cNvPr>
        <xdr:cNvSpPr txBox="1"/>
      </xdr:nvSpPr>
      <xdr:spPr>
        <a:xfrm>
          <a:off x="4673600" y="1328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285" name="直線コネクタ 284">
          <a:extLst>
            <a:ext uri="{FF2B5EF4-FFF2-40B4-BE49-F238E27FC236}">
              <a16:creationId xmlns:a16="http://schemas.microsoft.com/office/drawing/2014/main" id="{0FAD33E2-9F75-4EC2-B2BE-BC8C263437E8}"/>
            </a:ext>
          </a:extLst>
        </xdr:cNvPr>
        <xdr:cNvCxnSpPr/>
      </xdr:nvCxnSpPr>
      <xdr:spPr>
        <a:xfrm>
          <a:off x="4546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87901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37EEDC64-0C16-4CB3-9C0B-BD2124D57EFB}"/>
            </a:ext>
          </a:extLst>
        </xdr:cNvPr>
        <xdr:cNvSpPr txBox="1"/>
      </xdr:nvSpPr>
      <xdr:spPr>
        <a:xfrm>
          <a:off x="4673600" y="1380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65024</xdr:rowOff>
    </xdr:from>
    <xdr:to>
      <xdr:col>24</xdr:col>
      <xdr:colOff>114300</xdr:colOff>
      <xdr:row>81</xdr:row>
      <xdr:rowOff>166624</xdr:rowOff>
    </xdr:to>
    <xdr:sp macro="" textlink="">
      <xdr:nvSpPr>
        <xdr:cNvPr id="287" name="フローチャート: 判断 286">
          <a:extLst>
            <a:ext uri="{FF2B5EF4-FFF2-40B4-BE49-F238E27FC236}">
              <a16:creationId xmlns:a16="http://schemas.microsoft.com/office/drawing/2014/main" id="{EF5EF4B3-8F3C-46B9-A4C8-9C862E33EA0F}"/>
            </a:ext>
          </a:extLst>
        </xdr:cNvPr>
        <xdr:cNvSpPr/>
      </xdr:nvSpPr>
      <xdr:spPr>
        <a:xfrm>
          <a:off x="4584700" y="139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140463</xdr:rowOff>
    </xdr:from>
    <xdr:to>
      <xdr:col>20</xdr:col>
      <xdr:colOff>38100</xdr:colOff>
      <xdr:row>82</xdr:row>
      <xdr:rowOff>70613</xdr:rowOff>
    </xdr:to>
    <xdr:sp macro="" textlink="">
      <xdr:nvSpPr>
        <xdr:cNvPr id="288" name="フローチャート: 判断 287">
          <a:extLst>
            <a:ext uri="{FF2B5EF4-FFF2-40B4-BE49-F238E27FC236}">
              <a16:creationId xmlns:a16="http://schemas.microsoft.com/office/drawing/2014/main" id="{ADF3D1DE-229F-4E63-BA12-7825DBBDEE24}"/>
            </a:ext>
          </a:extLst>
        </xdr:cNvPr>
        <xdr:cNvSpPr/>
      </xdr:nvSpPr>
      <xdr:spPr>
        <a:xfrm>
          <a:off x="3746500" y="1402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99313</xdr:rowOff>
    </xdr:from>
    <xdr:to>
      <xdr:col>15</xdr:col>
      <xdr:colOff>101600</xdr:colOff>
      <xdr:row>82</xdr:row>
      <xdr:rowOff>29463</xdr:rowOff>
    </xdr:to>
    <xdr:sp macro="" textlink="">
      <xdr:nvSpPr>
        <xdr:cNvPr id="289" name="フローチャート: 判断 288">
          <a:extLst>
            <a:ext uri="{FF2B5EF4-FFF2-40B4-BE49-F238E27FC236}">
              <a16:creationId xmlns:a16="http://schemas.microsoft.com/office/drawing/2014/main" id="{5967B2CF-72C5-4E60-BB4F-05D52DF70256}"/>
            </a:ext>
          </a:extLst>
        </xdr:cNvPr>
        <xdr:cNvSpPr/>
      </xdr:nvSpPr>
      <xdr:spPr>
        <a:xfrm>
          <a:off x="2857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122174</xdr:rowOff>
    </xdr:from>
    <xdr:to>
      <xdr:col>10</xdr:col>
      <xdr:colOff>165100</xdr:colOff>
      <xdr:row>81</xdr:row>
      <xdr:rowOff>52324</xdr:rowOff>
    </xdr:to>
    <xdr:sp macro="" textlink="">
      <xdr:nvSpPr>
        <xdr:cNvPr id="290" name="フローチャート: 判断 289">
          <a:extLst>
            <a:ext uri="{FF2B5EF4-FFF2-40B4-BE49-F238E27FC236}">
              <a16:creationId xmlns:a16="http://schemas.microsoft.com/office/drawing/2014/main" id="{DFAF27DF-42B3-4B4F-AF1A-16991D233917}"/>
            </a:ext>
          </a:extLst>
        </xdr:cNvPr>
        <xdr:cNvSpPr/>
      </xdr:nvSpPr>
      <xdr:spPr>
        <a:xfrm>
          <a:off x="1968500" y="138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1" name="フローチャート: 判断 290">
          <a:extLst>
            <a:ext uri="{FF2B5EF4-FFF2-40B4-BE49-F238E27FC236}">
              <a16:creationId xmlns:a16="http://schemas.microsoft.com/office/drawing/2014/main" id="{F51DBCDD-D51B-4872-9EC4-112F30884914}"/>
            </a:ext>
          </a:extLst>
        </xdr:cNvPr>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69248FB-E7CF-4D86-A065-CF3DBB33595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3A4ED0F4-7C41-4B1E-A2AA-B40DDC53EC4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394D384-025F-4B0E-B854-38057E29C09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8671A25-00BD-465B-BE96-F2FBE4AAEA2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2998F47-0F98-4E9C-9296-DB66224976D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97" name="楕円 296">
          <a:extLst>
            <a:ext uri="{FF2B5EF4-FFF2-40B4-BE49-F238E27FC236}">
              <a16:creationId xmlns:a16="http://schemas.microsoft.com/office/drawing/2014/main" id="{0F6F9AAA-BA72-4AAA-8BF3-D7522DA97426}"/>
            </a:ext>
          </a:extLst>
        </xdr:cNvPr>
        <xdr:cNvSpPr/>
      </xdr:nvSpPr>
      <xdr:spPr>
        <a:xfrm>
          <a:off x="45847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100601</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F7DCA671-857A-46CF-BC3B-CA940A5CA923}"/>
            </a:ext>
          </a:extLst>
        </xdr:cNvPr>
        <xdr:cNvSpPr txBox="1"/>
      </xdr:nvSpPr>
      <xdr:spPr>
        <a:xfrm>
          <a:off x="4673600" y="1398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78739</xdr:rowOff>
    </xdr:from>
    <xdr:to>
      <xdr:col>20</xdr:col>
      <xdr:colOff>38100</xdr:colOff>
      <xdr:row>82</xdr:row>
      <xdr:rowOff>8889</xdr:rowOff>
    </xdr:to>
    <xdr:sp macro="" textlink="">
      <xdr:nvSpPr>
        <xdr:cNvPr id="299" name="楕円 298">
          <a:extLst>
            <a:ext uri="{FF2B5EF4-FFF2-40B4-BE49-F238E27FC236}">
              <a16:creationId xmlns:a16="http://schemas.microsoft.com/office/drawing/2014/main" id="{73DDA617-37AC-4E12-AAC2-E48018073E9B}"/>
            </a:ext>
          </a:extLst>
        </xdr:cNvPr>
        <xdr:cNvSpPr/>
      </xdr:nvSpPr>
      <xdr:spPr>
        <a:xfrm>
          <a:off x="3746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129539</xdr:rowOff>
    </xdr:from>
    <xdr:to>
      <xdr:col>24</xdr:col>
      <xdr:colOff>63500</xdr:colOff>
      <xdr:row>82</xdr:row>
      <xdr:rowOff>1524</xdr:rowOff>
    </xdr:to>
    <xdr:cxnSp macro="">
      <xdr:nvCxnSpPr>
        <xdr:cNvPr id="300" name="直線コネクタ 299">
          <a:extLst>
            <a:ext uri="{FF2B5EF4-FFF2-40B4-BE49-F238E27FC236}">
              <a16:creationId xmlns:a16="http://schemas.microsoft.com/office/drawing/2014/main" id="{E5659F44-302C-48B9-9359-FBB218A94815}"/>
            </a:ext>
          </a:extLst>
        </xdr:cNvPr>
        <xdr:cNvCxnSpPr/>
      </xdr:nvCxnSpPr>
      <xdr:spPr>
        <a:xfrm>
          <a:off x="3797300" y="14016989"/>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39878</xdr:rowOff>
    </xdr:from>
    <xdr:to>
      <xdr:col>15</xdr:col>
      <xdr:colOff>101600</xdr:colOff>
      <xdr:row>81</xdr:row>
      <xdr:rowOff>141478</xdr:rowOff>
    </xdr:to>
    <xdr:sp macro="" textlink="">
      <xdr:nvSpPr>
        <xdr:cNvPr id="301" name="楕円 300">
          <a:extLst>
            <a:ext uri="{FF2B5EF4-FFF2-40B4-BE49-F238E27FC236}">
              <a16:creationId xmlns:a16="http://schemas.microsoft.com/office/drawing/2014/main" id="{BC7E0666-72FF-41AF-904D-6ACE02838B1A}"/>
            </a:ext>
          </a:extLst>
        </xdr:cNvPr>
        <xdr:cNvSpPr/>
      </xdr:nvSpPr>
      <xdr:spPr>
        <a:xfrm>
          <a:off x="2857500" y="139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90678</xdr:rowOff>
    </xdr:from>
    <xdr:to>
      <xdr:col>19</xdr:col>
      <xdr:colOff>177800</xdr:colOff>
      <xdr:row>81</xdr:row>
      <xdr:rowOff>129539</xdr:rowOff>
    </xdr:to>
    <xdr:cxnSp macro="">
      <xdr:nvCxnSpPr>
        <xdr:cNvPr id="302" name="直線コネクタ 301">
          <a:extLst>
            <a:ext uri="{FF2B5EF4-FFF2-40B4-BE49-F238E27FC236}">
              <a16:creationId xmlns:a16="http://schemas.microsoft.com/office/drawing/2014/main" id="{315230D0-C4B8-4002-9A35-4888632F2C30}"/>
            </a:ext>
          </a:extLst>
        </xdr:cNvPr>
        <xdr:cNvCxnSpPr/>
      </xdr:nvCxnSpPr>
      <xdr:spPr>
        <a:xfrm>
          <a:off x="2908300" y="13978128"/>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167894</xdr:rowOff>
    </xdr:from>
    <xdr:to>
      <xdr:col>10</xdr:col>
      <xdr:colOff>165100</xdr:colOff>
      <xdr:row>81</xdr:row>
      <xdr:rowOff>98044</xdr:rowOff>
    </xdr:to>
    <xdr:sp macro="" textlink="">
      <xdr:nvSpPr>
        <xdr:cNvPr id="303" name="楕円 302">
          <a:extLst>
            <a:ext uri="{FF2B5EF4-FFF2-40B4-BE49-F238E27FC236}">
              <a16:creationId xmlns:a16="http://schemas.microsoft.com/office/drawing/2014/main" id="{8CE553B2-C262-4947-91CE-A50C798A6361}"/>
            </a:ext>
          </a:extLst>
        </xdr:cNvPr>
        <xdr:cNvSpPr/>
      </xdr:nvSpPr>
      <xdr:spPr>
        <a:xfrm>
          <a:off x="1968500" y="138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47244</xdr:rowOff>
    </xdr:from>
    <xdr:to>
      <xdr:col>15</xdr:col>
      <xdr:colOff>50800</xdr:colOff>
      <xdr:row>81</xdr:row>
      <xdr:rowOff>90678</xdr:rowOff>
    </xdr:to>
    <xdr:cxnSp macro="">
      <xdr:nvCxnSpPr>
        <xdr:cNvPr id="304" name="直線コネクタ 303">
          <a:extLst>
            <a:ext uri="{FF2B5EF4-FFF2-40B4-BE49-F238E27FC236}">
              <a16:creationId xmlns:a16="http://schemas.microsoft.com/office/drawing/2014/main" id="{A940DC74-5590-4186-B707-7932FC698F23}"/>
            </a:ext>
          </a:extLst>
        </xdr:cNvPr>
        <xdr:cNvCxnSpPr/>
      </xdr:nvCxnSpPr>
      <xdr:spPr>
        <a:xfrm>
          <a:off x="2019300" y="1393469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124461</xdr:rowOff>
    </xdr:from>
    <xdr:to>
      <xdr:col>6</xdr:col>
      <xdr:colOff>38100</xdr:colOff>
      <xdr:row>81</xdr:row>
      <xdr:rowOff>54611</xdr:rowOff>
    </xdr:to>
    <xdr:sp macro="" textlink="">
      <xdr:nvSpPr>
        <xdr:cNvPr id="305" name="楕円 304">
          <a:extLst>
            <a:ext uri="{FF2B5EF4-FFF2-40B4-BE49-F238E27FC236}">
              <a16:creationId xmlns:a16="http://schemas.microsoft.com/office/drawing/2014/main" id="{DC7A8FD8-8B50-4CED-9695-4F17BD66DE58}"/>
            </a:ext>
          </a:extLst>
        </xdr:cNvPr>
        <xdr:cNvSpPr/>
      </xdr:nvSpPr>
      <xdr:spPr>
        <a:xfrm>
          <a:off x="1079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3811</xdr:rowOff>
    </xdr:from>
    <xdr:to>
      <xdr:col>10</xdr:col>
      <xdr:colOff>114300</xdr:colOff>
      <xdr:row>81</xdr:row>
      <xdr:rowOff>47244</xdr:rowOff>
    </xdr:to>
    <xdr:cxnSp macro="">
      <xdr:nvCxnSpPr>
        <xdr:cNvPr id="306" name="直線コネクタ 305">
          <a:extLst>
            <a:ext uri="{FF2B5EF4-FFF2-40B4-BE49-F238E27FC236}">
              <a16:creationId xmlns:a16="http://schemas.microsoft.com/office/drawing/2014/main" id="{6A93FDDF-1764-41A3-9F76-982B6412E023}"/>
            </a:ext>
          </a:extLst>
        </xdr:cNvPr>
        <xdr:cNvCxnSpPr/>
      </xdr:nvCxnSpPr>
      <xdr:spPr>
        <a:xfrm>
          <a:off x="1130300" y="13891261"/>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61740</xdr:rowOff>
    </xdr:from>
    <xdr:ext cx="405111" cy="259045"/>
    <xdr:sp macro="" textlink="">
      <xdr:nvSpPr>
        <xdr:cNvPr id="307" name="n_1aveValue【福祉施設】&#10;有形固定資産減価償却率">
          <a:extLst>
            <a:ext uri="{FF2B5EF4-FFF2-40B4-BE49-F238E27FC236}">
              <a16:creationId xmlns:a16="http://schemas.microsoft.com/office/drawing/2014/main" id="{ED82B7A0-5522-4AD9-836A-2477C9161001}"/>
            </a:ext>
          </a:extLst>
        </xdr:cNvPr>
        <xdr:cNvSpPr txBox="1"/>
      </xdr:nvSpPr>
      <xdr:spPr>
        <a:xfrm>
          <a:off x="3582044" y="141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20590</xdr:rowOff>
    </xdr:from>
    <xdr:ext cx="405111" cy="259045"/>
    <xdr:sp macro="" textlink="">
      <xdr:nvSpPr>
        <xdr:cNvPr id="308" name="n_2aveValue【福祉施設】&#10;有形固定資産減価償却率">
          <a:extLst>
            <a:ext uri="{FF2B5EF4-FFF2-40B4-BE49-F238E27FC236}">
              <a16:creationId xmlns:a16="http://schemas.microsoft.com/office/drawing/2014/main" id="{E8A3B037-3B95-4BE4-84CA-3DD35AFD43DE}"/>
            </a:ext>
          </a:extLst>
        </xdr:cNvPr>
        <xdr:cNvSpPr txBox="1"/>
      </xdr:nvSpPr>
      <xdr:spPr>
        <a:xfrm>
          <a:off x="27057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68851</xdr:rowOff>
    </xdr:from>
    <xdr:ext cx="405111" cy="259045"/>
    <xdr:sp macro="" textlink="">
      <xdr:nvSpPr>
        <xdr:cNvPr id="309" name="n_3aveValue【福祉施設】&#10;有形固定資産減価償却率">
          <a:extLst>
            <a:ext uri="{FF2B5EF4-FFF2-40B4-BE49-F238E27FC236}">
              <a16:creationId xmlns:a16="http://schemas.microsoft.com/office/drawing/2014/main" id="{0EA33D50-4C94-46FE-8DAF-827988087DB4}"/>
            </a:ext>
          </a:extLst>
        </xdr:cNvPr>
        <xdr:cNvSpPr txBox="1"/>
      </xdr:nvSpPr>
      <xdr:spPr>
        <a:xfrm>
          <a:off x="1816744" y="1361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100601</xdr:rowOff>
    </xdr:from>
    <xdr:ext cx="405111" cy="259045"/>
    <xdr:sp macro="" textlink="">
      <xdr:nvSpPr>
        <xdr:cNvPr id="310" name="n_4aveValue【福祉施設】&#10;有形固定資産減価償却率">
          <a:extLst>
            <a:ext uri="{FF2B5EF4-FFF2-40B4-BE49-F238E27FC236}">
              <a16:creationId xmlns:a16="http://schemas.microsoft.com/office/drawing/2014/main" id="{B88C8F77-0E4B-4898-BD21-4B083410FE48}"/>
            </a:ext>
          </a:extLst>
        </xdr:cNvPr>
        <xdr:cNvSpPr txBox="1"/>
      </xdr:nvSpPr>
      <xdr:spPr>
        <a:xfrm>
          <a:off x="927744" y="1398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25416</xdr:rowOff>
    </xdr:from>
    <xdr:ext cx="405111" cy="259045"/>
    <xdr:sp macro="" textlink="">
      <xdr:nvSpPr>
        <xdr:cNvPr id="311" name="n_1mainValue【福祉施設】&#10;有形固定資産減価償却率">
          <a:extLst>
            <a:ext uri="{FF2B5EF4-FFF2-40B4-BE49-F238E27FC236}">
              <a16:creationId xmlns:a16="http://schemas.microsoft.com/office/drawing/2014/main" id="{9354145C-2AE2-43D6-8AEF-61C65B495B0B}"/>
            </a:ext>
          </a:extLst>
        </xdr:cNvPr>
        <xdr:cNvSpPr txBox="1"/>
      </xdr:nvSpPr>
      <xdr:spPr>
        <a:xfrm>
          <a:off x="3582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158005</xdr:rowOff>
    </xdr:from>
    <xdr:ext cx="405111" cy="259045"/>
    <xdr:sp macro="" textlink="">
      <xdr:nvSpPr>
        <xdr:cNvPr id="312" name="n_2mainValue【福祉施設】&#10;有形固定資産減価償却率">
          <a:extLst>
            <a:ext uri="{FF2B5EF4-FFF2-40B4-BE49-F238E27FC236}">
              <a16:creationId xmlns:a16="http://schemas.microsoft.com/office/drawing/2014/main" id="{4E40EDF9-7BEE-461A-A94D-9B9DC7EB30E3}"/>
            </a:ext>
          </a:extLst>
        </xdr:cNvPr>
        <xdr:cNvSpPr txBox="1"/>
      </xdr:nvSpPr>
      <xdr:spPr>
        <a:xfrm>
          <a:off x="2705744" y="1370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89171</xdr:rowOff>
    </xdr:from>
    <xdr:ext cx="405111" cy="259045"/>
    <xdr:sp macro="" textlink="">
      <xdr:nvSpPr>
        <xdr:cNvPr id="313" name="n_3mainValue【福祉施設】&#10;有形固定資産減価償却率">
          <a:extLst>
            <a:ext uri="{FF2B5EF4-FFF2-40B4-BE49-F238E27FC236}">
              <a16:creationId xmlns:a16="http://schemas.microsoft.com/office/drawing/2014/main" id="{6F418414-061D-4821-9B68-AEEC824BA793}"/>
            </a:ext>
          </a:extLst>
        </xdr:cNvPr>
        <xdr:cNvSpPr txBox="1"/>
      </xdr:nvSpPr>
      <xdr:spPr>
        <a:xfrm>
          <a:off x="1816744" y="1397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71138</xdr:rowOff>
    </xdr:from>
    <xdr:ext cx="405111" cy="259045"/>
    <xdr:sp macro="" textlink="">
      <xdr:nvSpPr>
        <xdr:cNvPr id="314" name="n_4mainValue【福祉施設】&#10;有形固定資産減価償却率">
          <a:extLst>
            <a:ext uri="{FF2B5EF4-FFF2-40B4-BE49-F238E27FC236}">
              <a16:creationId xmlns:a16="http://schemas.microsoft.com/office/drawing/2014/main" id="{38040907-CBDE-45CF-89D8-28332A5D04FD}"/>
            </a:ext>
          </a:extLst>
        </xdr:cNvPr>
        <xdr:cNvSpPr txBox="1"/>
      </xdr:nvSpPr>
      <xdr:spPr>
        <a:xfrm>
          <a:off x="927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6D9124B4-0ADD-4C27-9B72-1E5215403E5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9EF320C9-C9BF-4454-BC37-1CA3AAE0524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3E4DEC8F-23CF-42EB-A0F5-B81665765A5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282BCCD8-F386-4202-821E-0A4FF8E5E7F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F95D635E-CDD9-4771-9ADE-983C2A0BABD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735A7FB0-ECBF-45D7-ABB5-4D79037EF80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8436563C-09F6-4504-8D73-2F57B91655E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FAAFF7AB-7F74-4DA9-999D-60D7B2BE611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57B359CB-7087-49EF-98C3-71160227548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50D0680F-E31B-48B8-A6F7-24B0F65D9D7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a:extLst>
            <a:ext uri="{FF2B5EF4-FFF2-40B4-BE49-F238E27FC236}">
              <a16:creationId xmlns:a16="http://schemas.microsoft.com/office/drawing/2014/main" id="{35CB8579-BAFD-4422-ADA6-934E327EDB7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a:extLst>
            <a:ext uri="{FF2B5EF4-FFF2-40B4-BE49-F238E27FC236}">
              <a16:creationId xmlns:a16="http://schemas.microsoft.com/office/drawing/2014/main" id="{156E5DA3-180B-4F37-A567-F56095EAAAF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a:extLst>
            <a:ext uri="{FF2B5EF4-FFF2-40B4-BE49-F238E27FC236}">
              <a16:creationId xmlns:a16="http://schemas.microsoft.com/office/drawing/2014/main" id="{FDED01AE-E545-40F1-8384-EBDAFA724B8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a:extLst>
            <a:ext uri="{FF2B5EF4-FFF2-40B4-BE49-F238E27FC236}">
              <a16:creationId xmlns:a16="http://schemas.microsoft.com/office/drawing/2014/main" id="{7739A2FC-42E8-4FB8-AAE7-DE025B41287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53212061-D5F9-443A-9CC6-0472E9D1B2E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04EF6CD1-1028-451D-9396-BC623142779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a:extLst>
            <a:ext uri="{FF2B5EF4-FFF2-40B4-BE49-F238E27FC236}">
              <a16:creationId xmlns:a16="http://schemas.microsoft.com/office/drawing/2014/main" id="{ED72E165-8133-4995-8774-912C87B2F92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a:extLst>
            <a:ext uri="{FF2B5EF4-FFF2-40B4-BE49-F238E27FC236}">
              <a16:creationId xmlns:a16="http://schemas.microsoft.com/office/drawing/2014/main" id="{803AC5EB-5517-4ED1-9DD4-E95F1E63DB3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a:extLst>
            <a:ext uri="{FF2B5EF4-FFF2-40B4-BE49-F238E27FC236}">
              <a16:creationId xmlns:a16="http://schemas.microsoft.com/office/drawing/2014/main" id="{693CE3A2-9657-4509-9693-FA3919B9434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a:extLst>
            <a:ext uri="{FF2B5EF4-FFF2-40B4-BE49-F238E27FC236}">
              <a16:creationId xmlns:a16="http://schemas.microsoft.com/office/drawing/2014/main" id="{079710E1-CD9A-4625-887E-80DC52CC6E7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C63CD111-6F0D-4D2B-B750-2DB9951F67F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BFF8730C-DDD8-4128-905D-4750F300A0F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748CA830-00D5-4129-BA46-69EB6378EC3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44450</xdr:rowOff>
    </xdr:from>
    <xdr:to>
      <xdr:col>54</xdr:col>
      <xdr:colOff>189865</xdr:colOff>
      <xdr:row>86</xdr:row>
      <xdr:rowOff>86361</xdr:rowOff>
    </xdr:to>
    <xdr:cxnSp macro="">
      <xdr:nvCxnSpPr>
        <xdr:cNvPr id="338" name="直線コネクタ 337">
          <a:extLst>
            <a:ext uri="{FF2B5EF4-FFF2-40B4-BE49-F238E27FC236}">
              <a16:creationId xmlns:a16="http://schemas.microsoft.com/office/drawing/2014/main" id="{7D2A7AC3-108A-4F1D-AEC4-B8D1D756EDAA}"/>
            </a:ext>
          </a:extLst>
        </xdr:cNvPr>
        <xdr:cNvCxnSpPr/>
      </xdr:nvCxnSpPr>
      <xdr:spPr>
        <a:xfrm flipV="1">
          <a:off x="10476865" y="1341755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339" name="【福祉施設】&#10;一人当たり面積最小値テキスト">
          <a:extLst>
            <a:ext uri="{FF2B5EF4-FFF2-40B4-BE49-F238E27FC236}">
              <a16:creationId xmlns:a16="http://schemas.microsoft.com/office/drawing/2014/main" id="{EEDB17A6-56E6-4EA3-9F3C-C3306559FBE7}"/>
            </a:ext>
          </a:extLst>
        </xdr:cNvPr>
        <xdr:cNvSpPr txBox="1"/>
      </xdr:nvSpPr>
      <xdr:spPr>
        <a:xfrm>
          <a:off x="10515600"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340" name="直線コネクタ 339">
          <a:extLst>
            <a:ext uri="{FF2B5EF4-FFF2-40B4-BE49-F238E27FC236}">
              <a16:creationId xmlns:a16="http://schemas.microsoft.com/office/drawing/2014/main" id="{BFB947AE-5D06-4631-9E75-EF7F8619FD5C}"/>
            </a:ext>
          </a:extLst>
        </xdr:cNvPr>
        <xdr:cNvCxnSpPr/>
      </xdr:nvCxnSpPr>
      <xdr:spPr>
        <a:xfrm>
          <a:off x="10388600" y="1483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162577</xdr:rowOff>
    </xdr:from>
    <xdr:ext cx="469744" cy="259045"/>
    <xdr:sp macro="" textlink="">
      <xdr:nvSpPr>
        <xdr:cNvPr id="341" name="【福祉施設】&#10;一人当たり面積最大値テキスト">
          <a:extLst>
            <a:ext uri="{FF2B5EF4-FFF2-40B4-BE49-F238E27FC236}">
              <a16:creationId xmlns:a16="http://schemas.microsoft.com/office/drawing/2014/main" id="{FD3E5B20-8642-4F97-BCED-DC943CFF7F9F}"/>
            </a:ext>
          </a:extLst>
        </xdr:cNvPr>
        <xdr:cNvSpPr txBox="1"/>
      </xdr:nvSpPr>
      <xdr:spPr>
        <a:xfrm>
          <a:off x="10515600" y="1319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44450</xdr:rowOff>
    </xdr:from>
    <xdr:to>
      <xdr:col>55</xdr:col>
      <xdr:colOff>88900</xdr:colOff>
      <xdr:row>78</xdr:row>
      <xdr:rowOff>44450</xdr:rowOff>
    </xdr:to>
    <xdr:cxnSp macro="">
      <xdr:nvCxnSpPr>
        <xdr:cNvPr id="342" name="直線コネクタ 341">
          <a:extLst>
            <a:ext uri="{FF2B5EF4-FFF2-40B4-BE49-F238E27FC236}">
              <a16:creationId xmlns:a16="http://schemas.microsoft.com/office/drawing/2014/main" id="{BCB459AD-3542-4DBE-8C11-AF0027B64E9C}"/>
            </a:ext>
          </a:extLst>
        </xdr:cNvPr>
        <xdr:cNvCxnSpPr/>
      </xdr:nvCxnSpPr>
      <xdr:spPr>
        <a:xfrm>
          <a:off x="10388600" y="1341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26688</xdr:rowOff>
    </xdr:from>
    <xdr:ext cx="469744" cy="259045"/>
    <xdr:sp macro="" textlink="">
      <xdr:nvSpPr>
        <xdr:cNvPr id="343" name="【福祉施設】&#10;一人当たり面積平均値テキスト">
          <a:extLst>
            <a:ext uri="{FF2B5EF4-FFF2-40B4-BE49-F238E27FC236}">
              <a16:creationId xmlns:a16="http://schemas.microsoft.com/office/drawing/2014/main" id="{BDBAAF62-641B-458A-BC81-BD0404542B41}"/>
            </a:ext>
          </a:extLst>
        </xdr:cNvPr>
        <xdr:cNvSpPr txBox="1"/>
      </xdr:nvSpPr>
      <xdr:spPr>
        <a:xfrm>
          <a:off x="10515600" y="14257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3811</xdr:rowOff>
    </xdr:from>
    <xdr:to>
      <xdr:col>55</xdr:col>
      <xdr:colOff>50800</xdr:colOff>
      <xdr:row>84</xdr:row>
      <xdr:rowOff>105411</xdr:rowOff>
    </xdr:to>
    <xdr:sp macro="" textlink="">
      <xdr:nvSpPr>
        <xdr:cNvPr id="344" name="フローチャート: 判断 343">
          <a:extLst>
            <a:ext uri="{FF2B5EF4-FFF2-40B4-BE49-F238E27FC236}">
              <a16:creationId xmlns:a16="http://schemas.microsoft.com/office/drawing/2014/main" id="{72B245EB-424B-416D-916C-172B105132C7}"/>
            </a:ext>
          </a:extLst>
        </xdr:cNvPr>
        <xdr:cNvSpPr/>
      </xdr:nvSpPr>
      <xdr:spPr>
        <a:xfrm>
          <a:off x="10426700" y="1440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26670</xdr:rowOff>
    </xdr:from>
    <xdr:to>
      <xdr:col>50</xdr:col>
      <xdr:colOff>165100</xdr:colOff>
      <xdr:row>84</xdr:row>
      <xdr:rowOff>128270</xdr:rowOff>
    </xdr:to>
    <xdr:sp macro="" textlink="">
      <xdr:nvSpPr>
        <xdr:cNvPr id="345" name="フローチャート: 判断 344">
          <a:extLst>
            <a:ext uri="{FF2B5EF4-FFF2-40B4-BE49-F238E27FC236}">
              <a16:creationId xmlns:a16="http://schemas.microsoft.com/office/drawing/2014/main" id="{1EFF329B-D56F-4D1C-AE15-3FB4DBF69AB0}"/>
            </a:ext>
          </a:extLst>
        </xdr:cNvPr>
        <xdr:cNvSpPr/>
      </xdr:nvSpPr>
      <xdr:spPr>
        <a:xfrm>
          <a:off x="9588500" y="1442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41911</xdr:rowOff>
    </xdr:from>
    <xdr:to>
      <xdr:col>46</xdr:col>
      <xdr:colOff>38100</xdr:colOff>
      <xdr:row>84</xdr:row>
      <xdr:rowOff>143511</xdr:rowOff>
    </xdr:to>
    <xdr:sp macro="" textlink="">
      <xdr:nvSpPr>
        <xdr:cNvPr id="346" name="フローチャート: 判断 345">
          <a:extLst>
            <a:ext uri="{FF2B5EF4-FFF2-40B4-BE49-F238E27FC236}">
              <a16:creationId xmlns:a16="http://schemas.microsoft.com/office/drawing/2014/main" id="{870EEB3E-747F-41C2-93D3-68A4B2F435F9}"/>
            </a:ext>
          </a:extLst>
        </xdr:cNvPr>
        <xdr:cNvSpPr/>
      </xdr:nvSpPr>
      <xdr:spPr>
        <a:xfrm>
          <a:off x="86995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21589</xdr:rowOff>
    </xdr:from>
    <xdr:to>
      <xdr:col>41</xdr:col>
      <xdr:colOff>101600</xdr:colOff>
      <xdr:row>84</xdr:row>
      <xdr:rowOff>123189</xdr:rowOff>
    </xdr:to>
    <xdr:sp macro="" textlink="">
      <xdr:nvSpPr>
        <xdr:cNvPr id="347" name="フローチャート: 判断 346">
          <a:extLst>
            <a:ext uri="{FF2B5EF4-FFF2-40B4-BE49-F238E27FC236}">
              <a16:creationId xmlns:a16="http://schemas.microsoft.com/office/drawing/2014/main" id="{563698AF-BD70-413D-8881-64D84614E11A}"/>
            </a:ext>
          </a:extLst>
        </xdr:cNvPr>
        <xdr:cNvSpPr/>
      </xdr:nvSpPr>
      <xdr:spPr>
        <a:xfrm>
          <a:off x="7810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24130</xdr:rowOff>
    </xdr:from>
    <xdr:to>
      <xdr:col>36</xdr:col>
      <xdr:colOff>165100</xdr:colOff>
      <xdr:row>84</xdr:row>
      <xdr:rowOff>125730</xdr:rowOff>
    </xdr:to>
    <xdr:sp macro="" textlink="">
      <xdr:nvSpPr>
        <xdr:cNvPr id="348" name="フローチャート: 判断 347">
          <a:extLst>
            <a:ext uri="{FF2B5EF4-FFF2-40B4-BE49-F238E27FC236}">
              <a16:creationId xmlns:a16="http://schemas.microsoft.com/office/drawing/2014/main" id="{DF7419B3-8402-49F4-9647-3E36285641DF}"/>
            </a:ext>
          </a:extLst>
        </xdr:cNvPr>
        <xdr:cNvSpPr/>
      </xdr:nvSpPr>
      <xdr:spPr>
        <a:xfrm>
          <a:off x="6921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67889FF5-ED63-4C66-8F17-95555137F0A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65256D0-73C6-4312-9F74-D7A7C1C2E86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F5F5BC8-194E-4437-ABAD-65EE0C4A021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4640D9A-8EB0-49BA-946D-34A86B09F70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2F441DF-42DD-4ECF-AA52-5B3C107D33B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354" name="楕円 353">
          <a:extLst>
            <a:ext uri="{FF2B5EF4-FFF2-40B4-BE49-F238E27FC236}">
              <a16:creationId xmlns:a16="http://schemas.microsoft.com/office/drawing/2014/main" id="{F6BFEEA5-D7EA-403B-AD47-9DF3EAA6E2E2}"/>
            </a:ext>
          </a:extLst>
        </xdr:cNvPr>
        <xdr:cNvSpPr/>
      </xdr:nvSpPr>
      <xdr:spPr>
        <a:xfrm>
          <a:off x="104267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19066</xdr:rowOff>
    </xdr:from>
    <xdr:ext cx="469744" cy="259045"/>
    <xdr:sp macro="" textlink="">
      <xdr:nvSpPr>
        <xdr:cNvPr id="355" name="【福祉施設】&#10;一人当たり面積該当値テキスト">
          <a:extLst>
            <a:ext uri="{FF2B5EF4-FFF2-40B4-BE49-F238E27FC236}">
              <a16:creationId xmlns:a16="http://schemas.microsoft.com/office/drawing/2014/main" id="{F2D279CF-917E-4CC0-81BD-E7D5307B4504}"/>
            </a:ext>
          </a:extLst>
        </xdr:cNvPr>
        <xdr:cNvSpPr txBox="1"/>
      </xdr:nvSpPr>
      <xdr:spPr>
        <a:xfrm>
          <a:off x="10515600" y="1459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44450</xdr:rowOff>
    </xdr:from>
    <xdr:to>
      <xdr:col>50</xdr:col>
      <xdr:colOff>165100</xdr:colOff>
      <xdr:row>85</xdr:row>
      <xdr:rowOff>146050</xdr:rowOff>
    </xdr:to>
    <xdr:sp macro="" textlink="">
      <xdr:nvSpPr>
        <xdr:cNvPr id="356" name="楕円 355">
          <a:extLst>
            <a:ext uri="{FF2B5EF4-FFF2-40B4-BE49-F238E27FC236}">
              <a16:creationId xmlns:a16="http://schemas.microsoft.com/office/drawing/2014/main" id="{156675F6-7AEB-4C5E-B6EC-2BE7D3CF41A9}"/>
            </a:ext>
          </a:extLst>
        </xdr:cNvPr>
        <xdr:cNvSpPr/>
      </xdr:nvSpPr>
      <xdr:spPr>
        <a:xfrm>
          <a:off x="9588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91439</xdr:rowOff>
    </xdr:from>
    <xdr:to>
      <xdr:col>55</xdr:col>
      <xdr:colOff>0</xdr:colOff>
      <xdr:row>85</xdr:row>
      <xdr:rowOff>95250</xdr:rowOff>
    </xdr:to>
    <xdr:cxnSp macro="">
      <xdr:nvCxnSpPr>
        <xdr:cNvPr id="357" name="直線コネクタ 356">
          <a:extLst>
            <a:ext uri="{FF2B5EF4-FFF2-40B4-BE49-F238E27FC236}">
              <a16:creationId xmlns:a16="http://schemas.microsoft.com/office/drawing/2014/main" id="{72D9DC05-F624-4102-A367-EDF6D2CB6836}"/>
            </a:ext>
          </a:extLst>
        </xdr:cNvPr>
        <xdr:cNvCxnSpPr/>
      </xdr:nvCxnSpPr>
      <xdr:spPr>
        <a:xfrm flipV="1">
          <a:off x="9639300" y="146646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8" name="楕円 357">
          <a:extLst>
            <a:ext uri="{FF2B5EF4-FFF2-40B4-BE49-F238E27FC236}">
              <a16:creationId xmlns:a16="http://schemas.microsoft.com/office/drawing/2014/main" id="{9895A675-4D57-46A6-9BC4-2149068B9414}"/>
            </a:ext>
          </a:extLst>
        </xdr:cNvPr>
        <xdr:cNvSpPr/>
      </xdr:nvSpPr>
      <xdr:spPr>
        <a:xfrm>
          <a:off x="8699500" y="1462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95250</xdr:rowOff>
    </xdr:from>
    <xdr:to>
      <xdr:col>50</xdr:col>
      <xdr:colOff>114300</xdr:colOff>
      <xdr:row>85</xdr:row>
      <xdr:rowOff>97789</xdr:rowOff>
    </xdr:to>
    <xdr:cxnSp macro="">
      <xdr:nvCxnSpPr>
        <xdr:cNvPr id="359" name="直線コネクタ 358">
          <a:extLst>
            <a:ext uri="{FF2B5EF4-FFF2-40B4-BE49-F238E27FC236}">
              <a16:creationId xmlns:a16="http://schemas.microsoft.com/office/drawing/2014/main" id="{9BF27428-420A-4325-93FF-EC419421EF48}"/>
            </a:ext>
          </a:extLst>
        </xdr:cNvPr>
        <xdr:cNvCxnSpPr/>
      </xdr:nvCxnSpPr>
      <xdr:spPr>
        <a:xfrm flipV="1">
          <a:off x="8750300" y="1466850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50800</xdr:rowOff>
    </xdr:from>
    <xdr:to>
      <xdr:col>41</xdr:col>
      <xdr:colOff>101600</xdr:colOff>
      <xdr:row>85</xdr:row>
      <xdr:rowOff>152400</xdr:rowOff>
    </xdr:to>
    <xdr:sp macro="" textlink="">
      <xdr:nvSpPr>
        <xdr:cNvPr id="360" name="楕円 359">
          <a:extLst>
            <a:ext uri="{FF2B5EF4-FFF2-40B4-BE49-F238E27FC236}">
              <a16:creationId xmlns:a16="http://schemas.microsoft.com/office/drawing/2014/main" id="{AEF262CB-0C57-4DE5-825F-53CC9A2908BF}"/>
            </a:ext>
          </a:extLst>
        </xdr:cNvPr>
        <xdr:cNvSpPr/>
      </xdr:nvSpPr>
      <xdr:spPr>
        <a:xfrm>
          <a:off x="7810500" y="1462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97789</xdr:rowOff>
    </xdr:from>
    <xdr:to>
      <xdr:col>45</xdr:col>
      <xdr:colOff>177800</xdr:colOff>
      <xdr:row>85</xdr:row>
      <xdr:rowOff>101600</xdr:rowOff>
    </xdr:to>
    <xdr:cxnSp macro="">
      <xdr:nvCxnSpPr>
        <xdr:cNvPr id="361" name="直線コネクタ 360">
          <a:extLst>
            <a:ext uri="{FF2B5EF4-FFF2-40B4-BE49-F238E27FC236}">
              <a16:creationId xmlns:a16="http://schemas.microsoft.com/office/drawing/2014/main" id="{0A55E28A-F70D-4E87-A0F1-53EE85AD6055}"/>
            </a:ext>
          </a:extLst>
        </xdr:cNvPr>
        <xdr:cNvCxnSpPr/>
      </xdr:nvCxnSpPr>
      <xdr:spPr>
        <a:xfrm flipV="1">
          <a:off x="7861300" y="14671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54611</xdr:rowOff>
    </xdr:from>
    <xdr:to>
      <xdr:col>36</xdr:col>
      <xdr:colOff>165100</xdr:colOff>
      <xdr:row>85</xdr:row>
      <xdr:rowOff>156211</xdr:rowOff>
    </xdr:to>
    <xdr:sp macro="" textlink="">
      <xdr:nvSpPr>
        <xdr:cNvPr id="362" name="楕円 361">
          <a:extLst>
            <a:ext uri="{FF2B5EF4-FFF2-40B4-BE49-F238E27FC236}">
              <a16:creationId xmlns:a16="http://schemas.microsoft.com/office/drawing/2014/main" id="{3D4C1F8A-F119-4725-B366-B00E5825D089}"/>
            </a:ext>
          </a:extLst>
        </xdr:cNvPr>
        <xdr:cNvSpPr/>
      </xdr:nvSpPr>
      <xdr:spPr>
        <a:xfrm>
          <a:off x="6921500" y="1462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101600</xdr:rowOff>
    </xdr:from>
    <xdr:to>
      <xdr:col>41</xdr:col>
      <xdr:colOff>50800</xdr:colOff>
      <xdr:row>85</xdr:row>
      <xdr:rowOff>105411</xdr:rowOff>
    </xdr:to>
    <xdr:cxnSp macro="">
      <xdr:nvCxnSpPr>
        <xdr:cNvPr id="363" name="直線コネクタ 362">
          <a:extLst>
            <a:ext uri="{FF2B5EF4-FFF2-40B4-BE49-F238E27FC236}">
              <a16:creationId xmlns:a16="http://schemas.microsoft.com/office/drawing/2014/main" id="{A5993A6E-EBA6-4032-AA6A-0B90FBBF8BA8}"/>
            </a:ext>
          </a:extLst>
        </xdr:cNvPr>
        <xdr:cNvCxnSpPr/>
      </xdr:nvCxnSpPr>
      <xdr:spPr>
        <a:xfrm flipV="1">
          <a:off x="6972300" y="146748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144797</xdr:rowOff>
    </xdr:from>
    <xdr:ext cx="469744" cy="259045"/>
    <xdr:sp macro="" textlink="">
      <xdr:nvSpPr>
        <xdr:cNvPr id="364" name="n_1aveValue【福祉施設】&#10;一人当たり面積">
          <a:extLst>
            <a:ext uri="{FF2B5EF4-FFF2-40B4-BE49-F238E27FC236}">
              <a16:creationId xmlns:a16="http://schemas.microsoft.com/office/drawing/2014/main" id="{4C615793-390F-4517-9798-959F89EFBD85}"/>
            </a:ext>
          </a:extLst>
        </xdr:cNvPr>
        <xdr:cNvSpPr txBox="1"/>
      </xdr:nvSpPr>
      <xdr:spPr>
        <a:xfrm>
          <a:off x="9391727" y="1420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160038</xdr:rowOff>
    </xdr:from>
    <xdr:ext cx="469744" cy="259045"/>
    <xdr:sp macro="" textlink="">
      <xdr:nvSpPr>
        <xdr:cNvPr id="365" name="n_2aveValue【福祉施設】&#10;一人当たり面積">
          <a:extLst>
            <a:ext uri="{FF2B5EF4-FFF2-40B4-BE49-F238E27FC236}">
              <a16:creationId xmlns:a16="http://schemas.microsoft.com/office/drawing/2014/main" id="{4F3461A6-7880-4FDA-BC05-D71337F329A5}"/>
            </a:ext>
          </a:extLst>
        </xdr:cNvPr>
        <xdr:cNvSpPr txBox="1"/>
      </xdr:nvSpPr>
      <xdr:spPr>
        <a:xfrm>
          <a:off x="8515427" y="142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139716</xdr:rowOff>
    </xdr:from>
    <xdr:ext cx="469744" cy="259045"/>
    <xdr:sp macro="" textlink="">
      <xdr:nvSpPr>
        <xdr:cNvPr id="366" name="n_3aveValue【福祉施設】&#10;一人当たり面積">
          <a:extLst>
            <a:ext uri="{FF2B5EF4-FFF2-40B4-BE49-F238E27FC236}">
              <a16:creationId xmlns:a16="http://schemas.microsoft.com/office/drawing/2014/main" id="{FC98175D-8AC9-40D0-B985-985969FC2492}"/>
            </a:ext>
          </a:extLst>
        </xdr:cNvPr>
        <xdr:cNvSpPr txBox="1"/>
      </xdr:nvSpPr>
      <xdr:spPr>
        <a:xfrm>
          <a:off x="7626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142257</xdr:rowOff>
    </xdr:from>
    <xdr:ext cx="469744" cy="259045"/>
    <xdr:sp macro="" textlink="">
      <xdr:nvSpPr>
        <xdr:cNvPr id="367" name="n_4aveValue【福祉施設】&#10;一人当たり面積">
          <a:extLst>
            <a:ext uri="{FF2B5EF4-FFF2-40B4-BE49-F238E27FC236}">
              <a16:creationId xmlns:a16="http://schemas.microsoft.com/office/drawing/2014/main" id="{F20D4B5A-CD13-49F3-87F6-55D7A340AF80}"/>
            </a:ext>
          </a:extLst>
        </xdr:cNvPr>
        <xdr:cNvSpPr txBox="1"/>
      </xdr:nvSpPr>
      <xdr:spPr>
        <a:xfrm>
          <a:off x="6737427"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137177</xdr:rowOff>
    </xdr:from>
    <xdr:ext cx="469744" cy="259045"/>
    <xdr:sp macro="" textlink="">
      <xdr:nvSpPr>
        <xdr:cNvPr id="368" name="n_1mainValue【福祉施設】&#10;一人当たり面積">
          <a:extLst>
            <a:ext uri="{FF2B5EF4-FFF2-40B4-BE49-F238E27FC236}">
              <a16:creationId xmlns:a16="http://schemas.microsoft.com/office/drawing/2014/main" id="{2B0AD1C7-E5F4-4531-8FD2-761777CE109B}"/>
            </a:ext>
          </a:extLst>
        </xdr:cNvPr>
        <xdr:cNvSpPr txBox="1"/>
      </xdr:nvSpPr>
      <xdr:spPr>
        <a:xfrm>
          <a:off x="9391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139716</xdr:rowOff>
    </xdr:from>
    <xdr:ext cx="469744" cy="259045"/>
    <xdr:sp macro="" textlink="">
      <xdr:nvSpPr>
        <xdr:cNvPr id="369" name="n_2mainValue【福祉施設】&#10;一人当たり面積">
          <a:extLst>
            <a:ext uri="{FF2B5EF4-FFF2-40B4-BE49-F238E27FC236}">
              <a16:creationId xmlns:a16="http://schemas.microsoft.com/office/drawing/2014/main" id="{5552B862-113D-4137-92D1-BC6EF487D743}"/>
            </a:ext>
          </a:extLst>
        </xdr:cNvPr>
        <xdr:cNvSpPr txBox="1"/>
      </xdr:nvSpPr>
      <xdr:spPr>
        <a:xfrm>
          <a:off x="8515427" y="1471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143527</xdr:rowOff>
    </xdr:from>
    <xdr:ext cx="469744" cy="259045"/>
    <xdr:sp macro="" textlink="">
      <xdr:nvSpPr>
        <xdr:cNvPr id="370" name="n_3mainValue【福祉施設】&#10;一人当たり面積">
          <a:extLst>
            <a:ext uri="{FF2B5EF4-FFF2-40B4-BE49-F238E27FC236}">
              <a16:creationId xmlns:a16="http://schemas.microsoft.com/office/drawing/2014/main" id="{0D137945-DB92-4CD0-8B94-5F03834DBE92}"/>
            </a:ext>
          </a:extLst>
        </xdr:cNvPr>
        <xdr:cNvSpPr txBox="1"/>
      </xdr:nvSpPr>
      <xdr:spPr>
        <a:xfrm>
          <a:off x="7626427" y="1471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147338</xdr:rowOff>
    </xdr:from>
    <xdr:ext cx="469744" cy="259045"/>
    <xdr:sp macro="" textlink="">
      <xdr:nvSpPr>
        <xdr:cNvPr id="371" name="n_4mainValue【福祉施設】&#10;一人当たり面積">
          <a:extLst>
            <a:ext uri="{FF2B5EF4-FFF2-40B4-BE49-F238E27FC236}">
              <a16:creationId xmlns:a16="http://schemas.microsoft.com/office/drawing/2014/main" id="{4D35D6AE-E454-4AD5-88F4-3639B63E0317}"/>
            </a:ext>
          </a:extLst>
        </xdr:cNvPr>
        <xdr:cNvSpPr txBox="1"/>
      </xdr:nvSpPr>
      <xdr:spPr>
        <a:xfrm>
          <a:off x="6737427" y="1472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77CB3B0A-2903-4F83-90EA-2B61AB260C9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E55110E7-8495-45D5-82F4-E43F544CB35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8575F23B-1968-4446-BCF4-81F7C7B588A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791924E-E62F-44F0-BD88-694130145BA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E6B3DDEB-C4AF-466E-82B7-5DD8DA6C36F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3935EB7A-5193-4BE7-916D-85D29E9E407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CADA5555-05C5-44C9-BE0E-01514D0309F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9A7315E6-93B4-4101-AC51-514D3CF629D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D8AA21FE-C098-4D2A-8D83-45399AB63D2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58D2D20C-E9C4-4928-A3EC-8AE9C496B37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0F6BF690-953D-446C-80A6-DE83C8BD9C1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B5B5F6C6-AFD9-419C-A7C6-4DA0BEDE571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D357D378-ED88-4CA8-9E2C-A2CA777364C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B3EC0CB4-D4CC-4215-BE38-398A85AA079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CE6210DE-99D3-4CED-B4C0-E7F50802664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BCE5A672-F538-4BA3-9D23-960DE470F0D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438A13E0-DF6A-4B28-BB56-ADAB1815F26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C578E0F2-6FD9-4D14-AEB9-352D3BFC6A7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37494BCC-3762-4C5B-BA34-99BAEB2656F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11714BA1-5CAD-4D24-BB1D-8D3505AD2F0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4EB0F490-A257-4CA4-9156-4C1A7A5ACCF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EBA4AE8A-4FDF-437E-BD61-46D60B6CFD8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77116281-222D-45FD-B479-C1222F6000F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D3B4B3E2-786E-47EC-8B74-6FDEE7A3B2F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1A175A3C-F734-4564-A559-46DEDAA790E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D7A68BC5-CF73-404E-B4AC-C0886B35BD8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43836717-2385-4B93-A944-42978920817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9" name="直線コネクタ 398">
          <a:extLst>
            <a:ext uri="{FF2B5EF4-FFF2-40B4-BE49-F238E27FC236}">
              <a16:creationId xmlns:a16="http://schemas.microsoft.com/office/drawing/2014/main" id="{423D5E7D-8C99-4FA5-9D96-72B8FFF73462}"/>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0" name="テキスト ボックス 399">
          <a:extLst>
            <a:ext uri="{FF2B5EF4-FFF2-40B4-BE49-F238E27FC236}">
              <a16:creationId xmlns:a16="http://schemas.microsoft.com/office/drawing/2014/main" id="{8B5B2BA0-0DD0-44D4-A108-E04E2ADF84E3}"/>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1" name="直線コネクタ 400">
          <a:extLst>
            <a:ext uri="{FF2B5EF4-FFF2-40B4-BE49-F238E27FC236}">
              <a16:creationId xmlns:a16="http://schemas.microsoft.com/office/drawing/2014/main" id="{1767DEA8-9BFA-467E-B787-2D32F85C4986}"/>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2" name="テキスト ボックス 401">
          <a:extLst>
            <a:ext uri="{FF2B5EF4-FFF2-40B4-BE49-F238E27FC236}">
              <a16:creationId xmlns:a16="http://schemas.microsoft.com/office/drawing/2014/main" id="{AC84DC5B-2814-4C6C-9E8D-3CC020B698BC}"/>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3" name="直線コネクタ 402">
          <a:extLst>
            <a:ext uri="{FF2B5EF4-FFF2-40B4-BE49-F238E27FC236}">
              <a16:creationId xmlns:a16="http://schemas.microsoft.com/office/drawing/2014/main" id="{342971C7-C070-44B6-9414-A7A2B7EFEFA1}"/>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4" name="テキスト ボックス 403">
          <a:extLst>
            <a:ext uri="{FF2B5EF4-FFF2-40B4-BE49-F238E27FC236}">
              <a16:creationId xmlns:a16="http://schemas.microsoft.com/office/drawing/2014/main" id="{2F4B06CF-3677-4C72-A97F-DE5AA26EFCAC}"/>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5" name="直線コネクタ 404">
          <a:extLst>
            <a:ext uri="{FF2B5EF4-FFF2-40B4-BE49-F238E27FC236}">
              <a16:creationId xmlns:a16="http://schemas.microsoft.com/office/drawing/2014/main" id="{0C59451A-DC12-4003-8671-391A0390A36A}"/>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6" name="テキスト ボックス 405">
          <a:extLst>
            <a:ext uri="{FF2B5EF4-FFF2-40B4-BE49-F238E27FC236}">
              <a16:creationId xmlns:a16="http://schemas.microsoft.com/office/drawing/2014/main" id="{1CC39ACA-12B8-4B8E-B265-4353E75A843F}"/>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a:extLst>
            <a:ext uri="{FF2B5EF4-FFF2-40B4-BE49-F238E27FC236}">
              <a16:creationId xmlns:a16="http://schemas.microsoft.com/office/drawing/2014/main" id="{A71680A7-F9B0-4B32-81A1-B3F00F3E834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8" name="テキスト ボックス 407">
          <a:extLst>
            <a:ext uri="{FF2B5EF4-FFF2-40B4-BE49-F238E27FC236}">
              <a16:creationId xmlns:a16="http://schemas.microsoft.com/office/drawing/2014/main" id="{D3913691-99AA-4D9B-A6C8-2311521D4905}"/>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一般廃棄物処理施設】&#10;有形固定資産減価償却率グラフ枠">
          <a:extLst>
            <a:ext uri="{FF2B5EF4-FFF2-40B4-BE49-F238E27FC236}">
              <a16:creationId xmlns:a16="http://schemas.microsoft.com/office/drawing/2014/main" id="{B8EBD675-B069-4BB1-AA6F-61200888D6A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101346</xdr:rowOff>
    </xdr:from>
    <xdr:to>
      <xdr:col>85</xdr:col>
      <xdr:colOff>126364</xdr:colOff>
      <xdr:row>40</xdr:row>
      <xdr:rowOff>89916</xdr:rowOff>
    </xdr:to>
    <xdr:cxnSp macro="">
      <xdr:nvCxnSpPr>
        <xdr:cNvPr id="410" name="直線コネクタ 409">
          <a:extLst>
            <a:ext uri="{FF2B5EF4-FFF2-40B4-BE49-F238E27FC236}">
              <a16:creationId xmlns:a16="http://schemas.microsoft.com/office/drawing/2014/main" id="{3004E2C3-CA83-4752-81F8-89DD084C0595}"/>
            </a:ext>
          </a:extLst>
        </xdr:cNvPr>
        <xdr:cNvCxnSpPr/>
      </xdr:nvCxnSpPr>
      <xdr:spPr>
        <a:xfrm flipV="1">
          <a:off x="16318864" y="575919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93743</xdr:rowOff>
    </xdr:from>
    <xdr:ext cx="405111" cy="259045"/>
    <xdr:sp macro="" textlink="">
      <xdr:nvSpPr>
        <xdr:cNvPr id="411" name="【一般廃棄物処理施設】&#10;有形固定資産減価償却率最小値テキスト">
          <a:extLst>
            <a:ext uri="{FF2B5EF4-FFF2-40B4-BE49-F238E27FC236}">
              <a16:creationId xmlns:a16="http://schemas.microsoft.com/office/drawing/2014/main" id="{B2FF79E7-72C9-4645-8611-4DC4F9CCE600}"/>
            </a:ext>
          </a:extLst>
        </xdr:cNvPr>
        <xdr:cNvSpPr txBox="1"/>
      </xdr:nvSpPr>
      <xdr:spPr>
        <a:xfrm>
          <a:off x="16357600" y="695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89916</xdr:rowOff>
    </xdr:from>
    <xdr:to>
      <xdr:col>86</xdr:col>
      <xdr:colOff>25400</xdr:colOff>
      <xdr:row>40</xdr:row>
      <xdr:rowOff>89916</xdr:rowOff>
    </xdr:to>
    <xdr:cxnSp macro="">
      <xdr:nvCxnSpPr>
        <xdr:cNvPr id="412" name="直線コネクタ 411">
          <a:extLst>
            <a:ext uri="{FF2B5EF4-FFF2-40B4-BE49-F238E27FC236}">
              <a16:creationId xmlns:a16="http://schemas.microsoft.com/office/drawing/2014/main" id="{9E881ED8-E161-469F-8451-3290BC268FFF}"/>
            </a:ext>
          </a:extLst>
        </xdr:cNvPr>
        <xdr:cNvCxnSpPr/>
      </xdr:nvCxnSpPr>
      <xdr:spPr>
        <a:xfrm>
          <a:off x="16230600" y="69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48023</xdr:rowOff>
    </xdr:from>
    <xdr:ext cx="405111" cy="259045"/>
    <xdr:sp macro="" textlink="">
      <xdr:nvSpPr>
        <xdr:cNvPr id="413" name="【一般廃棄物処理施設】&#10;有形固定資産減価償却率最大値テキスト">
          <a:extLst>
            <a:ext uri="{FF2B5EF4-FFF2-40B4-BE49-F238E27FC236}">
              <a16:creationId xmlns:a16="http://schemas.microsoft.com/office/drawing/2014/main" id="{B86AB37D-BEF9-4686-94E4-352103417446}"/>
            </a:ext>
          </a:extLst>
        </xdr:cNvPr>
        <xdr:cNvSpPr txBox="1"/>
      </xdr:nvSpPr>
      <xdr:spPr>
        <a:xfrm>
          <a:off x="16357600" y="553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101346</xdr:rowOff>
    </xdr:from>
    <xdr:to>
      <xdr:col>86</xdr:col>
      <xdr:colOff>25400</xdr:colOff>
      <xdr:row>33</xdr:row>
      <xdr:rowOff>101346</xdr:rowOff>
    </xdr:to>
    <xdr:cxnSp macro="">
      <xdr:nvCxnSpPr>
        <xdr:cNvPr id="414" name="直線コネクタ 413">
          <a:extLst>
            <a:ext uri="{FF2B5EF4-FFF2-40B4-BE49-F238E27FC236}">
              <a16:creationId xmlns:a16="http://schemas.microsoft.com/office/drawing/2014/main" id="{268C5158-D02B-4042-9384-1C242C805344}"/>
            </a:ext>
          </a:extLst>
        </xdr:cNvPr>
        <xdr:cNvCxnSpPr/>
      </xdr:nvCxnSpPr>
      <xdr:spPr>
        <a:xfrm>
          <a:off x="16230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34561</xdr:rowOff>
    </xdr:from>
    <xdr:ext cx="405111" cy="259045"/>
    <xdr:sp macro="" textlink="">
      <xdr:nvSpPr>
        <xdr:cNvPr id="415" name="【一般廃棄物処理施設】&#10;有形固定資産減価償却率平均値テキスト">
          <a:extLst>
            <a:ext uri="{FF2B5EF4-FFF2-40B4-BE49-F238E27FC236}">
              <a16:creationId xmlns:a16="http://schemas.microsoft.com/office/drawing/2014/main" id="{BB496943-2E01-42E4-92FD-B12E8FFB8E73}"/>
            </a:ext>
          </a:extLst>
        </xdr:cNvPr>
        <xdr:cNvSpPr txBox="1"/>
      </xdr:nvSpPr>
      <xdr:spPr>
        <a:xfrm>
          <a:off x="16357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xdr:rowOff>
    </xdr:from>
    <xdr:to>
      <xdr:col>85</xdr:col>
      <xdr:colOff>177800</xdr:colOff>
      <xdr:row>37</xdr:row>
      <xdr:rowOff>113284</xdr:rowOff>
    </xdr:to>
    <xdr:sp macro="" textlink="">
      <xdr:nvSpPr>
        <xdr:cNvPr id="416" name="フローチャート: 判断 415">
          <a:extLst>
            <a:ext uri="{FF2B5EF4-FFF2-40B4-BE49-F238E27FC236}">
              <a16:creationId xmlns:a16="http://schemas.microsoft.com/office/drawing/2014/main" id="{610B1682-F0C8-467B-9F73-44BD92709B4C}"/>
            </a:ext>
          </a:extLst>
        </xdr:cNvPr>
        <xdr:cNvSpPr/>
      </xdr:nvSpPr>
      <xdr:spPr>
        <a:xfrm>
          <a:off x="16268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146558</xdr:rowOff>
    </xdr:from>
    <xdr:to>
      <xdr:col>81</xdr:col>
      <xdr:colOff>101600</xdr:colOff>
      <xdr:row>37</xdr:row>
      <xdr:rowOff>76708</xdr:rowOff>
    </xdr:to>
    <xdr:sp macro="" textlink="">
      <xdr:nvSpPr>
        <xdr:cNvPr id="417" name="フローチャート: 判断 416">
          <a:extLst>
            <a:ext uri="{FF2B5EF4-FFF2-40B4-BE49-F238E27FC236}">
              <a16:creationId xmlns:a16="http://schemas.microsoft.com/office/drawing/2014/main" id="{402722D0-CA63-4EC0-8EF4-D7E885CBC0AB}"/>
            </a:ext>
          </a:extLst>
        </xdr:cNvPr>
        <xdr:cNvSpPr/>
      </xdr:nvSpPr>
      <xdr:spPr>
        <a:xfrm>
          <a:off x="154305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169418</xdr:rowOff>
    </xdr:from>
    <xdr:to>
      <xdr:col>76</xdr:col>
      <xdr:colOff>165100</xdr:colOff>
      <xdr:row>37</xdr:row>
      <xdr:rowOff>99568</xdr:rowOff>
    </xdr:to>
    <xdr:sp macro="" textlink="">
      <xdr:nvSpPr>
        <xdr:cNvPr id="418" name="フローチャート: 判断 417">
          <a:extLst>
            <a:ext uri="{FF2B5EF4-FFF2-40B4-BE49-F238E27FC236}">
              <a16:creationId xmlns:a16="http://schemas.microsoft.com/office/drawing/2014/main" id="{ECF70341-5A09-4943-9F33-F34E7CD5A7DC}"/>
            </a:ext>
          </a:extLst>
        </xdr:cNvPr>
        <xdr:cNvSpPr/>
      </xdr:nvSpPr>
      <xdr:spPr>
        <a:xfrm>
          <a:off x="145415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19" name="フローチャート: 判断 418">
          <a:extLst>
            <a:ext uri="{FF2B5EF4-FFF2-40B4-BE49-F238E27FC236}">
              <a16:creationId xmlns:a16="http://schemas.microsoft.com/office/drawing/2014/main" id="{346CE520-B4A4-4C0F-B8BD-BC86384EC36C}"/>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77978</xdr:rowOff>
    </xdr:from>
    <xdr:to>
      <xdr:col>67</xdr:col>
      <xdr:colOff>101600</xdr:colOff>
      <xdr:row>38</xdr:row>
      <xdr:rowOff>8128</xdr:rowOff>
    </xdr:to>
    <xdr:sp macro="" textlink="">
      <xdr:nvSpPr>
        <xdr:cNvPr id="420" name="フローチャート: 判断 419">
          <a:extLst>
            <a:ext uri="{FF2B5EF4-FFF2-40B4-BE49-F238E27FC236}">
              <a16:creationId xmlns:a16="http://schemas.microsoft.com/office/drawing/2014/main" id="{3E5C4274-575D-4423-9249-E402AC21D84A}"/>
            </a:ext>
          </a:extLst>
        </xdr:cNvPr>
        <xdr:cNvSpPr/>
      </xdr:nvSpPr>
      <xdr:spPr>
        <a:xfrm>
          <a:off x="1276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228CC027-127A-4ACC-9CF3-3CCEB56B0CB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A9CED28A-1C5A-4A2D-878D-BF93EF12BC2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D1175DBB-8B0A-4856-9E49-5A8FEBB425F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320900B3-9A14-46BF-9284-0F93382B363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A89C12C-F0E6-4807-9A38-FC9B9E73AB8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39116</xdr:rowOff>
    </xdr:from>
    <xdr:to>
      <xdr:col>85</xdr:col>
      <xdr:colOff>177800</xdr:colOff>
      <xdr:row>40</xdr:row>
      <xdr:rowOff>140716</xdr:rowOff>
    </xdr:to>
    <xdr:sp macro="" textlink="">
      <xdr:nvSpPr>
        <xdr:cNvPr id="426" name="楕円 425">
          <a:extLst>
            <a:ext uri="{FF2B5EF4-FFF2-40B4-BE49-F238E27FC236}">
              <a16:creationId xmlns:a16="http://schemas.microsoft.com/office/drawing/2014/main" id="{894C2EFC-5040-4F40-A5AC-8ABA373E7207}"/>
            </a:ext>
          </a:extLst>
        </xdr:cNvPr>
        <xdr:cNvSpPr/>
      </xdr:nvSpPr>
      <xdr:spPr>
        <a:xfrm>
          <a:off x="162687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125493</xdr:rowOff>
    </xdr:from>
    <xdr:ext cx="405111" cy="259045"/>
    <xdr:sp macro="" textlink="">
      <xdr:nvSpPr>
        <xdr:cNvPr id="427" name="【一般廃棄物処理施設】&#10;有形固定資産減価償却率該当値テキスト">
          <a:extLst>
            <a:ext uri="{FF2B5EF4-FFF2-40B4-BE49-F238E27FC236}">
              <a16:creationId xmlns:a16="http://schemas.microsoft.com/office/drawing/2014/main" id="{CBFA47D3-CD1F-4698-8810-FFDB371B2282}"/>
            </a:ext>
          </a:extLst>
        </xdr:cNvPr>
        <xdr:cNvSpPr txBox="1"/>
      </xdr:nvSpPr>
      <xdr:spPr>
        <a:xfrm>
          <a:off x="16357600" y="6812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23114</xdr:rowOff>
    </xdr:from>
    <xdr:to>
      <xdr:col>81</xdr:col>
      <xdr:colOff>101600</xdr:colOff>
      <xdr:row>40</xdr:row>
      <xdr:rowOff>124714</xdr:rowOff>
    </xdr:to>
    <xdr:sp macro="" textlink="">
      <xdr:nvSpPr>
        <xdr:cNvPr id="428" name="楕円 427">
          <a:extLst>
            <a:ext uri="{FF2B5EF4-FFF2-40B4-BE49-F238E27FC236}">
              <a16:creationId xmlns:a16="http://schemas.microsoft.com/office/drawing/2014/main" id="{36854057-1692-4A0E-82FF-394AE81CE907}"/>
            </a:ext>
          </a:extLst>
        </xdr:cNvPr>
        <xdr:cNvSpPr/>
      </xdr:nvSpPr>
      <xdr:spPr>
        <a:xfrm>
          <a:off x="154305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73914</xdr:rowOff>
    </xdr:from>
    <xdr:to>
      <xdr:col>85</xdr:col>
      <xdr:colOff>127000</xdr:colOff>
      <xdr:row>40</xdr:row>
      <xdr:rowOff>89916</xdr:rowOff>
    </xdr:to>
    <xdr:cxnSp macro="">
      <xdr:nvCxnSpPr>
        <xdr:cNvPr id="429" name="直線コネクタ 428">
          <a:extLst>
            <a:ext uri="{FF2B5EF4-FFF2-40B4-BE49-F238E27FC236}">
              <a16:creationId xmlns:a16="http://schemas.microsoft.com/office/drawing/2014/main" id="{495DF2D5-CF60-4CDA-ABD1-6533D77D8F85}"/>
            </a:ext>
          </a:extLst>
        </xdr:cNvPr>
        <xdr:cNvCxnSpPr/>
      </xdr:nvCxnSpPr>
      <xdr:spPr>
        <a:xfrm>
          <a:off x="15481300" y="693191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7112</xdr:rowOff>
    </xdr:from>
    <xdr:to>
      <xdr:col>76</xdr:col>
      <xdr:colOff>165100</xdr:colOff>
      <xdr:row>40</xdr:row>
      <xdr:rowOff>108712</xdr:rowOff>
    </xdr:to>
    <xdr:sp macro="" textlink="">
      <xdr:nvSpPr>
        <xdr:cNvPr id="430" name="楕円 429">
          <a:extLst>
            <a:ext uri="{FF2B5EF4-FFF2-40B4-BE49-F238E27FC236}">
              <a16:creationId xmlns:a16="http://schemas.microsoft.com/office/drawing/2014/main" id="{21FEF64D-496C-4983-8784-1E685A547E01}"/>
            </a:ext>
          </a:extLst>
        </xdr:cNvPr>
        <xdr:cNvSpPr/>
      </xdr:nvSpPr>
      <xdr:spPr>
        <a:xfrm>
          <a:off x="14541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57912</xdr:rowOff>
    </xdr:from>
    <xdr:to>
      <xdr:col>81</xdr:col>
      <xdr:colOff>50800</xdr:colOff>
      <xdr:row>40</xdr:row>
      <xdr:rowOff>73914</xdr:rowOff>
    </xdr:to>
    <xdr:cxnSp macro="">
      <xdr:nvCxnSpPr>
        <xdr:cNvPr id="431" name="直線コネクタ 430">
          <a:extLst>
            <a:ext uri="{FF2B5EF4-FFF2-40B4-BE49-F238E27FC236}">
              <a16:creationId xmlns:a16="http://schemas.microsoft.com/office/drawing/2014/main" id="{40C70474-C39A-4BA4-B348-2C29F2A324D3}"/>
            </a:ext>
          </a:extLst>
        </xdr:cNvPr>
        <xdr:cNvCxnSpPr/>
      </xdr:nvCxnSpPr>
      <xdr:spPr>
        <a:xfrm>
          <a:off x="14592300" y="691591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162560</xdr:rowOff>
    </xdr:from>
    <xdr:to>
      <xdr:col>72</xdr:col>
      <xdr:colOff>38100</xdr:colOff>
      <xdr:row>40</xdr:row>
      <xdr:rowOff>92710</xdr:rowOff>
    </xdr:to>
    <xdr:sp macro="" textlink="">
      <xdr:nvSpPr>
        <xdr:cNvPr id="432" name="楕円 431">
          <a:extLst>
            <a:ext uri="{FF2B5EF4-FFF2-40B4-BE49-F238E27FC236}">
              <a16:creationId xmlns:a16="http://schemas.microsoft.com/office/drawing/2014/main" id="{269F32EA-53A9-4054-9222-B36D5E06D552}"/>
            </a:ext>
          </a:extLst>
        </xdr:cNvPr>
        <xdr:cNvSpPr/>
      </xdr:nvSpPr>
      <xdr:spPr>
        <a:xfrm>
          <a:off x="13652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41910</xdr:rowOff>
    </xdr:from>
    <xdr:to>
      <xdr:col>76</xdr:col>
      <xdr:colOff>114300</xdr:colOff>
      <xdr:row>40</xdr:row>
      <xdr:rowOff>57912</xdr:rowOff>
    </xdr:to>
    <xdr:cxnSp macro="">
      <xdr:nvCxnSpPr>
        <xdr:cNvPr id="433" name="直線コネクタ 432">
          <a:extLst>
            <a:ext uri="{FF2B5EF4-FFF2-40B4-BE49-F238E27FC236}">
              <a16:creationId xmlns:a16="http://schemas.microsoft.com/office/drawing/2014/main" id="{238069FC-7F2C-4EBB-93E2-210A57FB7930}"/>
            </a:ext>
          </a:extLst>
        </xdr:cNvPr>
        <xdr:cNvCxnSpPr/>
      </xdr:nvCxnSpPr>
      <xdr:spPr>
        <a:xfrm>
          <a:off x="13703300" y="689991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146558</xdr:rowOff>
    </xdr:from>
    <xdr:to>
      <xdr:col>67</xdr:col>
      <xdr:colOff>101600</xdr:colOff>
      <xdr:row>40</xdr:row>
      <xdr:rowOff>76708</xdr:rowOff>
    </xdr:to>
    <xdr:sp macro="" textlink="">
      <xdr:nvSpPr>
        <xdr:cNvPr id="434" name="楕円 433">
          <a:extLst>
            <a:ext uri="{FF2B5EF4-FFF2-40B4-BE49-F238E27FC236}">
              <a16:creationId xmlns:a16="http://schemas.microsoft.com/office/drawing/2014/main" id="{22C2A918-CB12-415C-A0C9-ADF0E4C82D15}"/>
            </a:ext>
          </a:extLst>
        </xdr:cNvPr>
        <xdr:cNvSpPr/>
      </xdr:nvSpPr>
      <xdr:spPr>
        <a:xfrm>
          <a:off x="12763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25908</xdr:rowOff>
    </xdr:from>
    <xdr:to>
      <xdr:col>71</xdr:col>
      <xdr:colOff>177800</xdr:colOff>
      <xdr:row>40</xdr:row>
      <xdr:rowOff>41910</xdr:rowOff>
    </xdr:to>
    <xdr:cxnSp macro="">
      <xdr:nvCxnSpPr>
        <xdr:cNvPr id="435" name="直線コネクタ 434">
          <a:extLst>
            <a:ext uri="{FF2B5EF4-FFF2-40B4-BE49-F238E27FC236}">
              <a16:creationId xmlns:a16="http://schemas.microsoft.com/office/drawing/2014/main" id="{613AF6A3-81B4-4D21-8715-E71F0C43271A}"/>
            </a:ext>
          </a:extLst>
        </xdr:cNvPr>
        <xdr:cNvCxnSpPr/>
      </xdr:nvCxnSpPr>
      <xdr:spPr>
        <a:xfrm>
          <a:off x="12814300" y="688390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93235</xdr:rowOff>
    </xdr:from>
    <xdr:ext cx="405111" cy="259045"/>
    <xdr:sp macro="" textlink="">
      <xdr:nvSpPr>
        <xdr:cNvPr id="436" name="n_1aveValue【一般廃棄物処理施設】&#10;有形固定資産減価償却率">
          <a:extLst>
            <a:ext uri="{FF2B5EF4-FFF2-40B4-BE49-F238E27FC236}">
              <a16:creationId xmlns:a16="http://schemas.microsoft.com/office/drawing/2014/main" id="{AC8E5F9B-C512-435E-BE37-CEEE3BF0B9CC}"/>
            </a:ext>
          </a:extLst>
        </xdr:cNvPr>
        <xdr:cNvSpPr txBox="1"/>
      </xdr:nvSpPr>
      <xdr:spPr>
        <a:xfrm>
          <a:off x="15266044" y="609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116095</xdr:rowOff>
    </xdr:from>
    <xdr:ext cx="405111" cy="259045"/>
    <xdr:sp macro="" textlink="">
      <xdr:nvSpPr>
        <xdr:cNvPr id="437" name="n_2aveValue【一般廃棄物処理施設】&#10;有形固定資産減価償却率">
          <a:extLst>
            <a:ext uri="{FF2B5EF4-FFF2-40B4-BE49-F238E27FC236}">
              <a16:creationId xmlns:a16="http://schemas.microsoft.com/office/drawing/2014/main" id="{BFF50AEC-28E4-4225-ADCD-6622E23FABEF}"/>
            </a:ext>
          </a:extLst>
        </xdr:cNvPr>
        <xdr:cNvSpPr txBox="1"/>
      </xdr:nvSpPr>
      <xdr:spPr>
        <a:xfrm>
          <a:off x="14389744" y="611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438" name="n_3aveValue【一般廃棄物処理施設】&#10;有形固定資産減価償却率">
          <a:extLst>
            <a:ext uri="{FF2B5EF4-FFF2-40B4-BE49-F238E27FC236}">
              <a16:creationId xmlns:a16="http://schemas.microsoft.com/office/drawing/2014/main" id="{B00926FD-B59A-4485-811C-E71A60833ED5}"/>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24655</xdr:rowOff>
    </xdr:from>
    <xdr:ext cx="405111" cy="259045"/>
    <xdr:sp macro="" textlink="">
      <xdr:nvSpPr>
        <xdr:cNvPr id="439" name="n_4aveValue【一般廃棄物処理施設】&#10;有形固定資産減価償却率">
          <a:extLst>
            <a:ext uri="{FF2B5EF4-FFF2-40B4-BE49-F238E27FC236}">
              <a16:creationId xmlns:a16="http://schemas.microsoft.com/office/drawing/2014/main" id="{5858A335-4E35-49CA-A674-44308BB148C0}"/>
            </a:ext>
          </a:extLst>
        </xdr:cNvPr>
        <xdr:cNvSpPr txBox="1"/>
      </xdr:nvSpPr>
      <xdr:spPr>
        <a:xfrm>
          <a:off x="12611744"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115841</xdr:rowOff>
    </xdr:from>
    <xdr:ext cx="405111" cy="259045"/>
    <xdr:sp macro="" textlink="">
      <xdr:nvSpPr>
        <xdr:cNvPr id="440" name="n_1mainValue【一般廃棄物処理施設】&#10;有形固定資産減価償却率">
          <a:extLst>
            <a:ext uri="{FF2B5EF4-FFF2-40B4-BE49-F238E27FC236}">
              <a16:creationId xmlns:a16="http://schemas.microsoft.com/office/drawing/2014/main" id="{BBCE257A-29AF-4E24-B5D9-F8929ADED642}"/>
            </a:ext>
          </a:extLst>
        </xdr:cNvPr>
        <xdr:cNvSpPr txBox="1"/>
      </xdr:nvSpPr>
      <xdr:spPr>
        <a:xfrm>
          <a:off x="15266044" y="697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99839</xdr:rowOff>
    </xdr:from>
    <xdr:ext cx="405111" cy="259045"/>
    <xdr:sp macro="" textlink="">
      <xdr:nvSpPr>
        <xdr:cNvPr id="441" name="n_2mainValue【一般廃棄物処理施設】&#10;有形固定資産減価償却率">
          <a:extLst>
            <a:ext uri="{FF2B5EF4-FFF2-40B4-BE49-F238E27FC236}">
              <a16:creationId xmlns:a16="http://schemas.microsoft.com/office/drawing/2014/main" id="{10504850-AB7C-45E7-9E5F-9A25A08AFEA9}"/>
            </a:ext>
          </a:extLst>
        </xdr:cNvPr>
        <xdr:cNvSpPr txBox="1"/>
      </xdr:nvSpPr>
      <xdr:spPr>
        <a:xfrm>
          <a:off x="14389744" y="695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83837</xdr:rowOff>
    </xdr:from>
    <xdr:ext cx="405111" cy="259045"/>
    <xdr:sp macro="" textlink="">
      <xdr:nvSpPr>
        <xdr:cNvPr id="442" name="n_3mainValue【一般廃棄物処理施設】&#10;有形固定資産減価償却率">
          <a:extLst>
            <a:ext uri="{FF2B5EF4-FFF2-40B4-BE49-F238E27FC236}">
              <a16:creationId xmlns:a16="http://schemas.microsoft.com/office/drawing/2014/main" id="{AE847D76-BFAE-4BE5-802A-842B315BE003}"/>
            </a:ext>
          </a:extLst>
        </xdr:cNvPr>
        <xdr:cNvSpPr txBox="1"/>
      </xdr:nvSpPr>
      <xdr:spPr>
        <a:xfrm>
          <a:off x="13500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67835</xdr:rowOff>
    </xdr:from>
    <xdr:ext cx="405111" cy="259045"/>
    <xdr:sp macro="" textlink="">
      <xdr:nvSpPr>
        <xdr:cNvPr id="443" name="n_4mainValue【一般廃棄物処理施設】&#10;有形固定資産減価償却率">
          <a:extLst>
            <a:ext uri="{FF2B5EF4-FFF2-40B4-BE49-F238E27FC236}">
              <a16:creationId xmlns:a16="http://schemas.microsoft.com/office/drawing/2014/main" id="{AAA00481-2695-47C1-8470-92A0770B8EDD}"/>
            </a:ext>
          </a:extLst>
        </xdr:cNvPr>
        <xdr:cNvSpPr txBox="1"/>
      </xdr:nvSpPr>
      <xdr:spPr>
        <a:xfrm>
          <a:off x="12611744" y="692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id="{49BAA1C0-F589-4D5C-A404-6173979B362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id="{564E64A4-0FF4-43E5-8990-D49F0E73156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id="{56FD5564-4268-4933-9589-3AE79788EED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id="{7DF5D83A-B764-45C5-9452-DF6394F64C3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id="{07D20F8A-2706-45EC-AA5F-9CD4EF09AE7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id="{05B86E5F-6AEC-4D36-93C3-E5342C3D61E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id="{B6B00013-C639-46FE-BB2C-41D843B649B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id="{2FE212A5-5A87-42D1-8111-FE30CBBF6E2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id="{E44A5D7E-A64D-4EB7-88BC-CC91358F18F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id="{B12F1CE0-4AB3-4153-8A0B-4B55C875CDF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4" name="直線コネクタ 453">
          <a:extLst>
            <a:ext uri="{FF2B5EF4-FFF2-40B4-BE49-F238E27FC236}">
              <a16:creationId xmlns:a16="http://schemas.microsoft.com/office/drawing/2014/main" id="{8217BBA8-4C21-48A6-839E-0980EC4F976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5" name="テキスト ボックス 454">
          <a:extLst>
            <a:ext uri="{FF2B5EF4-FFF2-40B4-BE49-F238E27FC236}">
              <a16:creationId xmlns:a16="http://schemas.microsoft.com/office/drawing/2014/main" id="{D43348B7-CCD6-4D87-BC4B-1B36A127D78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6" name="直線コネクタ 455">
          <a:extLst>
            <a:ext uri="{FF2B5EF4-FFF2-40B4-BE49-F238E27FC236}">
              <a16:creationId xmlns:a16="http://schemas.microsoft.com/office/drawing/2014/main" id="{2D0EEBD7-4B77-4904-A47C-07E449C4F36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7" name="テキスト ボックス 456">
          <a:extLst>
            <a:ext uri="{FF2B5EF4-FFF2-40B4-BE49-F238E27FC236}">
              <a16:creationId xmlns:a16="http://schemas.microsoft.com/office/drawing/2014/main" id="{030D0743-CD1C-47E2-9053-96299B2E55B9}"/>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8" name="直線コネクタ 457">
          <a:extLst>
            <a:ext uri="{FF2B5EF4-FFF2-40B4-BE49-F238E27FC236}">
              <a16:creationId xmlns:a16="http://schemas.microsoft.com/office/drawing/2014/main" id="{2CEF09CA-E23B-4ED1-BA5D-FCB47DBC976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9" name="テキスト ボックス 458">
          <a:extLst>
            <a:ext uri="{FF2B5EF4-FFF2-40B4-BE49-F238E27FC236}">
              <a16:creationId xmlns:a16="http://schemas.microsoft.com/office/drawing/2014/main" id="{9826A64B-46F0-4668-8171-37B95B46F74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0" name="直線コネクタ 459">
          <a:extLst>
            <a:ext uri="{FF2B5EF4-FFF2-40B4-BE49-F238E27FC236}">
              <a16:creationId xmlns:a16="http://schemas.microsoft.com/office/drawing/2014/main" id="{A3570692-6131-4FD3-B8E6-0B5CD91E96E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1" name="テキスト ボックス 460">
          <a:extLst>
            <a:ext uri="{FF2B5EF4-FFF2-40B4-BE49-F238E27FC236}">
              <a16:creationId xmlns:a16="http://schemas.microsoft.com/office/drawing/2014/main" id="{D64949F9-B535-43EA-A87B-1513922B11FA}"/>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DC85BF5D-AF8C-4613-95B3-2D3A94F072C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3" name="テキスト ボックス 462">
          <a:extLst>
            <a:ext uri="{FF2B5EF4-FFF2-40B4-BE49-F238E27FC236}">
              <a16:creationId xmlns:a16="http://schemas.microsoft.com/office/drawing/2014/main" id="{50CB04AE-684B-4561-BFAF-DD82605A221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一般廃棄物処理施設】&#10;一人当たり有形固定資産（償却資産）額グラフ枠">
          <a:extLst>
            <a:ext uri="{FF2B5EF4-FFF2-40B4-BE49-F238E27FC236}">
              <a16:creationId xmlns:a16="http://schemas.microsoft.com/office/drawing/2014/main" id="{22C5700D-6531-4ED8-A979-3D5F47C523C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52963</xdr:rowOff>
    </xdr:from>
    <xdr:to>
      <xdr:col>116</xdr:col>
      <xdr:colOff>62864</xdr:colOff>
      <xdr:row>41</xdr:row>
      <xdr:rowOff>106757</xdr:rowOff>
    </xdr:to>
    <xdr:cxnSp macro="">
      <xdr:nvCxnSpPr>
        <xdr:cNvPr id="465" name="直線コネクタ 464">
          <a:extLst>
            <a:ext uri="{FF2B5EF4-FFF2-40B4-BE49-F238E27FC236}">
              <a16:creationId xmlns:a16="http://schemas.microsoft.com/office/drawing/2014/main" id="{8C62B58D-EE93-43BE-86AC-AB2290EA6634}"/>
            </a:ext>
          </a:extLst>
        </xdr:cNvPr>
        <xdr:cNvCxnSpPr/>
      </xdr:nvCxnSpPr>
      <xdr:spPr>
        <a:xfrm flipV="1">
          <a:off x="22160864" y="5710813"/>
          <a:ext cx="0" cy="142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110584</xdr:rowOff>
    </xdr:from>
    <xdr:ext cx="534377" cy="259045"/>
    <xdr:sp macro="" textlink="">
      <xdr:nvSpPr>
        <xdr:cNvPr id="466" name="【一般廃棄物処理施設】&#10;一人当たり有形固定資産（償却資産）額最小値テキスト">
          <a:extLst>
            <a:ext uri="{FF2B5EF4-FFF2-40B4-BE49-F238E27FC236}">
              <a16:creationId xmlns:a16="http://schemas.microsoft.com/office/drawing/2014/main" id="{7892937D-3F75-44B3-A70C-B28528DF94BE}"/>
            </a:ext>
          </a:extLst>
        </xdr:cNvPr>
        <xdr:cNvSpPr txBox="1"/>
      </xdr:nvSpPr>
      <xdr:spPr>
        <a:xfrm>
          <a:off x="22199600" y="714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106757</xdr:rowOff>
    </xdr:from>
    <xdr:to>
      <xdr:col>116</xdr:col>
      <xdr:colOff>152400</xdr:colOff>
      <xdr:row>41</xdr:row>
      <xdr:rowOff>106757</xdr:rowOff>
    </xdr:to>
    <xdr:cxnSp macro="">
      <xdr:nvCxnSpPr>
        <xdr:cNvPr id="467" name="直線コネクタ 466">
          <a:extLst>
            <a:ext uri="{FF2B5EF4-FFF2-40B4-BE49-F238E27FC236}">
              <a16:creationId xmlns:a16="http://schemas.microsoft.com/office/drawing/2014/main" id="{473190BA-4B85-45E2-9E6E-7703FF500DE0}"/>
            </a:ext>
          </a:extLst>
        </xdr:cNvPr>
        <xdr:cNvCxnSpPr/>
      </xdr:nvCxnSpPr>
      <xdr:spPr>
        <a:xfrm>
          <a:off x="22072600" y="71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171090</xdr:rowOff>
    </xdr:from>
    <xdr:ext cx="599010" cy="259045"/>
    <xdr:sp macro="" textlink="">
      <xdr:nvSpPr>
        <xdr:cNvPr id="468" name="【一般廃棄物処理施設】&#10;一人当たり有形固定資産（償却資産）額最大値テキスト">
          <a:extLst>
            <a:ext uri="{FF2B5EF4-FFF2-40B4-BE49-F238E27FC236}">
              <a16:creationId xmlns:a16="http://schemas.microsoft.com/office/drawing/2014/main" id="{A00B2530-D7DF-4E10-8378-A800093581AF}"/>
            </a:ext>
          </a:extLst>
        </xdr:cNvPr>
        <xdr:cNvSpPr txBox="1"/>
      </xdr:nvSpPr>
      <xdr:spPr>
        <a:xfrm>
          <a:off x="22199600" y="548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52963</xdr:rowOff>
    </xdr:from>
    <xdr:to>
      <xdr:col>116</xdr:col>
      <xdr:colOff>152400</xdr:colOff>
      <xdr:row>33</xdr:row>
      <xdr:rowOff>52963</xdr:rowOff>
    </xdr:to>
    <xdr:cxnSp macro="">
      <xdr:nvCxnSpPr>
        <xdr:cNvPr id="469" name="直線コネクタ 468">
          <a:extLst>
            <a:ext uri="{FF2B5EF4-FFF2-40B4-BE49-F238E27FC236}">
              <a16:creationId xmlns:a16="http://schemas.microsoft.com/office/drawing/2014/main" id="{AE552533-7B8B-4401-8FCC-5F619D40F09C}"/>
            </a:ext>
          </a:extLst>
        </xdr:cNvPr>
        <xdr:cNvCxnSpPr/>
      </xdr:nvCxnSpPr>
      <xdr:spPr>
        <a:xfrm>
          <a:off x="22072600" y="5710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17388</xdr:rowOff>
    </xdr:from>
    <xdr:ext cx="599010" cy="259045"/>
    <xdr:sp macro="" textlink="">
      <xdr:nvSpPr>
        <xdr:cNvPr id="470" name="【一般廃棄物処理施設】&#10;一人当たり有形固定資産（償却資産）額平均値テキスト">
          <a:extLst>
            <a:ext uri="{FF2B5EF4-FFF2-40B4-BE49-F238E27FC236}">
              <a16:creationId xmlns:a16="http://schemas.microsoft.com/office/drawing/2014/main" id="{F5053DA2-C87C-450F-A5C6-08418AD306D5}"/>
            </a:ext>
          </a:extLst>
        </xdr:cNvPr>
        <xdr:cNvSpPr txBox="1"/>
      </xdr:nvSpPr>
      <xdr:spPr>
        <a:xfrm>
          <a:off x="22199600" y="6532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165961</xdr:rowOff>
    </xdr:from>
    <xdr:to>
      <xdr:col>116</xdr:col>
      <xdr:colOff>114300</xdr:colOff>
      <xdr:row>39</xdr:row>
      <xdr:rowOff>96111</xdr:rowOff>
    </xdr:to>
    <xdr:sp macro="" textlink="">
      <xdr:nvSpPr>
        <xdr:cNvPr id="471" name="フローチャート: 判断 470">
          <a:extLst>
            <a:ext uri="{FF2B5EF4-FFF2-40B4-BE49-F238E27FC236}">
              <a16:creationId xmlns:a16="http://schemas.microsoft.com/office/drawing/2014/main" id="{BB321D76-45D5-4AF2-8FD2-C5750BE1D545}"/>
            </a:ext>
          </a:extLst>
        </xdr:cNvPr>
        <xdr:cNvSpPr/>
      </xdr:nvSpPr>
      <xdr:spPr>
        <a:xfrm>
          <a:off x="22110700" y="668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19641</xdr:rowOff>
    </xdr:from>
    <xdr:to>
      <xdr:col>112</xdr:col>
      <xdr:colOff>38100</xdr:colOff>
      <xdr:row>39</xdr:row>
      <xdr:rowOff>121241</xdr:rowOff>
    </xdr:to>
    <xdr:sp macro="" textlink="">
      <xdr:nvSpPr>
        <xdr:cNvPr id="472" name="フローチャート: 判断 471">
          <a:extLst>
            <a:ext uri="{FF2B5EF4-FFF2-40B4-BE49-F238E27FC236}">
              <a16:creationId xmlns:a16="http://schemas.microsoft.com/office/drawing/2014/main" id="{2970F20B-F156-42A2-8819-BAA8B2A6A1FA}"/>
            </a:ext>
          </a:extLst>
        </xdr:cNvPr>
        <xdr:cNvSpPr/>
      </xdr:nvSpPr>
      <xdr:spPr>
        <a:xfrm>
          <a:off x="21272500" y="670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57465</xdr:rowOff>
    </xdr:from>
    <xdr:to>
      <xdr:col>107</xdr:col>
      <xdr:colOff>101600</xdr:colOff>
      <xdr:row>39</xdr:row>
      <xdr:rowOff>159065</xdr:rowOff>
    </xdr:to>
    <xdr:sp macro="" textlink="">
      <xdr:nvSpPr>
        <xdr:cNvPr id="473" name="フローチャート: 判断 472">
          <a:extLst>
            <a:ext uri="{FF2B5EF4-FFF2-40B4-BE49-F238E27FC236}">
              <a16:creationId xmlns:a16="http://schemas.microsoft.com/office/drawing/2014/main" id="{EDDD4951-83C1-4BA6-8F92-7BEF7B2FBC76}"/>
            </a:ext>
          </a:extLst>
        </xdr:cNvPr>
        <xdr:cNvSpPr/>
      </xdr:nvSpPr>
      <xdr:spPr>
        <a:xfrm>
          <a:off x="20383500" y="674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108316</xdr:rowOff>
    </xdr:from>
    <xdr:to>
      <xdr:col>102</xdr:col>
      <xdr:colOff>165100</xdr:colOff>
      <xdr:row>40</xdr:row>
      <xdr:rowOff>38466</xdr:rowOff>
    </xdr:to>
    <xdr:sp macro="" textlink="">
      <xdr:nvSpPr>
        <xdr:cNvPr id="474" name="フローチャート: 判断 473">
          <a:extLst>
            <a:ext uri="{FF2B5EF4-FFF2-40B4-BE49-F238E27FC236}">
              <a16:creationId xmlns:a16="http://schemas.microsoft.com/office/drawing/2014/main" id="{0C924615-408D-4393-94A9-23C3A7E630BA}"/>
            </a:ext>
          </a:extLst>
        </xdr:cNvPr>
        <xdr:cNvSpPr/>
      </xdr:nvSpPr>
      <xdr:spPr>
        <a:xfrm>
          <a:off x="19494500" y="679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114295</xdr:rowOff>
    </xdr:from>
    <xdr:to>
      <xdr:col>98</xdr:col>
      <xdr:colOff>38100</xdr:colOff>
      <xdr:row>40</xdr:row>
      <xdr:rowOff>44445</xdr:rowOff>
    </xdr:to>
    <xdr:sp macro="" textlink="">
      <xdr:nvSpPr>
        <xdr:cNvPr id="475" name="フローチャート: 判断 474">
          <a:extLst>
            <a:ext uri="{FF2B5EF4-FFF2-40B4-BE49-F238E27FC236}">
              <a16:creationId xmlns:a16="http://schemas.microsoft.com/office/drawing/2014/main" id="{5EEAD5E4-A989-4C3C-A421-2F2BAFAB142A}"/>
            </a:ext>
          </a:extLst>
        </xdr:cNvPr>
        <xdr:cNvSpPr/>
      </xdr:nvSpPr>
      <xdr:spPr>
        <a:xfrm>
          <a:off x="18605500" y="680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3C615FB9-DAE7-49AF-B6CA-41264E9BACA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FC9EFFB4-4123-4865-8352-D201A8FB258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60D7BD2D-D218-4C75-ABC0-56EF6AEF6DB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B4970FA6-83EC-4348-8D01-1EA97248EDD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72CCD76D-2D6A-4952-A391-522F4DD15A7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20944</xdr:rowOff>
    </xdr:from>
    <xdr:to>
      <xdr:col>116</xdr:col>
      <xdr:colOff>114300</xdr:colOff>
      <xdr:row>39</xdr:row>
      <xdr:rowOff>122544</xdr:rowOff>
    </xdr:to>
    <xdr:sp macro="" textlink="">
      <xdr:nvSpPr>
        <xdr:cNvPr id="481" name="楕円 480">
          <a:extLst>
            <a:ext uri="{FF2B5EF4-FFF2-40B4-BE49-F238E27FC236}">
              <a16:creationId xmlns:a16="http://schemas.microsoft.com/office/drawing/2014/main" id="{68600FAD-B451-4CFA-88F4-76EE7DECF46A}"/>
            </a:ext>
          </a:extLst>
        </xdr:cNvPr>
        <xdr:cNvSpPr/>
      </xdr:nvSpPr>
      <xdr:spPr>
        <a:xfrm>
          <a:off x="22110700" y="670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170821</xdr:rowOff>
    </xdr:from>
    <xdr:ext cx="599010" cy="259045"/>
    <xdr:sp macro="" textlink="">
      <xdr:nvSpPr>
        <xdr:cNvPr id="482" name="【一般廃棄物処理施設】&#10;一人当たり有形固定資産（償却資産）額該当値テキスト">
          <a:extLst>
            <a:ext uri="{FF2B5EF4-FFF2-40B4-BE49-F238E27FC236}">
              <a16:creationId xmlns:a16="http://schemas.microsoft.com/office/drawing/2014/main" id="{BAD98723-AF45-44A4-AA04-F166001677BA}"/>
            </a:ext>
          </a:extLst>
        </xdr:cNvPr>
        <xdr:cNvSpPr txBox="1"/>
      </xdr:nvSpPr>
      <xdr:spPr>
        <a:xfrm>
          <a:off x="22199600" y="668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16695</xdr:rowOff>
    </xdr:from>
    <xdr:to>
      <xdr:col>112</xdr:col>
      <xdr:colOff>38100</xdr:colOff>
      <xdr:row>39</xdr:row>
      <xdr:rowOff>118295</xdr:rowOff>
    </xdr:to>
    <xdr:sp macro="" textlink="">
      <xdr:nvSpPr>
        <xdr:cNvPr id="483" name="楕円 482">
          <a:extLst>
            <a:ext uri="{FF2B5EF4-FFF2-40B4-BE49-F238E27FC236}">
              <a16:creationId xmlns:a16="http://schemas.microsoft.com/office/drawing/2014/main" id="{A0098A61-B316-4D30-8191-7D4D5F2193AE}"/>
            </a:ext>
          </a:extLst>
        </xdr:cNvPr>
        <xdr:cNvSpPr/>
      </xdr:nvSpPr>
      <xdr:spPr>
        <a:xfrm>
          <a:off x="21272500" y="670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67495</xdr:rowOff>
    </xdr:from>
    <xdr:to>
      <xdr:col>116</xdr:col>
      <xdr:colOff>63500</xdr:colOff>
      <xdr:row>39</xdr:row>
      <xdr:rowOff>71744</xdr:rowOff>
    </xdr:to>
    <xdr:cxnSp macro="">
      <xdr:nvCxnSpPr>
        <xdr:cNvPr id="484" name="直線コネクタ 483">
          <a:extLst>
            <a:ext uri="{FF2B5EF4-FFF2-40B4-BE49-F238E27FC236}">
              <a16:creationId xmlns:a16="http://schemas.microsoft.com/office/drawing/2014/main" id="{398DD971-90BC-445A-B1C0-74C8F9A281A7}"/>
            </a:ext>
          </a:extLst>
        </xdr:cNvPr>
        <xdr:cNvCxnSpPr/>
      </xdr:nvCxnSpPr>
      <xdr:spPr>
        <a:xfrm>
          <a:off x="21323300" y="6754045"/>
          <a:ext cx="838200" cy="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37905</xdr:rowOff>
    </xdr:from>
    <xdr:to>
      <xdr:col>107</xdr:col>
      <xdr:colOff>101600</xdr:colOff>
      <xdr:row>39</xdr:row>
      <xdr:rowOff>139505</xdr:rowOff>
    </xdr:to>
    <xdr:sp macro="" textlink="">
      <xdr:nvSpPr>
        <xdr:cNvPr id="485" name="楕円 484">
          <a:extLst>
            <a:ext uri="{FF2B5EF4-FFF2-40B4-BE49-F238E27FC236}">
              <a16:creationId xmlns:a16="http://schemas.microsoft.com/office/drawing/2014/main" id="{1331D323-67FA-4C13-8584-DEA2E2C30831}"/>
            </a:ext>
          </a:extLst>
        </xdr:cNvPr>
        <xdr:cNvSpPr/>
      </xdr:nvSpPr>
      <xdr:spPr>
        <a:xfrm>
          <a:off x="20383500" y="672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67495</xdr:rowOff>
    </xdr:from>
    <xdr:to>
      <xdr:col>111</xdr:col>
      <xdr:colOff>177800</xdr:colOff>
      <xdr:row>39</xdr:row>
      <xdr:rowOff>88705</xdr:rowOff>
    </xdr:to>
    <xdr:cxnSp macro="">
      <xdr:nvCxnSpPr>
        <xdr:cNvPr id="486" name="直線コネクタ 485">
          <a:extLst>
            <a:ext uri="{FF2B5EF4-FFF2-40B4-BE49-F238E27FC236}">
              <a16:creationId xmlns:a16="http://schemas.microsoft.com/office/drawing/2014/main" id="{18644D1B-D25B-4761-A47E-9A338C15E140}"/>
            </a:ext>
          </a:extLst>
        </xdr:cNvPr>
        <xdr:cNvCxnSpPr/>
      </xdr:nvCxnSpPr>
      <xdr:spPr>
        <a:xfrm flipV="1">
          <a:off x="20434300" y="6754045"/>
          <a:ext cx="889000" cy="2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47122</xdr:rowOff>
    </xdr:from>
    <xdr:to>
      <xdr:col>102</xdr:col>
      <xdr:colOff>165100</xdr:colOff>
      <xdr:row>39</xdr:row>
      <xdr:rowOff>148722</xdr:rowOff>
    </xdr:to>
    <xdr:sp macro="" textlink="">
      <xdr:nvSpPr>
        <xdr:cNvPr id="487" name="楕円 486">
          <a:extLst>
            <a:ext uri="{FF2B5EF4-FFF2-40B4-BE49-F238E27FC236}">
              <a16:creationId xmlns:a16="http://schemas.microsoft.com/office/drawing/2014/main" id="{765DF4C0-4A16-4363-B754-DF8F36B67CE5}"/>
            </a:ext>
          </a:extLst>
        </xdr:cNvPr>
        <xdr:cNvSpPr/>
      </xdr:nvSpPr>
      <xdr:spPr>
        <a:xfrm>
          <a:off x="19494500" y="673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88705</xdr:rowOff>
    </xdr:from>
    <xdr:to>
      <xdr:col>107</xdr:col>
      <xdr:colOff>50800</xdr:colOff>
      <xdr:row>39</xdr:row>
      <xdr:rowOff>97922</xdr:rowOff>
    </xdr:to>
    <xdr:cxnSp macro="">
      <xdr:nvCxnSpPr>
        <xdr:cNvPr id="488" name="直線コネクタ 487">
          <a:extLst>
            <a:ext uri="{FF2B5EF4-FFF2-40B4-BE49-F238E27FC236}">
              <a16:creationId xmlns:a16="http://schemas.microsoft.com/office/drawing/2014/main" id="{5FCA2335-5758-4517-86BD-58C59479FB9F}"/>
            </a:ext>
          </a:extLst>
        </xdr:cNvPr>
        <xdr:cNvCxnSpPr/>
      </xdr:nvCxnSpPr>
      <xdr:spPr>
        <a:xfrm flipV="1">
          <a:off x="19545300" y="6775255"/>
          <a:ext cx="889000" cy="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64859</xdr:rowOff>
    </xdr:from>
    <xdr:to>
      <xdr:col>98</xdr:col>
      <xdr:colOff>38100</xdr:colOff>
      <xdr:row>39</xdr:row>
      <xdr:rowOff>166459</xdr:rowOff>
    </xdr:to>
    <xdr:sp macro="" textlink="">
      <xdr:nvSpPr>
        <xdr:cNvPr id="489" name="楕円 488">
          <a:extLst>
            <a:ext uri="{FF2B5EF4-FFF2-40B4-BE49-F238E27FC236}">
              <a16:creationId xmlns:a16="http://schemas.microsoft.com/office/drawing/2014/main" id="{626F8307-7CD0-4EF6-B740-340F2B0E97A8}"/>
            </a:ext>
          </a:extLst>
        </xdr:cNvPr>
        <xdr:cNvSpPr/>
      </xdr:nvSpPr>
      <xdr:spPr>
        <a:xfrm>
          <a:off x="18605500" y="675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97922</xdr:rowOff>
    </xdr:from>
    <xdr:to>
      <xdr:col>102</xdr:col>
      <xdr:colOff>114300</xdr:colOff>
      <xdr:row>39</xdr:row>
      <xdr:rowOff>115659</xdr:rowOff>
    </xdr:to>
    <xdr:cxnSp macro="">
      <xdr:nvCxnSpPr>
        <xdr:cNvPr id="490" name="直線コネクタ 489">
          <a:extLst>
            <a:ext uri="{FF2B5EF4-FFF2-40B4-BE49-F238E27FC236}">
              <a16:creationId xmlns:a16="http://schemas.microsoft.com/office/drawing/2014/main" id="{83DB02F1-638B-4651-80AB-A9E5B86D8222}"/>
            </a:ext>
          </a:extLst>
        </xdr:cNvPr>
        <xdr:cNvCxnSpPr/>
      </xdr:nvCxnSpPr>
      <xdr:spPr>
        <a:xfrm flipV="1">
          <a:off x="18656300" y="6784472"/>
          <a:ext cx="889000" cy="1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112368</xdr:rowOff>
    </xdr:from>
    <xdr:ext cx="599010" cy="259045"/>
    <xdr:sp macro="" textlink="">
      <xdr:nvSpPr>
        <xdr:cNvPr id="491" name="n_1aveValue【一般廃棄物処理施設】&#10;一人当たり有形固定資産（償却資産）額">
          <a:extLst>
            <a:ext uri="{FF2B5EF4-FFF2-40B4-BE49-F238E27FC236}">
              <a16:creationId xmlns:a16="http://schemas.microsoft.com/office/drawing/2014/main" id="{823F2A5E-A06E-4F5A-B8D3-DE784DF03DA2}"/>
            </a:ext>
          </a:extLst>
        </xdr:cNvPr>
        <xdr:cNvSpPr txBox="1"/>
      </xdr:nvSpPr>
      <xdr:spPr>
        <a:xfrm>
          <a:off x="21011095" y="679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150192</xdr:rowOff>
    </xdr:from>
    <xdr:ext cx="599010" cy="259045"/>
    <xdr:sp macro="" textlink="">
      <xdr:nvSpPr>
        <xdr:cNvPr id="492" name="n_2aveValue【一般廃棄物処理施設】&#10;一人当たり有形固定資産（償却資産）額">
          <a:extLst>
            <a:ext uri="{FF2B5EF4-FFF2-40B4-BE49-F238E27FC236}">
              <a16:creationId xmlns:a16="http://schemas.microsoft.com/office/drawing/2014/main" id="{805BE4E8-4908-4E24-8614-D54CC1A22273}"/>
            </a:ext>
          </a:extLst>
        </xdr:cNvPr>
        <xdr:cNvSpPr txBox="1"/>
      </xdr:nvSpPr>
      <xdr:spPr>
        <a:xfrm>
          <a:off x="20134795" y="683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29593</xdr:rowOff>
    </xdr:from>
    <xdr:ext cx="599010" cy="259045"/>
    <xdr:sp macro="" textlink="">
      <xdr:nvSpPr>
        <xdr:cNvPr id="493" name="n_3aveValue【一般廃棄物処理施設】&#10;一人当たり有形固定資産（償却資産）額">
          <a:extLst>
            <a:ext uri="{FF2B5EF4-FFF2-40B4-BE49-F238E27FC236}">
              <a16:creationId xmlns:a16="http://schemas.microsoft.com/office/drawing/2014/main" id="{9CBE061A-3F0C-49CD-B193-2E5D0B98108C}"/>
            </a:ext>
          </a:extLst>
        </xdr:cNvPr>
        <xdr:cNvSpPr txBox="1"/>
      </xdr:nvSpPr>
      <xdr:spPr>
        <a:xfrm>
          <a:off x="19245795" y="688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35572</xdr:rowOff>
    </xdr:from>
    <xdr:ext cx="599010" cy="259045"/>
    <xdr:sp macro="" textlink="">
      <xdr:nvSpPr>
        <xdr:cNvPr id="494" name="n_4aveValue【一般廃棄物処理施設】&#10;一人当たり有形固定資産（償却資産）額">
          <a:extLst>
            <a:ext uri="{FF2B5EF4-FFF2-40B4-BE49-F238E27FC236}">
              <a16:creationId xmlns:a16="http://schemas.microsoft.com/office/drawing/2014/main" id="{CCDDE755-93E3-4D50-AFBD-E983B549D4FE}"/>
            </a:ext>
          </a:extLst>
        </xdr:cNvPr>
        <xdr:cNvSpPr txBox="1"/>
      </xdr:nvSpPr>
      <xdr:spPr>
        <a:xfrm>
          <a:off x="18356795" y="689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134822</xdr:rowOff>
    </xdr:from>
    <xdr:ext cx="599010" cy="259045"/>
    <xdr:sp macro="" textlink="">
      <xdr:nvSpPr>
        <xdr:cNvPr id="495" name="n_1mainValue【一般廃棄物処理施設】&#10;一人当たり有形固定資産（償却資産）額">
          <a:extLst>
            <a:ext uri="{FF2B5EF4-FFF2-40B4-BE49-F238E27FC236}">
              <a16:creationId xmlns:a16="http://schemas.microsoft.com/office/drawing/2014/main" id="{36824CE6-86C2-4706-968F-A20BE3879FB4}"/>
            </a:ext>
          </a:extLst>
        </xdr:cNvPr>
        <xdr:cNvSpPr txBox="1"/>
      </xdr:nvSpPr>
      <xdr:spPr>
        <a:xfrm>
          <a:off x="21011095" y="647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156032</xdr:rowOff>
    </xdr:from>
    <xdr:ext cx="599010" cy="259045"/>
    <xdr:sp macro="" textlink="">
      <xdr:nvSpPr>
        <xdr:cNvPr id="496" name="n_2mainValue【一般廃棄物処理施設】&#10;一人当たり有形固定資産（償却資産）額">
          <a:extLst>
            <a:ext uri="{FF2B5EF4-FFF2-40B4-BE49-F238E27FC236}">
              <a16:creationId xmlns:a16="http://schemas.microsoft.com/office/drawing/2014/main" id="{7678AC81-F92F-4974-81A1-0C63227713BD}"/>
            </a:ext>
          </a:extLst>
        </xdr:cNvPr>
        <xdr:cNvSpPr txBox="1"/>
      </xdr:nvSpPr>
      <xdr:spPr>
        <a:xfrm>
          <a:off x="20134795" y="649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165249</xdr:rowOff>
    </xdr:from>
    <xdr:ext cx="599010" cy="259045"/>
    <xdr:sp macro="" textlink="">
      <xdr:nvSpPr>
        <xdr:cNvPr id="497" name="n_3mainValue【一般廃棄物処理施設】&#10;一人当たり有形固定資産（償却資産）額">
          <a:extLst>
            <a:ext uri="{FF2B5EF4-FFF2-40B4-BE49-F238E27FC236}">
              <a16:creationId xmlns:a16="http://schemas.microsoft.com/office/drawing/2014/main" id="{8D183C10-0A70-4B46-977E-4FD6E1A830AF}"/>
            </a:ext>
          </a:extLst>
        </xdr:cNvPr>
        <xdr:cNvSpPr txBox="1"/>
      </xdr:nvSpPr>
      <xdr:spPr>
        <a:xfrm>
          <a:off x="19245795" y="650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11536</xdr:rowOff>
    </xdr:from>
    <xdr:ext cx="599010" cy="259045"/>
    <xdr:sp macro="" textlink="">
      <xdr:nvSpPr>
        <xdr:cNvPr id="498" name="n_4mainValue【一般廃棄物処理施設】&#10;一人当たり有形固定資産（償却資産）額">
          <a:extLst>
            <a:ext uri="{FF2B5EF4-FFF2-40B4-BE49-F238E27FC236}">
              <a16:creationId xmlns:a16="http://schemas.microsoft.com/office/drawing/2014/main" id="{DF87ACF7-25AF-4AE7-8326-8CE21936A33E}"/>
            </a:ext>
          </a:extLst>
        </xdr:cNvPr>
        <xdr:cNvSpPr txBox="1"/>
      </xdr:nvSpPr>
      <xdr:spPr>
        <a:xfrm>
          <a:off x="18356795" y="652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29540020-7FAD-4853-9381-90294B632EF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3725FBB5-4B56-4E36-BDA1-D085C10BE09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12DBCC46-0C3B-4509-AD34-F02F97A7CD5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5EA9EA43-2839-40D4-8493-637FF346A84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DD666382-6067-40BD-9C29-8576FF2529E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6D5E75BE-1AB4-4E29-ABF8-3ECF35DF153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C7A42668-16FE-4146-BCF0-4F9C4EEE643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6B144F79-22F4-4F09-B0C1-3D65FD90EC8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0D91BA95-FBF4-4DC2-8880-9C9C735E45C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F09606DF-24FF-48FB-AD76-50AB0C1F2F7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2C2D90EE-B622-4396-A968-CFB9A23832D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0" name="直線コネクタ 509">
          <a:extLst>
            <a:ext uri="{FF2B5EF4-FFF2-40B4-BE49-F238E27FC236}">
              <a16:creationId xmlns:a16="http://schemas.microsoft.com/office/drawing/2014/main" id="{0A884EE6-4033-4A0E-81FF-354A75B03D7A}"/>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1" name="テキスト ボックス 510">
          <a:extLst>
            <a:ext uri="{FF2B5EF4-FFF2-40B4-BE49-F238E27FC236}">
              <a16:creationId xmlns:a16="http://schemas.microsoft.com/office/drawing/2014/main" id="{AD1D361C-0D03-4938-B1A6-A3946D6323DC}"/>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2" name="直線コネクタ 511">
          <a:extLst>
            <a:ext uri="{FF2B5EF4-FFF2-40B4-BE49-F238E27FC236}">
              <a16:creationId xmlns:a16="http://schemas.microsoft.com/office/drawing/2014/main" id="{76CA9884-2D1A-4DBA-8D64-2F1C572370E6}"/>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3" name="テキスト ボックス 512">
          <a:extLst>
            <a:ext uri="{FF2B5EF4-FFF2-40B4-BE49-F238E27FC236}">
              <a16:creationId xmlns:a16="http://schemas.microsoft.com/office/drawing/2014/main" id="{7FC03776-9460-4743-8C48-6DE4A12CF155}"/>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4" name="直線コネクタ 513">
          <a:extLst>
            <a:ext uri="{FF2B5EF4-FFF2-40B4-BE49-F238E27FC236}">
              <a16:creationId xmlns:a16="http://schemas.microsoft.com/office/drawing/2014/main" id="{040F63CB-DD49-4FBC-B5B3-71EC4896508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5" name="テキスト ボックス 514">
          <a:extLst>
            <a:ext uri="{FF2B5EF4-FFF2-40B4-BE49-F238E27FC236}">
              <a16:creationId xmlns:a16="http://schemas.microsoft.com/office/drawing/2014/main" id="{CF2A6673-C335-4258-B861-416D4625518E}"/>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6" name="直線コネクタ 515">
          <a:extLst>
            <a:ext uri="{FF2B5EF4-FFF2-40B4-BE49-F238E27FC236}">
              <a16:creationId xmlns:a16="http://schemas.microsoft.com/office/drawing/2014/main" id="{6E87C46B-79F1-425E-BA0D-E770FAF12A07}"/>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7" name="テキスト ボックス 516">
          <a:extLst>
            <a:ext uri="{FF2B5EF4-FFF2-40B4-BE49-F238E27FC236}">
              <a16:creationId xmlns:a16="http://schemas.microsoft.com/office/drawing/2014/main" id="{915BCAC1-538D-410C-BB43-7242A048DF7B}"/>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a:extLst>
            <a:ext uri="{FF2B5EF4-FFF2-40B4-BE49-F238E27FC236}">
              <a16:creationId xmlns:a16="http://schemas.microsoft.com/office/drawing/2014/main" id="{79578D16-7570-4C62-A07A-4F7818E66CA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9" name="テキスト ボックス 518">
          <a:extLst>
            <a:ext uri="{FF2B5EF4-FFF2-40B4-BE49-F238E27FC236}">
              <a16:creationId xmlns:a16="http://schemas.microsoft.com/office/drawing/2014/main" id="{46E3C0AC-8BD7-4F55-B1F7-D759F962C28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保健センター・保健所】&#10;有形固定資産減価償却率グラフ枠">
          <a:extLst>
            <a:ext uri="{FF2B5EF4-FFF2-40B4-BE49-F238E27FC236}">
              <a16:creationId xmlns:a16="http://schemas.microsoft.com/office/drawing/2014/main" id="{CAE65604-5B96-481D-B0A1-43E4B5658D1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155448</xdr:rowOff>
    </xdr:to>
    <xdr:cxnSp macro="">
      <xdr:nvCxnSpPr>
        <xdr:cNvPr id="521" name="直線コネクタ 520">
          <a:extLst>
            <a:ext uri="{FF2B5EF4-FFF2-40B4-BE49-F238E27FC236}">
              <a16:creationId xmlns:a16="http://schemas.microsoft.com/office/drawing/2014/main" id="{777A1C2F-E40A-4677-A70C-31272A98CF9A}"/>
            </a:ext>
          </a:extLst>
        </xdr:cNvPr>
        <xdr:cNvCxnSpPr/>
      </xdr:nvCxnSpPr>
      <xdr:spPr>
        <a:xfrm flipV="1">
          <a:off x="16318864" y="9692640"/>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159275</xdr:rowOff>
    </xdr:from>
    <xdr:ext cx="405111" cy="259045"/>
    <xdr:sp macro="" textlink="">
      <xdr:nvSpPr>
        <xdr:cNvPr id="522" name="【保健センター・保健所】&#10;有形固定資産減価償却率最小値テキスト">
          <a:extLst>
            <a:ext uri="{FF2B5EF4-FFF2-40B4-BE49-F238E27FC236}">
              <a16:creationId xmlns:a16="http://schemas.microsoft.com/office/drawing/2014/main" id="{E05DD6EE-C52A-42C7-9B1B-351EFC1D5471}"/>
            </a:ext>
          </a:extLst>
        </xdr:cNvPr>
        <xdr:cNvSpPr txBox="1"/>
      </xdr:nvSpPr>
      <xdr:spPr>
        <a:xfrm>
          <a:off x="16357600" y="1096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155448</xdr:rowOff>
    </xdr:from>
    <xdr:to>
      <xdr:col>86</xdr:col>
      <xdr:colOff>25400</xdr:colOff>
      <xdr:row>63</xdr:row>
      <xdr:rowOff>155448</xdr:rowOff>
    </xdr:to>
    <xdr:cxnSp macro="">
      <xdr:nvCxnSpPr>
        <xdr:cNvPr id="523" name="直線コネクタ 522">
          <a:extLst>
            <a:ext uri="{FF2B5EF4-FFF2-40B4-BE49-F238E27FC236}">
              <a16:creationId xmlns:a16="http://schemas.microsoft.com/office/drawing/2014/main" id="{91A71E4A-1C00-40C9-B23B-168CAF1011C7}"/>
            </a:ext>
          </a:extLst>
        </xdr:cNvPr>
        <xdr:cNvCxnSpPr/>
      </xdr:nvCxnSpPr>
      <xdr:spPr>
        <a:xfrm>
          <a:off x="16230600" y="1095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24" name="【保健センター・保健所】&#10;有形固定資産減価償却率最大値テキスト">
          <a:extLst>
            <a:ext uri="{FF2B5EF4-FFF2-40B4-BE49-F238E27FC236}">
              <a16:creationId xmlns:a16="http://schemas.microsoft.com/office/drawing/2014/main" id="{671538B1-4B55-4A9C-A4C6-AE2D1AC4F0D6}"/>
            </a:ext>
          </a:extLst>
        </xdr:cNvPr>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25" name="直線コネクタ 524">
          <a:extLst>
            <a:ext uri="{FF2B5EF4-FFF2-40B4-BE49-F238E27FC236}">
              <a16:creationId xmlns:a16="http://schemas.microsoft.com/office/drawing/2014/main" id="{658CA936-C016-4B35-A496-ED8EEC3D08C1}"/>
            </a:ext>
          </a:extLst>
        </xdr:cNvPr>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8653</xdr:rowOff>
    </xdr:from>
    <xdr:ext cx="405111" cy="259045"/>
    <xdr:sp macro="" textlink="">
      <xdr:nvSpPr>
        <xdr:cNvPr id="526" name="【保健センター・保健所】&#10;有形固定資産減価償却率平均値テキスト">
          <a:extLst>
            <a:ext uri="{FF2B5EF4-FFF2-40B4-BE49-F238E27FC236}">
              <a16:creationId xmlns:a16="http://schemas.microsoft.com/office/drawing/2014/main" id="{C3B8131A-F770-420E-BA2D-57D3707615F1}"/>
            </a:ext>
          </a:extLst>
        </xdr:cNvPr>
        <xdr:cNvSpPr txBox="1"/>
      </xdr:nvSpPr>
      <xdr:spPr>
        <a:xfrm>
          <a:off x="16357600" y="9781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157226</xdr:rowOff>
    </xdr:from>
    <xdr:to>
      <xdr:col>85</xdr:col>
      <xdr:colOff>177800</xdr:colOff>
      <xdr:row>58</xdr:row>
      <xdr:rowOff>87376</xdr:rowOff>
    </xdr:to>
    <xdr:sp macro="" textlink="">
      <xdr:nvSpPr>
        <xdr:cNvPr id="527" name="フローチャート: 判断 526">
          <a:extLst>
            <a:ext uri="{FF2B5EF4-FFF2-40B4-BE49-F238E27FC236}">
              <a16:creationId xmlns:a16="http://schemas.microsoft.com/office/drawing/2014/main" id="{E4C88DC0-9680-45CD-A0FB-8734C9A6CCDE}"/>
            </a:ext>
          </a:extLst>
        </xdr:cNvPr>
        <xdr:cNvSpPr/>
      </xdr:nvSpPr>
      <xdr:spPr>
        <a:xfrm>
          <a:off x="16268700" y="99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93218</xdr:rowOff>
    </xdr:from>
    <xdr:to>
      <xdr:col>81</xdr:col>
      <xdr:colOff>101600</xdr:colOff>
      <xdr:row>58</xdr:row>
      <xdr:rowOff>23368</xdr:rowOff>
    </xdr:to>
    <xdr:sp macro="" textlink="">
      <xdr:nvSpPr>
        <xdr:cNvPr id="528" name="フローチャート: 判断 527">
          <a:extLst>
            <a:ext uri="{FF2B5EF4-FFF2-40B4-BE49-F238E27FC236}">
              <a16:creationId xmlns:a16="http://schemas.microsoft.com/office/drawing/2014/main" id="{AE8267E9-11FA-4973-B254-F16E0224C499}"/>
            </a:ext>
          </a:extLst>
        </xdr:cNvPr>
        <xdr:cNvSpPr/>
      </xdr:nvSpPr>
      <xdr:spPr>
        <a:xfrm>
          <a:off x="15430500" y="98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49784</xdr:rowOff>
    </xdr:from>
    <xdr:to>
      <xdr:col>76</xdr:col>
      <xdr:colOff>165100</xdr:colOff>
      <xdr:row>57</xdr:row>
      <xdr:rowOff>151384</xdr:rowOff>
    </xdr:to>
    <xdr:sp macro="" textlink="">
      <xdr:nvSpPr>
        <xdr:cNvPr id="529" name="フローチャート: 判断 528">
          <a:extLst>
            <a:ext uri="{FF2B5EF4-FFF2-40B4-BE49-F238E27FC236}">
              <a16:creationId xmlns:a16="http://schemas.microsoft.com/office/drawing/2014/main" id="{F40D08D1-EEF3-406A-A486-362F09766BA9}"/>
            </a:ext>
          </a:extLst>
        </xdr:cNvPr>
        <xdr:cNvSpPr/>
      </xdr:nvSpPr>
      <xdr:spPr>
        <a:xfrm>
          <a:off x="14541500" y="982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77216</xdr:rowOff>
    </xdr:from>
    <xdr:to>
      <xdr:col>72</xdr:col>
      <xdr:colOff>38100</xdr:colOff>
      <xdr:row>58</xdr:row>
      <xdr:rowOff>7366</xdr:rowOff>
    </xdr:to>
    <xdr:sp macro="" textlink="">
      <xdr:nvSpPr>
        <xdr:cNvPr id="530" name="フローチャート: 判断 529">
          <a:extLst>
            <a:ext uri="{FF2B5EF4-FFF2-40B4-BE49-F238E27FC236}">
              <a16:creationId xmlns:a16="http://schemas.microsoft.com/office/drawing/2014/main" id="{EF74E7B4-AAD0-4053-81BD-0C909A894753}"/>
            </a:ext>
          </a:extLst>
        </xdr:cNvPr>
        <xdr:cNvSpPr/>
      </xdr:nvSpPr>
      <xdr:spPr>
        <a:xfrm>
          <a:off x="136525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159512</xdr:rowOff>
    </xdr:from>
    <xdr:to>
      <xdr:col>67</xdr:col>
      <xdr:colOff>101600</xdr:colOff>
      <xdr:row>57</xdr:row>
      <xdr:rowOff>89662</xdr:rowOff>
    </xdr:to>
    <xdr:sp macro="" textlink="">
      <xdr:nvSpPr>
        <xdr:cNvPr id="531" name="フローチャート: 判断 530">
          <a:extLst>
            <a:ext uri="{FF2B5EF4-FFF2-40B4-BE49-F238E27FC236}">
              <a16:creationId xmlns:a16="http://schemas.microsoft.com/office/drawing/2014/main" id="{5E8C2BC8-E41F-40B9-99C3-CAA970EF903B}"/>
            </a:ext>
          </a:extLst>
        </xdr:cNvPr>
        <xdr:cNvSpPr/>
      </xdr:nvSpPr>
      <xdr:spPr>
        <a:xfrm>
          <a:off x="12763500" y="97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7B5B7344-B8E8-47A2-BECA-F81B140EAD5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FE85FE89-AB2C-428A-AB44-BC548EB1DFD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264C4077-1ED4-4D3E-9084-B3136CEDA68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9CAA9F6C-8039-4AB5-A9D1-569A868EC23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92856C0B-65AD-4588-9CBE-6E7FD9FE64E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70358</xdr:rowOff>
    </xdr:from>
    <xdr:to>
      <xdr:col>85</xdr:col>
      <xdr:colOff>177800</xdr:colOff>
      <xdr:row>62</xdr:row>
      <xdr:rowOff>508</xdr:rowOff>
    </xdr:to>
    <xdr:sp macro="" textlink="">
      <xdr:nvSpPr>
        <xdr:cNvPr id="537" name="楕円 536">
          <a:extLst>
            <a:ext uri="{FF2B5EF4-FFF2-40B4-BE49-F238E27FC236}">
              <a16:creationId xmlns:a16="http://schemas.microsoft.com/office/drawing/2014/main" id="{9E361773-E5BA-4847-9339-844813026F7D}"/>
            </a:ext>
          </a:extLst>
        </xdr:cNvPr>
        <xdr:cNvSpPr/>
      </xdr:nvSpPr>
      <xdr:spPr>
        <a:xfrm>
          <a:off x="162687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48785</xdr:rowOff>
    </xdr:from>
    <xdr:ext cx="405111" cy="259045"/>
    <xdr:sp macro="" textlink="">
      <xdr:nvSpPr>
        <xdr:cNvPr id="538" name="【保健センター・保健所】&#10;有形固定資産減価償却率該当値テキスト">
          <a:extLst>
            <a:ext uri="{FF2B5EF4-FFF2-40B4-BE49-F238E27FC236}">
              <a16:creationId xmlns:a16="http://schemas.microsoft.com/office/drawing/2014/main" id="{6FE58B54-4C32-4342-B1AC-CCA4E0B238C2}"/>
            </a:ext>
          </a:extLst>
        </xdr:cNvPr>
        <xdr:cNvSpPr txBox="1"/>
      </xdr:nvSpPr>
      <xdr:spPr>
        <a:xfrm>
          <a:off x="16357600" y="1050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136652</xdr:rowOff>
    </xdr:from>
    <xdr:to>
      <xdr:col>81</xdr:col>
      <xdr:colOff>101600</xdr:colOff>
      <xdr:row>61</xdr:row>
      <xdr:rowOff>66802</xdr:rowOff>
    </xdr:to>
    <xdr:sp macro="" textlink="">
      <xdr:nvSpPr>
        <xdr:cNvPr id="539" name="楕円 538">
          <a:extLst>
            <a:ext uri="{FF2B5EF4-FFF2-40B4-BE49-F238E27FC236}">
              <a16:creationId xmlns:a16="http://schemas.microsoft.com/office/drawing/2014/main" id="{DCC5BC41-9C18-4923-92DC-1C094F664850}"/>
            </a:ext>
          </a:extLst>
        </xdr:cNvPr>
        <xdr:cNvSpPr/>
      </xdr:nvSpPr>
      <xdr:spPr>
        <a:xfrm>
          <a:off x="15430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16002</xdr:rowOff>
    </xdr:from>
    <xdr:to>
      <xdr:col>85</xdr:col>
      <xdr:colOff>127000</xdr:colOff>
      <xdr:row>61</xdr:row>
      <xdr:rowOff>121158</xdr:rowOff>
    </xdr:to>
    <xdr:cxnSp macro="">
      <xdr:nvCxnSpPr>
        <xdr:cNvPr id="540" name="直線コネクタ 539">
          <a:extLst>
            <a:ext uri="{FF2B5EF4-FFF2-40B4-BE49-F238E27FC236}">
              <a16:creationId xmlns:a16="http://schemas.microsoft.com/office/drawing/2014/main" id="{6ED01C66-5DA1-47E0-9186-EF023A122A45}"/>
            </a:ext>
          </a:extLst>
        </xdr:cNvPr>
        <xdr:cNvCxnSpPr/>
      </xdr:nvCxnSpPr>
      <xdr:spPr>
        <a:xfrm>
          <a:off x="15481300" y="1047445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31496</xdr:rowOff>
    </xdr:from>
    <xdr:to>
      <xdr:col>76</xdr:col>
      <xdr:colOff>165100</xdr:colOff>
      <xdr:row>60</xdr:row>
      <xdr:rowOff>133096</xdr:rowOff>
    </xdr:to>
    <xdr:sp macro="" textlink="">
      <xdr:nvSpPr>
        <xdr:cNvPr id="541" name="楕円 540">
          <a:extLst>
            <a:ext uri="{FF2B5EF4-FFF2-40B4-BE49-F238E27FC236}">
              <a16:creationId xmlns:a16="http://schemas.microsoft.com/office/drawing/2014/main" id="{0D0C7439-A815-424B-B89A-2B39509F1D71}"/>
            </a:ext>
          </a:extLst>
        </xdr:cNvPr>
        <xdr:cNvSpPr/>
      </xdr:nvSpPr>
      <xdr:spPr>
        <a:xfrm>
          <a:off x="14541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82296</xdr:rowOff>
    </xdr:from>
    <xdr:to>
      <xdr:col>81</xdr:col>
      <xdr:colOff>50800</xdr:colOff>
      <xdr:row>61</xdr:row>
      <xdr:rowOff>16002</xdr:rowOff>
    </xdr:to>
    <xdr:cxnSp macro="">
      <xdr:nvCxnSpPr>
        <xdr:cNvPr id="542" name="直線コネクタ 541">
          <a:extLst>
            <a:ext uri="{FF2B5EF4-FFF2-40B4-BE49-F238E27FC236}">
              <a16:creationId xmlns:a16="http://schemas.microsoft.com/office/drawing/2014/main" id="{FACBCC28-D9AC-4503-9BDE-9A3E2A3EFEC1}"/>
            </a:ext>
          </a:extLst>
        </xdr:cNvPr>
        <xdr:cNvCxnSpPr/>
      </xdr:nvCxnSpPr>
      <xdr:spPr>
        <a:xfrm>
          <a:off x="14592300" y="103692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97790</xdr:rowOff>
    </xdr:from>
    <xdr:to>
      <xdr:col>72</xdr:col>
      <xdr:colOff>38100</xdr:colOff>
      <xdr:row>60</xdr:row>
      <xdr:rowOff>27940</xdr:rowOff>
    </xdr:to>
    <xdr:sp macro="" textlink="">
      <xdr:nvSpPr>
        <xdr:cNvPr id="543" name="楕円 542">
          <a:extLst>
            <a:ext uri="{FF2B5EF4-FFF2-40B4-BE49-F238E27FC236}">
              <a16:creationId xmlns:a16="http://schemas.microsoft.com/office/drawing/2014/main" id="{BCF7FE19-7C92-4C4D-9194-B61CDC835E66}"/>
            </a:ext>
          </a:extLst>
        </xdr:cNvPr>
        <xdr:cNvSpPr/>
      </xdr:nvSpPr>
      <xdr:spPr>
        <a:xfrm>
          <a:off x="13652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148590</xdr:rowOff>
    </xdr:from>
    <xdr:to>
      <xdr:col>76</xdr:col>
      <xdr:colOff>114300</xdr:colOff>
      <xdr:row>60</xdr:row>
      <xdr:rowOff>82296</xdr:rowOff>
    </xdr:to>
    <xdr:cxnSp macro="">
      <xdr:nvCxnSpPr>
        <xdr:cNvPr id="544" name="直線コネクタ 543">
          <a:extLst>
            <a:ext uri="{FF2B5EF4-FFF2-40B4-BE49-F238E27FC236}">
              <a16:creationId xmlns:a16="http://schemas.microsoft.com/office/drawing/2014/main" id="{739AC5E5-D054-460F-BB9C-D201405222C8}"/>
            </a:ext>
          </a:extLst>
        </xdr:cNvPr>
        <xdr:cNvCxnSpPr/>
      </xdr:nvCxnSpPr>
      <xdr:spPr>
        <a:xfrm>
          <a:off x="13703300" y="1026414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164084</xdr:rowOff>
    </xdr:from>
    <xdr:to>
      <xdr:col>67</xdr:col>
      <xdr:colOff>101600</xdr:colOff>
      <xdr:row>59</xdr:row>
      <xdr:rowOff>94234</xdr:rowOff>
    </xdr:to>
    <xdr:sp macro="" textlink="">
      <xdr:nvSpPr>
        <xdr:cNvPr id="545" name="楕円 544">
          <a:extLst>
            <a:ext uri="{FF2B5EF4-FFF2-40B4-BE49-F238E27FC236}">
              <a16:creationId xmlns:a16="http://schemas.microsoft.com/office/drawing/2014/main" id="{F751E731-C77F-4B58-A562-6C303B564FE3}"/>
            </a:ext>
          </a:extLst>
        </xdr:cNvPr>
        <xdr:cNvSpPr/>
      </xdr:nvSpPr>
      <xdr:spPr>
        <a:xfrm>
          <a:off x="12763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43434</xdr:rowOff>
    </xdr:from>
    <xdr:to>
      <xdr:col>71</xdr:col>
      <xdr:colOff>177800</xdr:colOff>
      <xdr:row>59</xdr:row>
      <xdr:rowOff>148590</xdr:rowOff>
    </xdr:to>
    <xdr:cxnSp macro="">
      <xdr:nvCxnSpPr>
        <xdr:cNvPr id="546" name="直線コネクタ 545">
          <a:extLst>
            <a:ext uri="{FF2B5EF4-FFF2-40B4-BE49-F238E27FC236}">
              <a16:creationId xmlns:a16="http://schemas.microsoft.com/office/drawing/2014/main" id="{1DAEF70D-E1E4-4C8C-A8CE-18E9CEC44219}"/>
            </a:ext>
          </a:extLst>
        </xdr:cNvPr>
        <xdr:cNvCxnSpPr/>
      </xdr:nvCxnSpPr>
      <xdr:spPr>
        <a:xfrm>
          <a:off x="12814300" y="1015898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39895</xdr:rowOff>
    </xdr:from>
    <xdr:ext cx="405111" cy="259045"/>
    <xdr:sp macro="" textlink="">
      <xdr:nvSpPr>
        <xdr:cNvPr id="547" name="n_1aveValue【保健センター・保健所】&#10;有形固定資産減価償却率">
          <a:extLst>
            <a:ext uri="{FF2B5EF4-FFF2-40B4-BE49-F238E27FC236}">
              <a16:creationId xmlns:a16="http://schemas.microsoft.com/office/drawing/2014/main" id="{7959B047-25FE-4A0D-BCFD-1A4D4BD8A356}"/>
            </a:ext>
          </a:extLst>
        </xdr:cNvPr>
        <xdr:cNvSpPr txBox="1"/>
      </xdr:nvSpPr>
      <xdr:spPr>
        <a:xfrm>
          <a:off x="152660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167911</xdr:rowOff>
    </xdr:from>
    <xdr:ext cx="405111" cy="259045"/>
    <xdr:sp macro="" textlink="">
      <xdr:nvSpPr>
        <xdr:cNvPr id="548" name="n_2aveValue【保健センター・保健所】&#10;有形固定資産減価償却率">
          <a:extLst>
            <a:ext uri="{FF2B5EF4-FFF2-40B4-BE49-F238E27FC236}">
              <a16:creationId xmlns:a16="http://schemas.microsoft.com/office/drawing/2014/main" id="{249C3CF0-3937-4D4B-A56C-B7E7A4716AC7}"/>
            </a:ext>
          </a:extLst>
        </xdr:cNvPr>
        <xdr:cNvSpPr txBox="1"/>
      </xdr:nvSpPr>
      <xdr:spPr>
        <a:xfrm>
          <a:off x="14389744" y="95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23893</xdr:rowOff>
    </xdr:from>
    <xdr:ext cx="405111" cy="259045"/>
    <xdr:sp macro="" textlink="">
      <xdr:nvSpPr>
        <xdr:cNvPr id="549" name="n_3aveValue【保健センター・保健所】&#10;有形固定資産減価償却率">
          <a:extLst>
            <a:ext uri="{FF2B5EF4-FFF2-40B4-BE49-F238E27FC236}">
              <a16:creationId xmlns:a16="http://schemas.microsoft.com/office/drawing/2014/main" id="{A0D2C45D-5E65-47ED-A007-18935BB20702}"/>
            </a:ext>
          </a:extLst>
        </xdr:cNvPr>
        <xdr:cNvSpPr txBox="1"/>
      </xdr:nvSpPr>
      <xdr:spPr>
        <a:xfrm>
          <a:off x="1350074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106189</xdr:rowOff>
    </xdr:from>
    <xdr:ext cx="405111" cy="259045"/>
    <xdr:sp macro="" textlink="">
      <xdr:nvSpPr>
        <xdr:cNvPr id="550" name="n_4aveValue【保健センター・保健所】&#10;有形固定資産減価償却率">
          <a:extLst>
            <a:ext uri="{FF2B5EF4-FFF2-40B4-BE49-F238E27FC236}">
              <a16:creationId xmlns:a16="http://schemas.microsoft.com/office/drawing/2014/main" id="{FDFF76EB-3C57-4363-8F67-1EB3C0C10470}"/>
            </a:ext>
          </a:extLst>
        </xdr:cNvPr>
        <xdr:cNvSpPr txBox="1"/>
      </xdr:nvSpPr>
      <xdr:spPr>
        <a:xfrm>
          <a:off x="12611744" y="953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57929</xdr:rowOff>
    </xdr:from>
    <xdr:ext cx="405111" cy="259045"/>
    <xdr:sp macro="" textlink="">
      <xdr:nvSpPr>
        <xdr:cNvPr id="551" name="n_1mainValue【保健センター・保健所】&#10;有形固定資産減価償却率">
          <a:extLst>
            <a:ext uri="{FF2B5EF4-FFF2-40B4-BE49-F238E27FC236}">
              <a16:creationId xmlns:a16="http://schemas.microsoft.com/office/drawing/2014/main" id="{C8807572-7F9B-4092-93A3-A3088B20B857}"/>
            </a:ext>
          </a:extLst>
        </xdr:cNvPr>
        <xdr:cNvSpPr txBox="1"/>
      </xdr:nvSpPr>
      <xdr:spPr>
        <a:xfrm>
          <a:off x="15266044"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124223</xdr:rowOff>
    </xdr:from>
    <xdr:ext cx="405111" cy="259045"/>
    <xdr:sp macro="" textlink="">
      <xdr:nvSpPr>
        <xdr:cNvPr id="552" name="n_2mainValue【保健センター・保健所】&#10;有形固定資産減価償却率">
          <a:extLst>
            <a:ext uri="{FF2B5EF4-FFF2-40B4-BE49-F238E27FC236}">
              <a16:creationId xmlns:a16="http://schemas.microsoft.com/office/drawing/2014/main" id="{38FD186A-47B5-4763-80D8-16CFC48D60A9}"/>
            </a:ext>
          </a:extLst>
        </xdr:cNvPr>
        <xdr:cNvSpPr txBox="1"/>
      </xdr:nvSpPr>
      <xdr:spPr>
        <a:xfrm>
          <a:off x="14389744"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553" name="n_3mainValue【保健センター・保健所】&#10;有形固定資産減価償却率">
          <a:extLst>
            <a:ext uri="{FF2B5EF4-FFF2-40B4-BE49-F238E27FC236}">
              <a16:creationId xmlns:a16="http://schemas.microsoft.com/office/drawing/2014/main" id="{26D0713A-DC38-4D70-B290-182640EC0B6F}"/>
            </a:ext>
          </a:extLst>
        </xdr:cNvPr>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85361</xdr:rowOff>
    </xdr:from>
    <xdr:ext cx="405111" cy="259045"/>
    <xdr:sp macro="" textlink="">
      <xdr:nvSpPr>
        <xdr:cNvPr id="554" name="n_4mainValue【保健センター・保健所】&#10;有形固定資産減価償却率">
          <a:extLst>
            <a:ext uri="{FF2B5EF4-FFF2-40B4-BE49-F238E27FC236}">
              <a16:creationId xmlns:a16="http://schemas.microsoft.com/office/drawing/2014/main" id="{0410CE5A-E51B-49D7-A6A1-3B7120B14340}"/>
            </a:ext>
          </a:extLst>
        </xdr:cNvPr>
        <xdr:cNvSpPr txBox="1"/>
      </xdr:nvSpPr>
      <xdr:spPr>
        <a:xfrm>
          <a:off x="12611744"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a:extLst>
            <a:ext uri="{FF2B5EF4-FFF2-40B4-BE49-F238E27FC236}">
              <a16:creationId xmlns:a16="http://schemas.microsoft.com/office/drawing/2014/main" id="{52BB0621-73DD-41C1-B4C5-EA23855A4C2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a:extLst>
            <a:ext uri="{FF2B5EF4-FFF2-40B4-BE49-F238E27FC236}">
              <a16:creationId xmlns:a16="http://schemas.microsoft.com/office/drawing/2014/main" id="{63061666-1C96-4525-8FEA-0B0A6EACAFA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a:extLst>
            <a:ext uri="{FF2B5EF4-FFF2-40B4-BE49-F238E27FC236}">
              <a16:creationId xmlns:a16="http://schemas.microsoft.com/office/drawing/2014/main" id="{FF2443C2-0B2C-43E8-B6F7-C87B34A8D50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a:extLst>
            <a:ext uri="{FF2B5EF4-FFF2-40B4-BE49-F238E27FC236}">
              <a16:creationId xmlns:a16="http://schemas.microsoft.com/office/drawing/2014/main" id="{1E08C536-6EC1-4586-BDBA-E49D9164341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a:extLst>
            <a:ext uri="{FF2B5EF4-FFF2-40B4-BE49-F238E27FC236}">
              <a16:creationId xmlns:a16="http://schemas.microsoft.com/office/drawing/2014/main" id="{584E14AC-44F2-4DE6-8669-D7496D45FBE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a:extLst>
            <a:ext uri="{FF2B5EF4-FFF2-40B4-BE49-F238E27FC236}">
              <a16:creationId xmlns:a16="http://schemas.microsoft.com/office/drawing/2014/main" id="{CE704F1A-7D4D-4639-B1FA-90635255CD8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a:extLst>
            <a:ext uri="{FF2B5EF4-FFF2-40B4-BE49-F238E27FC236}">
              <a16:creationId xmlns:a16="http://schemas.microsoft.com/office/drawing/2014/main" id="{B2C5FA84-711A-45D5-B304-10C0715DC92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a:extLst>
            <a:ext uri="{FF2B5EF4-FFF2-40B4-BE49-F238E27FC236}">
              <a16:creationId xmlns:a16="http://schemas.microsoft.com/office/drawing/2014/main" id="{28D85457-37B3-4C52-8E94-4EE5F6ABED5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a:extLst>
            <a:ext uri="{FF2B5EF4-FFF2-40B4-BE49-F238E27FC236}">
              <a16:creationId xmlns:a16="http://schemas.microsoft.com/office/drawing/2014/main" id="{BEC6E6B6-9249-48D2-B09D-86CFF78E550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a:extLst>
            <a:ext uri="{FF2B5EF4-FFF2-40B4-BE49-F238E27FC236}">
              <a16:creationId xmlns:a16="http://schemas.microsoft.com/office/drawing/2014/main" id="{9C5BC422-41E8-4ABA-82C0-4D4BE244019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5" name="直線コネクタ 564">
          <a:extLst>
            <a:ext uri="{FF2B5EF4-FFF2-40B4-BE49-F238E27FC236}">
              <a16:creationId xmlns:a16="http://schemas.microsoft.com/office/drawing/2014/main" id="{8AA11E6A-D9E0-4A3D-B8B4-79353203ED9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6" name="テキスト ボックス 565">
          <a:extLst>
            <a:ext uri="{FF2B5EF4-FFF2-40B4-BE49-F238E27FC236}">
              <a16:creationId xmlns:a16="http://schemas.microsoft.com/office/drawing/2014/main" id="{C6C9D23D-FA74-40D9-9630-1E85F173FA4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7" name="直線コネクタ 566">
          <a:extLst>
            <a:ext uri="{FF2B5EF4-FFF2-40B4-BE49-F238E27FC236}">
              <a16:creationId xmlns:a16="http://schemas.microsoft.com/office/drawing/2014/main" id="{875390A6-C4F3-4780-A604-C5365725B66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8" name="テキスト ボックス 567">
          <a:extLst>
            <a:ext uri="{FF2B5EF4-FFF2-40B4-BE49-F238E27FC236}">
              <a16:creationId xmlns:a16="http://schemas.microsoft.com/office/drawing/2014/main" id="{C2FE8A34-185E-456E-B558-5A4E49EF6EE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9" name="直線コネクタ 568">
          <a:extLst>
            <a:ext uri="{FF2B5EF4-FFF2-40B4-BE49-F238E27FC236}">
              <a16:creationId xmlns:a16="http://schemas.microsoft.com/office/drawing/2014/main" id="{C007E8E1-75B3-4727-88A3-C6603EE4859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0" name="テキスト ボックス 569">
          <a:extLst>
            <a:ext uri="{FF2B5EF4-FFF2-40B4-BE49-F238E27FC236}">
              <a16:creationId xmlns:a16="http://schemas.microsoft.com/office/drawing/2014/main" id="{559571AF-8DCE-4B4F-8B41-2755A32AD6F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1" name="直線コネクタ 570">
          <a:extLst>
            <a:ext uri="{FF2B5EF4-FFF2-40B4-BE49-F238E27FC236}">
              <a16:creationId xmlns:a16="http://schemas.microsoft.com/office/drawing/2014/main" id="{E1380536-14D8-4A0C-AE4E-04179EDA261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2" name="テキスト ボックス 571">
          <a:extLst>
            <a:ext uri="{FF2B5EF4-FFF2-40B4-BE49-F238E27FC236}">
              <a16:creationId xmlns:a16="http://schemas.microsoft.com/office/drawing/2014/main" id="{858BE67B-95DC-46AA-9E5E-A716AA0EA79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3" name="直線コネクタ 572">
          <a:extLst>
            <a:ext uri="{FF2B5EF4-FFF2-40B4-BE49-F238E27FC236}">
              <a16:creationId xmlns:a16="http://schemas.microsoft.com/office/drawing/2014/main" id="{74605B76-CA85-4372-9210-75782CA96A0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4" name="テキスト ボックス 573">
          <a:extLst>
            <a:ext uri="{FF2B5EF4-FFF2-40B4-BE49-F238E27FC236}">
              <a16:creationId xmlns:a16="http://schemas.microsoft.com/office/drawing/2014/main" id="{5D890C83-5ADE-430C-9DFE-FA50C1143AA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5" name="【保健センター・保健所】&#10;一人当たり面積グラフ枠">
          <a:extLst>
            <a:ext uri="{FF2B5EF4-FFF2-40B4-BE49-F238E27FC236}">
              <a16:creationId xmlns:a16="http://schemas.microsoft.com/office/drawing/2014/main" id="{25684B19-37C8-4E49-8D4A-C33A35C2C24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93726</xdr:rowOff>
    </xdr:from>
    <xdr:to>
      <xdr:col>116</xdr:col>
      <xdr:colOff>62864</xdr:colOff>
      <xdr:row>63</xdr:row>
      <xdr:rowOff>77724</xdr:rowOff>
    </xdr:to>
    <xdr:cxnSp macro="">
      <xdr:nvCxnSpPr>
        <xdr:cNvPr id="576" name="直線コネクタ 575">
          <a:extLst>
            <a:ext uri="{FF2B5EF4-FFF2-40B4-BE49-F238E27FC236}">
              <a16:creationId xmlns:a16="http://schemas.microsoft.com/office/drawing/2014/main" id="{BB9D7BA7-0347-4CAB-BEF8-05703D6C8773}"/>
            </a:ext>
          </a:extLst>
        </xdr:cNvPr>
        <xdr:cNvCxnSpPr/>
      </xdr:nvCxnSpPr>
      <xdr:spPr>
        <a:xfrm flipV="1">
          <a:off x="22160864" y="952347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81551</xdr:rowOff>
    </xdr:from>
    <xdr:ext cx="469744" cy="259045"/>
    <xdr:sp macro="" textlink="">
      <xdr:nvSpPr>
        <xdr:cNvPr id="577" name="【保健センター・保健所】&#10;一人当たり面積最小値テキスト">
          <a:extLst>
            <a:ext uri="{FF2B5EF4-FFF2-40B4-BE49-F238E27FC236}">
              <a16:creationId xmlns:a16="http://schemas.microsoft.com/office/drawing/2014/main" id="{57263C8F-BBEB-472E-ADB1-9CAE1690983F}"/>
            </a:ext>
          </a:extLst>
        </xdr:cNvPr>
        <xdr:cNvSpPr txBox="1"/>
      </xdr:nvSpPr>
      <xdr:spPr>
        <a:xfrm>
          <a:off x="22199600" y="108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77724</xdr:rowOff>
    </xdr:from>
    <xdr:to>
      <xdr:col>116</xdr:col>
      <xdr:colOff>152400</xdr:colOff>
      <xdr:row>63</xdr:row>
      <xdr:rowOff>77724</xdr:rowOff>
    </xdr:to>
    <xdr:cxnSp macro="">
      <xdr:nvCxnSpPr>
        <xdr:cNvPr id="578" name="直線コネクタ 577">
          <a:extLst>
            <a:ext uri="{FF2B5EF4-FFF2-40B4-BE49-F238E27FC236}">
              <a16:creationId xmlns:a16="http://schemas.microsoft.com/office/drawing/2014/main" id="{46C45A97-3FC7-4093-A0C8-56B6C8F138B1}"/>
            </a:ext>
          </a:extLst>
        </xdr:cNvPr>
        <xdr:cNvCxnSpPr/>
      </xdr:nvCxnSpPr>
      <xdr:spPr>
        <a:xfrm>
          <a:off x="22072600" y="1087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40403</xdr:rowOff>
    </xdr:from>
    <xdr:ext cx="469744" cy="259045"/>
    <xdr:sp macro="" textlink="">
      <xdr:nvSpPr>
        <xdr:cNvPr id="579" name="【保健センター・保健所】&#10;一人当たり面積最大値テキスト">
          <a:extLst>
            <a:ext uri="{FF2B5EF4-FFF2-40B4-BE49-F238E27FC236}">
              <a16:creationId xmlns:a16="http://schemas.microsoft.com/office/drawing/2014/main" id="{3A755A25-AC75-43E5-954D-920EF4E1A098}"/>
            </a:ext>
          </a:extLst>
        </xdr:cNvPr>
        <xdr:cNvSpPr txBox="1"/>
      </xdr:nvSpPr>
      <xdr:spPr>
        <a:xfrm>
          <a:off x="22199600" y="92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93726</xdr:rowOff>
    </xdr:from>
    <xdr:to>
      <xdr:col>116</xdr:col>
      <xdr:colOff>152400</xdr:colOff>
      <xdr:row>55</xdr:row>
      <xdr:rowOff>93726</xdr:rowOff>
    </xdr:to>
    <xdr:cxnSp macro="">
      <xdr:nvCxnSpPr>
        <xdr:cNvPr id="580" name="直線コネクタ 579">
          <a:extLst>
            <a:ext uri="{FF2B5EF4-FFF2-40B4-BE49-F238E27FC236}">
              <a16:creationId xmlns:a16="http://schemas.microsoft.com/office/drawing/2014/main" id="{A037AE90-10ED-4824-AD5E-9DCC45D257A3}"/>
            </a:ext>
          </a:extLst>
        </xdr:cNvPr>
        <xdr:cNvCxnSpPr/>
      </xdr:nvCxnSpPr>
      <xdr:spPr>
        <a:xfrm>
          <a:off x="22072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581" name="【保健センター・保健所】&#10;一人当たり面積平均値テキスト">
          <a:extLst>
            <a:ext uri="{FF2B5EF4-FFF2-40B4-BE49-F238E27FC236}">
              <a16:creationId xmlns:a16="http://schemas.microsoft.com/office/drawing/2014/main" id="{8702609F-769B-4654-A58E-AE12EC5EA207}"/>
            </a:ext>
          </a:extLst>
        </xdr:cNvPr>
        <xdr:cNvSpPr txBox="1"/>
      </xdr:nvSpPr>
      <xdr:spPr>
        <a:xfrm>
          <a:off x="22199600" y="1041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582" name="フローチャート: 判断 581">
          <a:extLst>
            <a:ext uri="{FF2B5EF4-FFF2-40B4-BE49-F238E27FC236}">
              <a16:creationId xmlns:a16="http://schemas.microsoft.com/office/drawing/2014/main" id="{AA37EE18-3681-44C6-BE7A-A254045392FC}"/>
            </a:ext>
          </a:extLst>
        </xdr:cNvPr>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127508</xdr:rowOff>
    </xdr:from>
    <xdr:to>
      <xdr:col>112</xdr:col>
      <xdr:colOff>38100</xdr:colOff>
      <xdr:row>62</xdr:row>
      <xdr:rowOff>57658</xdr:rowOff>
    </xdr:to>
    <xdr:sp macro="" textlink="">
      <xdr:nvSpPr>
        <xdr:cNvPr id="583" name="フローチャート: 判断 582">
          <a:extLst>
            <a:ext uri="{FF2B5EF4-FFF2-40B4-BE49-F238E27FC236}">
              <a16:creationId xmlns:a16="http://schemas.microsoft.com/office/drawing/2014/main" id="{861BAD03-4A65-4B3B-A1B1-4594BEFA65B5}"/>
            </a:ext>
          </a:extLst>
        </xdr:cNvPr>
        <xdr:cNvSpPr/>
      </xdr:nvSpPr>
      <xdr:spPr>
        <a:xfrm>
          <a:off x="21272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584" name="フローチャート: 判断 583">
          <a:extLst>
            <a:ext uri="{FF2B5EF4-FFF2-40B4-BE49-F238E27FC236}">
              <a16:creationId xmlns:a16="http://schemas.microsoft.com/office/drawing/2014/main" id="{4B14EE4C-0623-4CBB-B4F7-E0A17A2006DF}"/>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585" name="フローチャート: 判断 584">
          <a:extLst>
            <a:ext uri="{FF2B5EF4-FFF2-40B4-BE49-F238E27FC236}">
              <a16:creationId xmlns:a16="http://schemas.microsoft.com/office/drawing/2014/main" id="{3A25A092-B919-4A50-A95A-0BEB6A46FCFC}"/>
            </a:ext>
          </a:extLst>
        </xdr:cNvPr>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586" name="フローチャート: 判断 585">
          <a:extLst>
            <a:ext uri="{FF2B5EF4-FFF2-40B4-BE49-F238E27FC236}">
              <a16:creationId xmlns:a16="http://schemas.microsoft.com/office/drawing/2014/main" id="{A0EB98D6-63FB-490A-90E5-313BE53C4CC6}"/>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85BCF563-D54C-40D1-A7CF-0800572A9A9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33FD8A5C-CAC4-4A38-8434-0AF8F37C542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AFDCB0B2-71EC-4AE9-AF23-0055BD8F14A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E889B91-04D0-4F11-9A96-FA76EC2E5EE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11779EB-1BDF-4950-8C66-B9431202129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592" name="楕円 591">
          <a:extLst>
            <a:ext uri="{FF2B5EF4-FFF2-40B4-BE49-F238E27FC236}">
              <a16:creationId xmlns:a16="http://schemas.microsoft.com/office/drawing/2014/main" id="{7DFACCA7-A132-4425-9158-DF0AF9458385}"/>
            </a:ext>
          </a:extLst>
        </xdr:cNvPr>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69867</xdr:rowOff>
    </xdr:from>
    <xdr:ext cx="469744" cy="259045"/>
    <xdr:sp macro="" textlink="">
      <xdr:nvSpPr>
        <xdr:cNvPr id="593" name="【保健センター・保健所】&#10;一人当たり面積該当値テキスト">
          <a:extLst>
            <a:ext uri="{FF2B5EF4-FFF2-40B4-BE49-F238E27FC236}">
              <a16:creationId xmlns:a16="http://schemas.microsoft.com/office/drawing/2014/main" id="{53368994-FA73-451F-8EAB-DB652A3F132F}"/>
            </a:ext>
          </a:extLst>
        </xdr:cNvPr>
        <xdr:cNvSpPr txBox="1"/>
      </xdr:nvSpPr>
      <xdr:spPr>
        <a:xfrm>
          <a:off x="22199600"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157226</xdr:rowOff>
    </xdr:from>
    <xdr:to>
      <xdr:col>112</xdr:col>
      <xdr:colOff>38100</xdr:colOff>
      <xdr:row>63</xdr:row>
      <xdr:rowOff>87376</xdr:rowOff>
    </xdr:to>
    <xdr:sp macro="" textlink="">
      <xdr:nvSpPr>
        <xdr:cNvPr id="594" name="楕円 593">
          <a:extLst>
            <a:ext uri="{FF2B5EF4-FFF2-40B4-BE49-F238E27FC236}">
              <a16:creationId xmlns:a16="http://schemas.microsoft.com/office/drawing/2014/main" id="{26626230-4439-4CA2-BC39-3E6DC88B5E42}"/>
            </a:ext>
          </a:extLst>
        </xdr:cNvPr>
        <xdr:cNvSpPr/>
      </xdr:nvSpPr>
      <xdr:spPr>
        <a:xfrm>
          <a:off x="21272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36576</xdr:rowOff>
    </xdr:to>
    <xdr:cxnSp macro="">
      <xdr:nvCxnSpPr>
        <xdr:cNvPr id="595" name="直線コネクタ 594">
          <a:extLst>
            <a:ext uri="{FF2B5EF4-FFF2-40B4-BE49-F238E27FC236}">
              <a16:creationId xmlns:a16="http://schemas.microsoft.com/office/drawing/2014/main" id="{D9ACBBEF-7BA1-44E0-A0B0-41C3028026A5}"/>
            </a:ext>
          </a:extLst>
        </xdr:cNvPr>
        <xdr:cNvCxnSpPr/>
      </xdr:nvCxnSpPr>
      <xdr:spPr>
        <a:xfrm flipV="1">
          <a:off x="21323300" y="1083564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159512</xdr:rowOff>
    </xdr:from>
    <xdr:to>
      <xdr:col>107</xdr:col>
      <xdr:colOff>101600</xdr:colOff>
      <xdr:row>63</xdr:row>
      <xdr:rowOff>89662</xdr:rowOff>
    </xdr:to>
    <xdr:sp macro="" textlink="">
      <xdr:nvSpPr>
        <xdr:cNvPr id="596" name="楕円 595">
          <a:extLst>
            <a:ext uri="{FF2B5EF4-FFF2-40B4-BE49-F238E27FC236}">
              <a16:creationId xmlns:a16="http://schemas.microsoft.com/office/drawing/2014/main" id="{F7847475-1864-43D7-952A-C0D263075FDA}"/>
            </a:ext>
          </a:extLst>
        </xdr:cNvPr>
        <xdr:cNvSpPr/>
      </xdr:nvSpPr>
      <xdr:spPr>
        <a:xfrm>
          <a:off x="20383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36576</xdr:rowOff>
    </xdr:from>
    <xdr:to>
      <xdr:col>111</xdr:col>
      <xdr:colOff>177800</xdr:colOff>
      <xdr:row>63</xdr:row>
      <xdr:rowOff>38862</xdr:rowOff>
    </xdr:to>
    <xdr:cxnSp macro="">
      <xdr:nvCxnSpPr>
        <xdr:cNvPr id="597" name="直線コネクタ 596">
          <a:extLst>
            <a:ext uri="{FF2B5EF4-FFF2-40B4-BE49-F238E27FC236}">
              <a16:creationId xmlns:a16="http://schemas.microsoft.com/office/drawing/2014/main" id="{1F7D26A1-1A03-406B-8E1E-4554598ABCC8}"/>
            </a:ext>
          </a:extLst>
        </xdr:cNvPr>
        <xdr:cNvCxnSpPr/>
      </xdr:nvCxnSpPr>
      <xdr:spPr>
        <a:xfrm flipV="1">
          <a:off x="20434300" y="108379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161798</xdr:rowOff>
    </xdr:from>
    <xdr:to>
      <xdr:col>102</xdr:col>
      <xdr:colOff>165100</xdr:colOff>
      <xdr:row>63</xdr:row>
      <xdr:rowOff>91948</xdr:rowOff>
    </xdr:to>
    <xdr:sp macro="" textlink="">
      <xdr:nvSpPr>
        <xdr:cNvPr id="598" name="楕円 597">
          <a:extLst>
            <a:ext uri="{FF2B5EF4-FFF2-40B4-BE49-F238E27FC236}">
              <a16:creationId xmlns:a16="http://schemas.microsoft.com/office/drawing/2014/main" id="{EB9C19CF-8C7B-414B-8A83-77101C872E2F}"/>
            </a:ext>
          </a:extLst>
        </xdr:cNvPr>
        <xdr:cNvSpPr/>
      </xdr:nvSpPr>
      <xdr:spPr>
        <a:xfrm>
          <a:off x="19494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38862</xdr:rowOff>
    </xdr:from>
    <xdr:to>
      <xdr:col>107</xdr:col>
      <xdr:colOff>50800</xdr:colOff>
      <xdr:row>63</xdr:row>
      <xdr:rowOff>41148</xdr:rowOff>
    </xdr:to>
    <xdr:cxnSp macro="">
      <xdr:nvCxnSpPr>
        <xdr:cNvPr id="599" name="直線コネクタ 598">
          <a:extLst>
            <a:ext uri="{FF2B5EF4-FFF2-40B4-BE49-F238E27FC236}">
              <a16:creationId xmlns:a16="http://schemas.microsoft.com/office/drawing/2014/main" id="{AE7C9A60-4488-4FDF-B20A-1322DADE4929}"/>
            </a:ext>
          </a:extLst>
        </xdr:cNvPr>
        <xdr:cNvCxnSpPr/>
      </xdr:nvCxnSpPr>
      <xdr:spPr>
        <a:xfrm flipV="1">
          <a:off x="19545300" y="108402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164084</xdr:rowOff>
    </xdr:from>
    <xdr:to>
      <xdr:col>98</xdr:col>
      <xdr:colOff>38100</xdr:colOff>
      <xdr:row>63</xdr:row>
      <xdr:rowOff>94234</xdr:rowOff>
    </xdr:to>
    <xdr:sp macro="" textlink="">
      <xdr:nvSpPr>
        <xdr:cNvPr id="600" name="楕円 599">
          <a:extLst>
            <a:ext uri="{FF2B5EF4-FFF2-40B4-BE49-F238E27FC236}">
              <a16:creationId xmlns:a16="http://schemas.microsoft.com/office/drawing/2014/main" id="{94ADB0D5-B30F-45EE-B426-254B01C2D322}"/>
            </a:ext>
          </a:extLst>
        </xdr:cNvPr>
        <xdr:cNvSpPr/>
      </xdr:nvSpPr>
      <xdr:spPr>
        <a:xfrm>
          <a:off x="18605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41148</xdr:rowOff>
    </xdr:from>
    <xdr:to>
      <xdr:col>102</xdr:col>
      <xdr:colOff>114300</xdr:colOff>
      <xdr:row>63</xdr:row>
      <xdr:rowOff>43434</xdr:rowOff>
    </xdr:to>
    <xdr:cxnSp macro="">
      <xdr:nvCxnSpPr>
        <xdr:cNvPr id="601" name="直線コネクタ 600">
          <a:extLst>
            <a:ext uri="{FF2B5EF4-FFF2-40B4-BE49-F238E27FC236}">
              <a16:creationId xmlns:a16="http://schemas.microsoft.com/office/drawing/2014/main" id="{041EDD06-ABF7-4B0F-BFD7-0923F8D2FA79}"/>
            </a:ext>
          </a:extLst>
        </xdr:cNvPr>
        <xdr:cNvCxnSpPr/>
      </xdr:nvCxnSpPr>
      <xdr:spPr>
        <a:xfrm flipV="1">
          <a:off x="18656300" y="108424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74185</xdr:rowOff>
    </xdr:from>
    <xdr:ext cx="469744" cy="259045"/>
    <xdr:sp macro="" textlink="">
      <xdr:nvSpPr>
        <xdr:cNvPr id="602" name="n_1aveValue【保健センター・保健所】&#10;一人当たり面積">
          <a:extLst>
            <a:ext uri="{FF2B5EF4-FFF2-40B4-BE49-F238E27FC236}">
              <a16:creationId xmlns:a16="http://schemas.microsoft.com/office/drawing/2014/main" id="{134DCD7B-FF41-4400-8FA5-E63EF044C7C4}"/>
            </a:ext>
          </a:extLst>
        </xdr:cNvPr>
        <xdr:cNvSpPr txBox="1"/>
      </xdr:nvSpPr>
      <xdr:spPr>
        <a:xfrm>
          <a:off x="21075727" y="103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603" name="n_2aveValue【保健センター・保健所】&#10;一人当たり面積">
          <a:extLst>
            <a:ext uri="{FF2B5EF4-FFF2-40B4-BE49-F238E27FC236}">
              <a16:creationId xmlns:a16="http://schemas.microsoft.com/office/drawing/2014/main" id="{E27C5A13-EC35-4962-8F91-F30B36C74731}"/>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604" name="n_3aveValue【保健センター・保健所】&#10;一人当たり面積">
          <a:extLst>
            <a:ext uri="{FF2B5EF4-FFF2-40B4-BE49-F238E27FC236}">
              <a16:creationId xmlns:a16="http://schemas.microsoft.com/office/drawing/2014/main" id="{E391577D-CBB2-4402-A84F-E0C8E57A9511}"/>
            </a:ext>
          </a:extLst>
        </xdr:cNvPr>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605" name="n_4aveValue【保健センター・保健所】&#10;一人当たり面積">
          <a:extLst>
            <a:ext uri="{FF2B5EF4-FFF2-40B4-BE49-F238E27FC236}">
              <a16:creationId xmlns:a16="http://schemas.microsoft.com/office/drawing/2014/main" id="{321021A2-526D-4348-A500-BC177FFCB432}"/>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78503</xdr:rowOff>
    </xdr:from>
    <xdr:ext cx="469744" cy="259045"/>
    <xdr:sp macro="" textlink="">
      <xdr:nvSpPr>
        <xdr:cNvPr id="606" name="n_1mainValue【保健センター・保健所】&#10;一人当たり面積">
          <a:extLst>
            <a:ext uri="{FF2B5EF4-FFF2-40B4-BE49-F238E27FC236}">
              <a16:creationId xmlns:a16="http://schemas.microsoft.com/office/drawing/2014/main" id="{5296B408-696C-4554-BBD7-640624E30777}"/>
            </a:ext>
          </a:extLst>
        </xdr:cNvPr>
        <xdr:cNvSpPr txBox="1"/>
      </xdr:nvSpPr>
      <xdr:spPr>
        <a:xfrm>
          <a:off x="21075727" y="108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80789</xdr:rowOff>
    </xdr:from>
    <xdr:ext cx="469744" cy="259045"/>
    <xdr:sp macro="" textlink="">
      <xdr:nvSpPr>
        <xdr:cNvPr id="607" name="n_2mainValue【保健センター・保健所】&#10;一人当たり面積">
          <a:extLst>
            <a:ext uri="{FF2B5EF4-FFF2-40B4-BE49-F238E27FC236}">
              <a16:creationId xmlns:a16="http://schemas.microsoft.com/office/drawing/2014/main" id="{B0EC26E4-BAD1-4921-AC52-650B8069D772}"/>
            </a:ext>
          </a:extLst>
        </xdr:cNvPr>
        <xdr:cNvSpPr txBox="1"/>
      </xdr:nvSpPr>
      <xdr:spPr>
        <a:xfrm>
          <a:off x="20199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83075</xdr:rowOff>
    </xdr:from>
    <xdr:ext cx="469744" cy="259045"/>
    <xdr:sp macro="" textlink="">
      <xdr:nvSpPr>
        <xdr:cNvPr id="608" name="n_3mainValue【保健センター・保健所】&#10;一人当たり面積">
          <a:extLst>
            <a:ext uri="{FF2B5EF4-FFF2-40B4-BE49-F238E27FC236}">
              <a16:creationId xmlns:a16="http://schemas.microsoft.com/office/drawing/2014/main" id="{054A34A2-B254-458F-9B57-E2F3E9044A6D}"/>
            </a:ext>
          </a:extLst>
        </xdr:cNvPr>
        <xdr:cNvSpPr txBox="1"/>
      </xdr:nvSpPr>
      <xdr:spPr>
        <a:xfrm>
          <a:off x="19310427" y="1088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85361</xdr:rowOff>
    </xdr:from>
    <xdr:ext cx="469744" cy="259045"/>
    <xdr:sp macro="" textlink="">
      <xdr:nvSpPr>
        <xdr:cNvPr id="609" name="n_4mainValue【保健センター・保健所】&#10;一人当たり面積">
          <a:extLst>
            <a:ext uri="{FF2B5EF4-FFF2-40B4-BE49-F238E27FC236}">
              <a16:creationId xmlns:a16="http://schemas.microsoft.com/office/drawing/2014/main" id="{86D5912E-EF36-4557-9938-B322F7FA2F29}"/>
            </a:ext>
          </a:extLst>
        </xdr:cNvPr>
        <xdr:cNvSpPr txBox="1"/>
      </xdr:nvSpPr>
      <xdr:spPr>
        <a:xfrm>
          <a:off x="18421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0" name="正方形/長方形 609">
          <a:extLst>
            <a:ext uri="{FF2B5EF4-FFF2-40B4-BE49-F238E27FC236}">
              <a16:creationId xmlns:a16="http://schemas.microsoft.com/office/drawing/2014/main" id="{25ECDEB1-A590-47C6-B47E-4514F17EB34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1" name="正方形/長方形 610">
          <a:extLst>
            <a:ext uri="{FF2B5EF4-FFF2-40B4-BE49-F238E27FC236}">
              <a16:creationId xmlns:a16="http://schemas.microsoft.com/office/drawing/2014/main" id="{874EDF93-AC23-400E-A20C-A4E78FDFB23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2" name="正方形/長方形 611">
          <a:extLst>
            <a:ext uri="{FF2B5EF4-FFF2-40B4-BE49-F238E27FC236}">
              <a16:creationId xmlns:a16="http://schemas.microsoft.com/office/drawing/2014/main" id="{78125C1D-D024-4C3E-8A72-4CDEF7EF62F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3" name="正方形/長方形 612">
          <a:extLst>
            <a:ext uri="{FF2B5EF4-FFF2-40B4-BE49-F238E27FC236}">
              <a16:creationId xmlns:a16="http://schemas.microsoft.com/office/drawing/2014/main" id="{63185E0B-077C-43F1-BCF1-596389BF10B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4" name="正方形/長方形 613">
          <a:extLst>
            <a:ext uri="{FF2B5EF4-FFF2-40B4-BE49-F238E27FC236}">
              <a16:creationId xmlns:a16="http://schemas.microsoft.com/office/drawing/2014/main" id="{3EE6D46B-6B40-47F0-8903-7789E8F140E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5" name="正方形/長方形 614">
          <a:extLst>
            <a:ext uri="{FF2B5EF4-FFF2-40B4-BE49-F238E27FC236}">
              <a16:creationId xmlns:a16="http://schemas.microsoft.com/office/drawing/2014/main" id="{85F73AF2-D8A1-44B3-B275-F8EA6EDE55A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6" name="正方形/長方形 615">
          <a:extLst>
            <a:ext uri="{FF2B5EF4-FFF2-40B4-BE49-F238E27FC236}">
              <a16:creationId xmlns:a16="http://schemas.microsoft.com/office/drawing/2014/main" id="{ECAFE814-4CB2-4ABE-AF47-6ADB4A3F9E7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正方形/長方形 616">
          <a:extLst>
            <a:ext uri="{FF2B5EF4-FFF2-40B4-BE49-F238E27FC236}">
              <a16:creationId xmlns:a16="http://schemas.microsoft.com/office/drawing/2014/main" id="{4C4CDF5D-D85F-446E-9D1B-08BDB92EB09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8" name="テキスト ボックス 617">
          <a:extLst>
            <a:ext uri="{FF2B5EF4-FFF2-40B4-BE49-F238E27FC236}">
              <a16:creationId xmlns:a16="http://schemas.microsoft.com/office/drawing/2014/main" id="{1799163B-C930-4920-8363-4B02AF70914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9" name="直線コネクタ 618">
          <a:extLst>
            <a:ext uri="{FF2B5EF4-FFF2-40B4-BE49-F238E27FC236}">
              <a16:creationId xmlns:a16="http://schemas.microsoft.com/office/drawing/2014/main" id="{849518D8-DC9D-4B6F-8A8E-8A492599E21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0" name="テキスト ボックス 619">
          <a:extLst>
            <a:ext uri="{FF2B5EF4-FFF2-40B4-BE49-F238E27FC236}">
              <a16:creationId xmlns:a16="http://schemas.microsoft.com/office/drawing/2014/main" id="{87996A48-EDDD-4624-B49D-5F501DB74F9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1" name="直線コネクタ 620">
          <a:extLst>
            <a:ext uri="{FF2B5EF4-FFF2-40B4-BE49-F238E27FC236}">
              <a16:creationId xmlns:a16="http://schemas.microsoft.com/office/drawing/2014/main" id="{EB27A7D6-6D67-4F39-96EB-00A206EFB22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2" name="テキスト ボックス 621">
          <a:extLst>
            <a:ext uri="{FF2B5EF4-FFF2-40B4-BE49-F238E27FC236}">
              <a16:creationId xmlns:a16="http://schemas.microsoft.com/office/drawing/2014/main" id="{8890B565-43B8-45B5-94FF-3E2BC03EB8A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3" name="直線コネクタ 622">
          <a:extLst>
            <a:ext uri="{FF2B5EF4-FFF2-40B4-BE49-F238E27FC236}">
              <a16:creationId xmlns:a16="http://schemas.microsoft.com/office/drawing/2014/main" id="{6D639DDB-371F-4CE3-B93C-80246BF6870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4" name="テキスト ボックス 623">
          <a:extLst>
            <a:ext uri="{FF2B5EF4-FFF2-40B4-BE49-F238E27FC236}">
              <a16:creationId xmlns:a16="http://schemas.microsoft.com/office/drawing/2014/main" id="{E263D287-3741-4387-88E1-436D3C28B73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5" name="直線コネクタ 624">
          <a:extLst>
            <a:ext uri="{FF2B5EF4-FFF2-40B4-BE49-F238E27FC236}">
              <a16:creationId xmlns:a16="http://schemas.microsoft.com/office/drawing/2014/main" id="{5DD58BF8-998F-4DF1-A06C-02BB4418013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6" name="テキスト ボックス 625">
          <a:extLst>
            <a:ext uri="{FF2B5EF4-FFF2-40B4-BE49-F238E27FC236}">
              <a16:creationId xmlns:a16="http://schemas.microsoft.com/office/drawing/2014/main" id="{31137690-D3D2-4950-AE3A-CDE973B82EB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7" name="直線コネクタ 626">
          <a:extLst>
            <a:ext uri="{FF2B5EF4-FFF2-40B4-BE49-F238E27FC236}">
              <a16:creationId xmlns:a16="http://schemas.microsoft.com/office/drawing/2014/main" id="{79E011F6-718E-4657-847D-DFAD309A12C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8" name="テキスト ボックス 627">
          <a:extLst>
            <a:ext uri="{FF2B5EF4-FFF2-40B4-BE49-F238E27FC236}">
              <a16:creationId xmlns:a16="http://schemas.microsoft.com/office/drawing/2014/main" id="{27CAF635-9BC8-469A-B9FB-B8C6F0D8D03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9" name="直線コネクタ 628">
          <a:extLst>
            <a:ext uri="{FF2B5EF4-FFF2-40B4-BE49-F238E27FC236}">
              <a16:creationId xmlns:a16="http://schemas.microsoft.com/office/drawing/2014/main" id="{1BF7D03C-EE13-4964-A5A7-905B1E7D815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0" name="テキスト ボックス 629">
          <a:extLst>
            <a:ext uri="{FF2B5EF4-FFF2-40B4-BE49-F238E27FC236}">
              <a16:creationId xmlns:a16="http://schemas.microsoft.com/office/drawing/2014/main" id="{D80EA024-4A3E-413C-A464-C083FC39D1C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1" name="直線コネクタ 630">
          <a:extLst>
            <a:ext uri="{FF2B5EF4-FFF2-40B4-BE49-F238E27FC236}">
              <a16:creationId xmlns:a16="http://schemas.microsoft.com/office/drawing/2014/main" id="{BEEBA2A7-76D3-4837-AB5B-EBD33BC1A60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2" name="テキスト ボックス 631">
          <a:extLst>
            <a:ext uri="{FF2B5EF4-FFF2-40B4-BE49-F238E27FC236}">
              <a16:creationId xmlns:a16="http://schemas.microsoft.com/office/drawing/2014/main" id="{D603F894-2BE0-434B-935B-E198214CFE4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3" name="【消防施設】&#10;有形固定資産減価償却率グラフ枠">
          <a:extLst>
            <a:ext uri="{FF2B5EF4-FFF2-40B4-BE49-F238E27FC236}">
              <a16:creationId xmlns:a16="http://schemas.microsoft.com/office/drawing/2014/main" id="{318F813E-7DC3-41E3-8509-3CF6D6E04B2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57150</xdr:rowOff>
    </xdr:from>
    <xdr:to>
      <xdr:col>85</xdr:col>
      <xdr:colOff>126364</xdr:colOff>
      <xdr:row>86</xdr:row>
      <xdr:rowOff>89536</xdr:rowOff>
    </xdr:to>
    <xdr:cxnSp macro="">
      <xdr:nvCxnSpPr>
        <xdr:cNvPr id="634" name="直線コネクタ 633">
          <a:extLst>
            <a:ext uri="{FF2B5EF4-FFF2-40B4-BE49-F238E27FC236}">
              <a16:creationId xmlns:a16="http://schemas.microsoft.com/office/drawing/2014/main" id="{EA1B3433-52C8-4B1C-A2DC-F893C930F8B8}"/>
            </a:ext>
          </a:extLst>
        </xdr:cNvPr>
        <xdr:cNvCxnSpPr/>
      </xdr:nvCxnSpPr>
      <xdr:spPr>
        <a:xfrm flipV="1">
          <a:off x="16318864" y="132588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635" name="【消防施設】&#10;有形固定資産減価償却率最小値テキスト">
          <a:extLst>
            <a:ext uri="{FF2B5EF4-FFF2-40B4-BE49-F238E27FC236}">
              <a16:creationId xmlns:a16="http://schemas.microsoft.com/office/drawing/2014/main" id="{C1E4280B-B811-40EE-BB53-2C3CF655A0E8}"/>
            </a:ext>
          </a:extLst>
        </xdr:cNvPr>
        <xdr:cNvSpPr txBox="1"/>
      </xdr:nvSpPr>
      <xdr:spPr>
        <a:xfrm>
          <a:off x="16357600"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636" name="直線コネクタ 635">
          <a:extLst>
            <a:ext uri="{FF2B5EF4-FFF2-40B4-BE49-F238E27FC236}">
              <a16:creationId xmlns:a16="http://schemas.microsoft.com/office/drawing/2014/main" id="{AF17EDBA-62CB-471C-92B8-0ACB5CC7D201}"/>
            </a:ext>
          </a:extLst>
        </xdr:cNvPr>
        <xdr:cNvCxnSpPr/>
      </xdr:nvCxnSpPr>
      <xdr:spPr>
        <a:xfrm>
          <a:off x="16230600" y="1483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3827</xdr:rowOff>
    </xdr:from>
    <xdr:ext cx="405111" cy="259045"/>
    <xdr:sp macro="" textlink="">
      <xdr:nvSpPr>
        <xdr:cNvPr id="637" name="【消防施設】&#10;有形固定資産減価償却率最大値テキスト">
          <a:extLst>
            <a:ext uri="{FF2B5EF4-FFF2-40B4-BE49-F238E27FC236}">
              <a16:creationId xmlns:a16="http://schemas.microsoft.com/office/drawing/2014/main" id="{1638A5D1-B5E0-441B-965C-C111B6ADBD8F}"/>
            </a:ext>
          </a:extLst>
        </xdr:cNvPr>
        <xdr:cNvSpPr txBox="1"/>
      </xdr:nvSpPr>
      <xdr:spPr>
        <a:xfrm>
          <a:off x="16357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57150</xdr:rowOff>
    </xdr:from>
    <xdr:to>
      <xdr:col>86</xdr:col>
      <xdr:colOff>25400</xdr:colOff>
      <xdr:row>77</xdr:row>
      <xdr:rowOff>57150</xdr:rowOff>
    </xdr:to>
    <xdr:cxnSp macro="">
      <xdr:nvCxnSpPr>
        <xdr:cNvPr id="638" name="直線コネクタ 637">
          <a:extLst>
            <a:ext uri="{FF2B5EF4-FFF2-40B4-BE49-F238E27FC236}">
              <a16:creationId xmlns:a16="http://schemas.microsoft.com/office/drawing/2014/main" id="{97BB00ED-90EE-4137-8F45-584910366F19}"/>
            </a:ext>
          </a:extLst>
        </xdr:cNvPr>
        <xdr:cNvCxnSpPr/>
      </xdr:nvCxnSpPr>
      <xdr:spPr>
        <a:xfrm>
          <a:off x="16230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639" name="【消防施設】&#10;有形固定資産減価償却率平均値テキスト">
          <a:extLst>
            <a:ext uri="{FF2B5EF4-FFF2-40B4-BE49-F238E27FC236}">
              <a16:creationId xmlns:a16="http://schemas.microsoft.com/office/drawing/2014/main" id="{959277D9-B1D2-43FF-A7AA-A125BCC92E97}"/>
            </a:ext>
          </a:extLst>
        </xdr:cNvPr>
        <xdr:cNvSpPr txBox="1"/>
      </xdr:nvSpPr>
      <xdr:spPr>
        <a:xfrm>
          <a:off x="16357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40" name="フローチャート: 判断 639">
          <a:extLst>
            <a:ext uri="{FF2B5EF4-FFF2-40B4-BE49-F238E27FC236}">
              <a16:creationId xmlns:a16="http://schemas.microsoft.com/office/drawing/2014/main" id="{08AB8BCB-A3B9-457B-8EA6-72FCEC2BCB6B}"/>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641" name="フローチャート: 判断 640">
          <a:extLst>
            <a:ext uri="{FF2B5EF4-FFF2-40B4-BE49-F238E27FC236}">
              <a16:creationId xmlns:a16="http://schemas.microsoft.com/office/drawing/2014/main" id="{4AD1D58D-48B6-4086-817E-C0D222596DAE}"/>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128270</xdr:rowOff>
    </xdr:from>
    <xdr:to>
      <xdr:col>76</xdr:col>
      <xdr:colOff>165100</xdr:colOff>
      <xdr:row>82</xdr:row>
      <xdr:rowOff>58420</xdr:rowOff>
    </xdr:to>
    <xdr:sp macro="" textlink="">
      <xdr:nvSpPr>
        <xdr:cNvPr id="642" name="フローチャート: 判断 641">
          <a:extLst>
            <a:ext uri="{FF2B5EF4-FFF2-40B4-BE49-F238E27FC236}">
              <a16:creationId xmlns:a16="http://schemas.microsoft.com/office/drawing/2014/main" id="{73E39EDF-3C39-48C9-AB4F-5F2DEA0FEF0E}"/>
            </a:ext>
          </a:extLst>
        </xdr:cNvPr>
        <xdr:cNvSpPr/>
      </xdr:nvSpPr>
      <xdr:spPr>
        <a:xfrm>
          <a:off x="14541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17780</xdr:rowOff>
    </xdr:from>
    <xdr:to>
      <xdr:col>72</xdr:col>
      <xdr:colOff>38100</xdr:colOff>
      <xdr:row>81</xdr:row>
      <xdr:rowOff>119380</xdr:rowOff>
    </xdr:to>
    <xdr:sp macro="" textlink="">
      <xdr:nvSpPr>
        <xdr:cNvPr id="643" name="フローチャート: 判断 642">
          <a:extLst>
            <a:ext uri="{FF2B5EF4-FFF2-40B4-BE49-F238E27FC236}">
              <a16:creationId xmlns:a16="http://schemas.microsoft.com/office/drawing/2014/main" id="{957FEBD9-84D6-4D29-8DE3-2E41182FF43D}"/>
            </a:ext>
          </a:extLst>
        </xdr:cNvPr>
        <xdr:cNvSpPr/>
      </xdr:nvSpPr>
      <xdr:spPr>
        <a:xfrm>
          <a:off x="13652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644" name="フローチャート: 判断 643">
          <a:extLst>
            <a:ext uri="{FF2B5EF4-FFF2-40B4-BE49-F238E27FC236}">
              <a16:creationId xmlns:a16="http://schemas.microsoft.com/office/drawing/2014/main" id="{03AC8138-D71C-4952-B19D-655E0FE29D1B}"/>
            </a:ext>
          </a:extLst>
        </xdr:cNvPr>
        <xdr:cNvSpPr/>
      </xdr:nvSpPr>
      <xdr:spPr>
        <a:xfrm>
          <a:off x="12763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648B709D-54CE-4162-ABB0-33FD3F005E7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5EBC6006-3AF7-4F48-8816-EB9CE8FF4DF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FB41D486-837C-4357-9CED-1DC3A9B8F01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69E04F8F-B234-49F8-BAED-201D80DD138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0F4F4EBE-3ECD-4A5B-AAF7-7FCD20ED53E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109220</xdr:rowOff>
    </xdr:from>
    <xdr:to>
      <xdr:col>85</xdr:col>
      <xdr:colOff>177800</xdr:colOff>
      <xdr:row>81</xdr:row>
      <xdr:rowOff>39370</xdr:rowOff>
    </xdr:to>
    <xdr:sp macro="" textlink="">
      <xdr:nvSpPr>
        <xdr:cNvPr id="650" name="楕円 649">
          <a:extLst>
            <a:ext uri="{FF2B5EF4-FFF2-40B4-BE49-F238E27FC236}">
              <a16:creationId xmlns:a16="http://schemas.microsoft.com/office/drawing/2014/main" id="{512B979D-C9C8-4119-AB19-3DDBFB64C9A4}"/>
            </a:ext>
          </a:extLst>
        </xdr:cNvPr>
        <xdr:cNvSpPr/>
      </xdr:nvSpPr>
      <xdr:spPr>
        <a:xfrm>
          <a:off x="162687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132097</xdr:rowOff>
    </xdr:from>
    <xdr:ext cx="405111" cy="259045"/>
    <xdr:sp macro="" textlink="">
      <xdr:nvSpPr>
        <xdr:cNvPr id="651" name="【消防施設】&#10;有形固定資産減価償却率該当値テキスト">
          <a:extLst>
            <a:ext uri="{FF2B5EF4-FFF2-40B4-BE49-F238E27FC236}">
              <a16:creationId xmlns:a16="http://schemas.microsoft.com/office/drawing/2014/main" id="{43753921-A987-4E00-B0B0-84D10D9E98A5}"/>
            </a:ext>
          </a:extLst>
        </xdr:cNvPr>
        <xdr:cNvSpPr txBox="1"/>
      </xdr:nvSpPr>
      <xdr:spPr>
        <a:xfrm>
          <a:off x="16357600"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78739</xdr:rowOff>
    </xdr:from>
    <xdr:to>
      <xdr:col>81</xdr:col>
      <xdr:colOff>101600</xdr:colOff>
      <xdr:row>81</xdr:row>
      <xdr:rowOff>8889</xdr:rowOff>
    </xdr:to>
    <xdr:sp macro="" textlink="">
      <xdr:nvSpPr>
        <xdr:cNvPr id="652" name="楕円 651">
          <a:extLst>
            <a:ext uri="{FF2B5EF4-FFF2-40B4-BE49-F238E27FC236}">
              <a16:creationId xmlns:a16="http://schemas.microsoft.com/office/drawing/2014/main" id="{776AAE16-CCC0-4168-9962-982519771FA1}"/>
            </a:ext>
          </a:extLst>
        </xdr:cNvPr>
        <xdr:cNvSpPr/>
      </xdr:nvSpPr>
      <xdr:spPr>
        <a:xfrm>
          <a:off x="15430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129539</xdr:rowOff>
    </xdr:from>
    <xdr:to>
      <xdr:col>85</xdr:col>
      <xdr:colOff>127000</xdr:colOff>
      <xdr:row>80</xdr:row>
      <xdr:rowOff>160020</xdr:rowOff>
    </xdr:to>
    <xdr:cxnSp macro="">
      <xdr:nvCxnSpPr>
        <xdr:cNvPr id="653" name="直線コネクタ 652">
          <a:extLst>
            <a:ext uri="{FF2B5EF4-FFF2-40B4-BE49-F238E27FC236}">
              <a16:creationId xmlns:a16="http://schemas.microsoft.com/office/drawing/2014/main" id="{A08B7478-565F-4E4B-B3FA-954C6CBD9CE2}"/>
            </a:ext>
          </a:extLst>
        </xdr:cNvPr>
        <xdr:cNvCxnSpPr/>
      </xdr:nvCxnSpPr>
      <xdr:spPr>
        <a:xfrm>
          <a:off x="15481300" y="138455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40639</xdr:rowOff>
    </xdr:from>
    <xdr:to>
      <xdr:col>76</xdr:col>
      <xdr:colOff>165100</xdr:colOff>
      <xdr:row>80</xdr:row>
      <xdr:rowOff>142239</xdr:rowOff>
    </xdr:to>
    <xdr:sp macro="" textlink="">
      <xdr:nvSpPr>
        <xdr:cNvPr id="654" name="楕円 653">
          <a:extLst>
            <a:ext uri="{FF2B5EF4-FFF2-40B4-BE49-F238E27FC236}">
              <a16:creationId xmlns:a16="http://schemas.microsoft.com/office/drawing/2014/main" id="{3999C6A5-ADC6-4792-B96E-478D4898C72D}"/>
            </a:ext>
          </a:extLst>
        </xdr:cNvPr>
        <xdr:cNvSpPr/>
      </xdr:nvSpPr>
      <xdr:spPr>
        <a:xfrm>
          <a:off x="14541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91439</xdr:rowOff>
    </xdr:from>
    <xdr:to>
      <xdr:col>81</xdr:col>
      <xdr:colOff>50800</xdr:colOff>
      <xdr:row>80</xdr:row>
      <xdr:rowOff>129539</xdr:rowOff>
    </xdr:to>
    <xdr:cxnSp macro="">
      <xdr:nvCxnSpPr>
        <xdr:cNvPr id="655" name="直線コネクタ 654">
          <a:extLst>
            <a:ext uri="{FF2B5EF4-FFF2-40B4-BE49-F238E27FC236}">
              <a16:creationId xmlns:a16="http://schemas.microsoft.com/office/drawing/2014/main" id="{B71D790A-AD05-4DC2-8485-C1C8BC5C7E18}"/>
            </a:ext>
          </a:extLst>
        </xdr:cNvPr>
        <xdr:cNvCxnSpPr/>
      </xdr:nvCxnSpPr>
      <xdr:spPr>
        <a:xfrm>
          <a:off x="14592300" y="138074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164464</xdr:rowOff>
    </xdr:from>
    <xdr:to>
      <xdr:col>72</xdr:col>
      <xdr:colOff>38100</xdr:colOff>
      <xdr:row>80</xdr:row>
      <xdr:rowOff>94614</xdr:rowOff>
    </xdr:to>
    <xdr:sp macro="" textlink="">
      <xdr:nvSpPr>
        <xdr:cNvPr id="656" name="楕円 655">
          <a:extLst>
            <a:ext uri="{FF2B5EF4-FFF2-40B4-BE49-F238E27FC236}">
              <a16:creationId xmlns:a16="http://schemas.microsoft.com/office/drawing/2014/main" id="{7D755483-BF6B-44ED-ACDA-ED5FD96B546D}"/>
            </a:ext>
          </a:extLst>
        </xdr:cNvPr>
        <xdr:cNvSpPr/>
      </xdr:nvSpPr>
      <xdr:spPr>
        <a:xfrm>
          <a:off x="13652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43814</xdr:rowOff>
    </xdr:from>
    <xdr:to>
      <xdr:col>76</xdr:col>
      <xdr:colOff>114300</xdr:colOff>
      <xdr:row>80</xdr:row>
      <xdr:rowOff>91439</xdr:rowOff>
    </xdr:to>
    <xdr:cxnSp macro="">
      <xdr:nvCxnSpPr>
        <xdr:cNvPr id="657" name="直線コネクタ 656">
          <a:extLst>
            <a:ext uri="{FF2B5EF4-FFF2-40B4-BE49-F238E27FC236}">
              <a16:creationId xmlns:a16="http://schemas.microsoft.com/office/drawing/2014/main" id="{5F7BC45E-8A83-4610-97DC-851226EA54CA}"/>
            </a:ext>
          </a:extLst>
        </xdr:cNvPr>
        <xdr:cNvCxnSpPr/>
      </xdr:nvCxnSpPr>
      <xdr:spPr>
        <a:xfrm>
          <a:off x="13703300" y="137598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116839</xdr:rowOff>
    </xdr:from>
    <xdr:to>
      <xdr:col>67</xdr:col>
      <xdr:colOff>101600</xdr:colOff>
      <xdr:row>80</xdr:row>
      <xdr:rowOff>46989</xdr:rowOff>
    </xdr:to>
    <xdr:sp macro="" textlink="">
      <xdr:nvSpPr>
        <xdr:cNvPr id="658" name="楕円 657">
          <a:extLst>
            <a:ext uri="{FF2B5EF4-FFF2-40B4-BE49-F238E27FC236}">
              <a16:creationId xmlns:a16="http://schemas.microsoft.com/office/drawing/2014/main" id="{528B8309-FB5D-4831-AB8E-7AC0966D4A2A}"/>
            </a:ext>
          </a:extLst>
        </xdr:cNvPr>
        <xdr:cNvSpPr/>
      </xdr:nvSpPr>
      <xdr:spPr>
        <a:xfrm>
          <a:off x="127635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167639</xdr:rowOff>
    </xdr:from>
    <xdr:to>
      <xdr:col>71</xdr:col>
      <xdr:colOff>177800</xdr:colOff>
      <xdr:row>80</xdr:row>
      <xdr:rowOff>43814</xdr:rowOff>
    </xdr:to>
    <xdr:cxnSp macro="">
      <xdr:nvCxnSpPr>
        <xdr:cNvPr id="659" name="直線コネクタ 658">
          <a:extLst>
            <a:ext uri="{FF2B5EF4-FFF2-40B4-BE49-F238E27FC236}">
              <a16:creationId xmlns:a16="http://schemas.microsoft.com/office/drawing/2014/main" id="{89FBB6E5-6654-4FE5-BC7C-BE30B66473F8}"/>
            </a:ext>
          </a:extLst>
        </xdr:cNvPr>
        <xdr:cNvCxnSpPr/>
      </xdr:nvCxnSpPr>
      <xdr:spPr>
        <a:xfrm>
          <a:off x="12814300" y="137121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660" name="n_1aveValue【消防施設】&#10;有形固定資産減価償却率">
          <a:extLst>
            <a:ext uri="{FF2B5EF4-FFF2-40B4-BE49-F238E27FC236}">
              <a16:creationId xmlns:a16="http://schemas.microsoft.com/office/drawing/2014/main" id="{50C940EE-5D1E-4F60-B0E5-8AB76888C856}"/>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49547</xdr:rowOff>
    </xdr:from>
    <xdr:ext cx="405111" cy="259045"/>
    <xdr:sp macro="" textlink="">
      <xdr:nvSpPr>
        <xdr:cNvPr id="661" name="n_2aveValue【消防施設】&#10;有形固定資産減価償却率">
          <a:extLst>
            <a:ext uri="{FF2B5EF4-FFF2-40B4-BE49-F238E27FC236}">
              <a16:creationId xmlns:a16="http://schemas.microsoft.com/office/drawing/2014/main" id="{2B758707-8CC4-41F3-8516-CF44F62304F8}"/>
            </a:ext>
          </a:extLst>
        </xdr:cNvPr>
        <xdr:cNvSpPr txBox="1"/>
      </xdr:nvSpPr>
      <xdr:spPr>
        <a:xfrm>
          <a:off x="14389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110507</xdr:rowOff>
    </xdr:from>
    <xdr:ext cx="405111" cy="259045"/>
    <xdr:sp macro="" textlink="">
      <xdr:nvSpPr>
        <xdr:cNvPr id="662" name="n_3aveValue【消防施設】&#10;有形固定資産減価償却率">
          <a:extLst>
            <a:ext uri="{FF2B5EF4-FFF2-40B4-BE49-F238E27FC236}">
              <a16:creationId xmlns:a16="http://schemas.microsoft.com/office/drawing/2014/main" id="{29322A57-ECCE-47DF-A18C-6E1F40B7D411}"/>
            </a:ext>
          </a:extLst>
        </xdr:cNvPr>
        <xdr:cNvSpPr txBox="1"/>
      </xdr:nvSpPr>
      <xdr:spPr>
        <a:xfrm>
          <a:off x="13500744" y="1399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60977</xdr:rowOff>
    </xdr:from>
    <xdr:ext cx="405111" cy="259045"/>
    <xdr:sp macro="" textlink="">
      <xdr:nvSpPr>
        <xdr:cNvPr id="663" name="n_4aveValue【消防施設】&#10;有形固定資産減価償却率">
          <a:extLst>
            <a:ext uri="{FF2B5EF4-FFF2-40B4-BE49-F238E27FC236}">
              <a16:creationId xmlns:a16="http://schemas.microsoft.com/office/drawing/2014/main" id="{EA40A333-3A88-4181-91A9-3AE68DA7A0F8}"/>
            </a:ext>
          </a:extLst>
        </xdr:cNvPr>
        <xdr:cNvSpPr txBox="1"/>
      </xdr:nvSpPr>
      <xdr:spPr>
        <a:xfrm>
          <a:off x="12611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25416</xdr:rowOff>
    </xdr:from>
    <xdr:ext cx="405111" cy="259045"/>
    <xdr:sp macro="" textlink="">
      <xdr:nvSpPr>
        <xdr:cNvPr id="664" name="n_1mainValue【消防施設】&#10;有形固定資産減価償却率">
          <a:extLst>
            <a:ext uri="{FF2B5EF4-FFF2-40B4-BE49-F238E27FC236}">
              <a16:creationId xmlns:a16="http://schemas.microsoft.com/office/drawing/2014/main" id="{C658408A-8673-4CC0-AF90-452F4CCACE53}"/>
            </a:ext>
          </a:extLst>
        </xdr:cNvPr>
        <xdr:cNvSpPr txBox="1"/>
      </xdr:nvSpPr>
      <xdr:spPr>
        <a:xfrm>
          <a:off x="15266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158766</xdr:rowOff>
    </xdr:from>
    <xdr:ext cx="405111" cy="259045"/>
    <xdr:sp macro="" textlink="">
      <xdr:nvSpPr>
        <xdr:cNvPr id="665" name="n_2mainValue【消防施設】&#10;有形固定資産減価償却率">
          <a:extLst>
            <a:ext uri="{FF2B5EF4-FFF2-40B4-BE49-F238E27FC236}">
              <a16:creationId xmlns:a16="http://schemas.microsoft.com/office/drawing/2014/main" id="{5C9DE3B2-B5D8-4B53-A6E9-1586C95B1E35}"/>
            </a:ext>
          </a:extLst>
        </xdr:cNvPr>
        <xdr:cNvSpPr txBox="1"/>
      </xdr:nvSpPr>
      <xdr:spPr>
        <a:xfrm>
          <a:off x="143897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111141</xdr:rowOff>
    </xdr:from>
    <xdr:ext cx="405111" cy="259045"/>
    <xdr:sp macro="" textlink="">
      <xdr:nvSpPr>
        <xdr:cNvPr id="666" name="n_3mainValue【消防施設】&#10;有形固定資産減価償却率">
          <a:extLst>
            <a:ext uri="{FF2B5EF4-FFF2-40B4-BE49-F238E27FC236}">
              <a16:creationId xmlns:a16="http://schemas.microsoft.com/office/drawing/2014/main" id="{CE578002-570E-4DA4-A4CC-16BD2897AFA6}"/>
            </a:ext>
          </a:extLst>
        </xdr:cNvPr>
        <xdr:cNvSpPr txBox="1"/>
      </xdr:nvSpPr>
      <xdr:spPr>
        <a:xfrm>
          <a:off x="13500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63516</xdr:rowOff>
    </xdr:from>
    <xdr:ext cx="405111" cy="259045"/>
    <xdr:sp macro="" textlink="">
      <xdr:nvSpPr>
        <xdr:cNvPr id="667" name="n_4mainValue【消防施設】&#10;有形固定資産減価償却率">
          <a:extLst>
            <a:ext uri="{FF2B5EF4-FFF2-40B4-BE49-F238E27FC236}">
              <a16:creationId xmlns:a16="http://schemas.microsoft.com/office/drawing/2014/main" id="{93B6F866-3D9C-4168-8133-197D9B134EAC}"/>
            </a:ext>
          </a:extLst>
        </xdr:cNvPr>
        <xdr:cNvSpPr txBox="1"/>
      </xdr:nvSpPr>
      <xdr:spPr>
        <a:xfrm>
          <a:off x="126117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8" name="正方形/長方形 667">
          <a:extLst>
            <a:ext uri="{FF2B5EF4-FFF2-40B4-BE49-F238E27FC236}">
              <a16:creationId xmlns:a16="http://schemas.microsoft.com/office/drawing/2014/main" id="{8994D352-1771-470D-9B54-2C1AABED8FD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9" name="正方形/長方形 668">
          <a:extLst>
            <a:ext uri="{FF2B5EF4-FFF2-40B4-BE49-F238E27FC236}">
              <a16:creationId xmlns:a16="http://schemas.microsoft.com/office/drawing/2014/main" id="{226C4863-A598-4F74-A629-1A2ACAA145A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0" name="正方形/長方形 669">
          <a:extLst>
            <a:ext uri="{FF2B5EF4-FFF2-40B4-BE49-F238E27FC236}">
              <a16:creationId xmlns:a16="http://schemas.microsoft.com/office/drawing/2014/main" id="{0A8120FD-F64E-4F51-99BE-CECCCCC0D25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1" name="正方形/長方形 670">
          <a:extLst>
            <a:ext uri="{FF2B5EF4-FFF2-40B4-BE49-F238E27FC236}">
              <a16:creationId xmlns:a16="http://schemas.microsoft.com/office/drawing/2014/main" id="{08D02803-BD79-472A-9DB2-949B6BB6448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2" name="正方形/長方形 671">
          <a:extLst>
            <a:ext uri="{FF2B5EF4-FFF2-40B4-BE49-F238E27FC236}">
              <a16:creationId xmlns:a16="http://schemas.microsoft.com/office/drawing/2014/main" id="{E4A40C86-0C0C-43EB-BAEF-55AA87CCC38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3" name="正方形/長方形 672">
          <a:extLst>
            <a:ext uri="{FF2B5EF4-FFF2-40B4-BE49-F238E27FC236}">
              <a16:creationId xmlns:a16="http://schemas.microsoft.com/office/drawing/2014/main" id="{5D8CA112-FB56-42FF-9247-0C022B9B646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4" name="正方形/長方形 673">
          <a:extLst>
            <a:ext uri="{FF2B5EF4-FFF2-40B4-BE49-F238E27FC236}">
              <a16:creationId xmlns:a16="http://schemas.microsoft.com/office/drawing/2014/main" id="{C2043B39-C9A0-4DD3-B0EE-FEA294E4734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5" name="正方形/長方形 674">
          <a:extLst>
            <a:ext uri="{FF2B5EF4-FFF2-40B4-BE49-F238E27FC236}">
              <a16:creationId xmlns:a16="http://schemas.microsoft.com/office/drawing/2014/main" id="{A9FA04B5-6079-4FBE-8887-0F8FA7A0D67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6" name="テキスト ボックス 675">
          <a:extLst>
            <a:ext uri="{FF2B5EF4-FFF2-40B4-BE49-F238E27FC236}">
              <a16:creationId xmlns:a16="http://schemas.microsoft.com/office/drawing/2014/main" id="{E0984942-FFB7-4C4C-9B8C-678448922B6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7" name="直線コネクタ 676">
          <a:extLst>
            <a:ext uri="{FF2B5EF4-FFF2-40B4-BE49-F238E27FC236}">
              <a16:creationId xmlns:a16="http://schemas.microsoft.com/office/drawing/2014/main" id="{5EB63420-0084-4049-965C-AAEAD790BC4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8" name="直線コネクタ 677">
          <a:extLst>
            <a:ext uri="{FF2B5EF4-FFF2-40B4-BE49-F238E27FC236}">
              <a16:creationId xmlns:a16="http://schemas.microsoft.com/office/drawing/2014/main" id="{E03375C7-23C2-4996-9654-10831E814DD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79" name="テキスト ボックス 678">
          <a:extLst>
            <a:ext uri="{FF2B5EF4-FFF2-40B4-BE49-F238E27FC236}">
              <a16:creationId xmlns:a16="http://schemas.microsoft.com/office/drawing/2014/main" id="{57E3F760-5026-4EBE-B820-C6FC443D95A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0" name="直線コネクタ 679">
          <a:extLst>
            <a:ext uri="{FF2B5EF4-FFF2-40B4-BE49-F238E27FC236}">
              <a16:creationId xmlns:a16="http://schemas.microsoft.com/office/drawing/2014/main" id="{E03D18FB-F8AD-4FFB-8620-A86438CBC092}"/>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1" name="テキスト ボックス 680">
          <a:extLst>
            <a:ext uri="{FF2B5EF4-FFF2-40B4-BE49-F238E27FC236}">
              <a16:creationId xmlns:a16="http://schemas.microsoft.com/office/drawing/2014/main" id="{FE18D907-D520-45CF-9711-B55890BD280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2" name="直線コネクタ 681">
          <a:extLst>
            <a:ext uri="{FF2B5EF4-FFF2-40B4-BE49-F238E27FC236}">
              <a16:creationId xmlns:a16="http://schemas.microsoft.com/office/drawing/2014/main" id="{FAE8B3A2-E8FE-4611-AE23-F5CB065E201F}"/>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3" name="テキスト ボックス 682">
          <a:extLst>
            <a:ext uri="{FF2B5EF4-FFF2-40B4-BE49-F238E27FC236}">
              <a16:creationId xmlns:a16="http://schemas.microsoft.com/office/drawing/2014/main" id="{B3A5B321-13BF-4160-B0CF-7F28A6F2884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4" name="直線コネクタ 683">
          <a:extLst>
            <a:ext uri="{FF2B5EF4-FFF2-40B4-BE49-F238E27FC236}">
              <a16:creationId xmlns:a16="http://schemas.microsoft.com/office/drawing/2014/main" id="{546CC5FC-C45C-4AFF-BBF2-4FDE5E3270B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5" name="テキスト ボックス 684">
          <a:extLst>
            <a:ext uri="{FF2B5EF4-FFF2-40B4-BE49-F238E27FC236}">
              <a16:creationId xmlns:a16="http://schemas.microsoft.com/office/drawing/2014/main" id="{A1CC5987-3854-46D9-A454-3DCE5B425C4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6" name="直線コネクタ 685">
          <a:extLst>
            <a:ext uri="{FF2B5EF4-FFF2-40B4-BE49-F238E27FC236}">
              <a16:creationId xmlns:a16="http://schemas.microsoft.com/office/drawing/2014/main" id="{A008F5DC-A03A-43B5-BF98-2ACEA826830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7" name="テキスト ボックス 686">
          <a:extLst>
            <a:ext uri="{FF2B5EF4-FFF2-40B4-BE49-F238E27FC236}">
              <a16:creationId xmlns:a16="http://schemas.microsoft.com/office/drawing/2014/main" id="{8ACB14F8-F235-4A0E-BD75-33DD483C3D2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8" name="直線コネクタ 687">
          <a:extLst>
            <a:ext uri="{FF2B5EF4-FFF2-40B4-BE49-F238E27FC236}">
              <a16:creationId xmlns:a16="http://schemas.microsoft.com/office/drawing/2014/main" id="{F31C9BCC-E6E5-4F73-B703-E3D842F36DB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89" name="テキスト ボックス 688">
          <a:extLst>
            <a:ext uri="{FF2B5EF4-FFF2-40B4-BE49-F238E27FC236}">
              <a16:creationId xmlns:a16="http://schemas.microsoft.com/office/drawing/2014/main" id="{0D884A4D-FB0D-44B1-8AEC-E0672C8B63C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a:extLst>
            <a:ext uri="{FF2B5EF4-FFF2-40B4-BE49-F238E27FC236}">
              <a16:creationId xmlns:a16="http://schemas.microsoft.com/office/drawing/2014/main" id="{8113F88F-1930-42B3-B78D-D5FAFD1FE77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a:extLst>
            <a:ext uri="{FF2B5EF4-FFF2-40B4-BE49-F238E27FC236}">
              <a16:creationId xmlns:a16="http://schemas.microsoft.com/office/drawing/2014/main" id="{52CCD99D-92EA-4E30-9B5C-4230D92D54C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消防施設】&#10;一人当たり面積グラフ枠">
          <a:extLst>
            <a:ext uri="{FF2B5EF4-FFF2-40B4-BE49-F238E27FC236}">
              <a16:creationId xmlns:a16="http://schemas.microsoft.com/office/drawing/2014/main" id="{91AB62C0-F812-42CC-92C6-5FF2E9F00CB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114844</xdr:rowOff>
    </xdr:from>
    <xdr:to>
      <xdr:col>116</xdr:col>
      <xdr:colOff>62864</xdr:colOff>
      <xdr:row>86</xdr:row>
      <xdr:rowOff>145869</xdr:rowOff>
    </xdr:to>
    <xdr:cxnSp macro="">
      <xdr:nvCxnSpPr>
        <xdr:cNvPr id="693" name="直線コネクタ 692">
          <a:extLst>
            <a:ext uri="{FF2B5EF4-FFF2-40B4-BE49-F238E27FC236}">
              <a16:creationId xmlns:a16="http://schemas.microsoft.com/office/drawing/2014/main" id="{6F4FD289-3F4F-4664-B472-B3C8A531C313}"/>
            </a:ext>
          </a:extLst>
        </xdr:cNvPr>
        <xdr:cNvCxnSpPr/>
      </xdr:nvCxnSpPr>
      <xdr:spPr>
        <a:xfrm flipV="1">
          <a:off x="22160864" y="13316494"/>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macro="" textlink="">
      <xdr:nvSpPr>
        <xdr:cNvPr id="694" name="【消防施設】&#10;一人当たり面積最小値テキスト">
          <a:extLst>
            <a:ext uri="{FF2B5EF4-FFF2-40B4-BE49-F238E27FC236}">
              <a16:creationId xmlns:a16="http://schemas.microsoft.com/office/drawing/2014/main" id="{06A9EB04-3B78-4A19-9DD6-95593FE091A0}"/>
            </a:ext>
          </a:extLst>
        </xdr:cNvPr>
        <xdr:cNvSpPr txBox="1"/>
      </xdr:nvSpPr>
      <xdr:spPr>
        <a:xfrm>
          <a:off x="22199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695" name="直線コネクタ 694">
          <a:extLst>
            <a:ext uri="{FF2B5EF4-FFF2-40B4-BE49-F238E27FC236}">
              <a16:creationId xmlns:a16="http://schemas.microsoft.com/office/drawing/2014/main" id="{CBCB615E-8798-4633-A93D-42F623E08147}"/>
            </a:ext>
          </a:extLst>
        </xdr:cNvPr>
        <xdr:cNvCxnSpPr/>
      </xdr:nvCxnSpPr>
      <xdr:spPr>
        <a:xfrm>
          <a:off x="22072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61521</xdr:rowOff>
    </xdr:from>
    <xdr:ext cx="469744" cy="259045"/>
    <xdr:sp macro="" textlink="">
      <xdr:nvSpPr>
        <xdr:cNvPr id="696" name="【消防施設】&#10;一人当たり面積最大値テキスト">
          <a:extLst>
            <a:ext uri="{FF2B5EF4-FFF2-40B4-BE49-F238E27FC236}">
              <a16:creationId xmlns:a16="http://schemas.microsoft.com/office/drawing/2014/main" id="{FAEC9D61-FFBE-4D54-86FA-5C65749C3405}"/>
            </a:ext>
          </a:extLst>
        </xdr:cNvPr>
        <xdr:cNvSpPr txBox="1"/>
      </xdr:nvSpPr>
      <xdr:spPr>
        <a:xfrm>
          <a:off x="22199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114844</xdr:rowOff>
    </xdr:from>
    <xdr:to>
      <xdr:col>116</xdr:col>
      <xdr:colOff>152400</xdr:colOff>
      <xdr:row>77</xdr:row>
      <xdr:rowOff>114844</xdr:rowOff>
    </xdr:to>
    <xdr:cxnSp macro="">
      <xdr:nvCxnSpPr>
        <xdr:cNvPr id="697" name="直線コネクタ 696">
          <a:extLst>
            <a:ext uri="{FF2B5EF4-FFF2-40B4-BE49-F238E27FC236}">
              <a16:creationId xmlns:a16="http://schemas.microsoft.com/office/drawing/2014/main" id="{4D9A873F-806C-4BAA-87C0-6B9117538667}"/>
            </a:ext>
          </a:extLst>
        </xdr:cNvPr>
        <xdr:cNvCxnSpPr/>
      </xdr:nvCxnSpPr>
      <xdr:spPr>
        <a:xfrm>
          <a:off x="22072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50998</xdr:rowOff>
    </xdr:from>
    <xdr:ext cx="469744" cy="259045"/>
    <xdr:sp macro="" textlink="">
      <xdr:nvSpPr>
        <xdr:cNvPr id="698" name="【消防施設】&#10;一人当たり面積平均値テキスト">
          <a:extLst>
            <a:ext uri="{FF2B5EF4-FFF2-40B4-BE49-F238E27FC236}">
              <a16:creationId xmlns:a16="http://schemas.microsoft.com/office/drawing/2014/main" id="{E40ED381-6A40-4B78-97E4-1E1239EAEBBF}"/>
            </a:ext>
          </a:extLst>
        </xdr:cNvPr>
        <xdr:cNvSpPr txBox="1"/>
      </xdr:nvSpPr>
      <xdr:spPr>
        <a:xfrm>
          <a:off x="22199600" y="14109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macro="" textlink="">
      <xdr:nvSpPr>
        <xdr:cNvPr id="699" name="フローチャート: 判断 698">
          <a:extLst>
            <a:ext uri="{FF2B5EF4-FFF2-40B4-BE49-F238E27FC236}">
              <a16:creationId xmlns:a16="http://schemas.microsoft.com/office/drawing/2014/main" id="{88D4C16A-5E50-4486-A97D-81195B709A60}"/>
            </a:ext>
          </a:extLst>
        </xdr:cNvPr>
        <xdr:cNvSpPr/>
      </xdr:nvSpPr>
      <xdr:spPr>
        <a:xfrm>
          <a:off x="22110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00" name="フローチャート: 判断 699">
          <a:extLst>
            <a:ext uri="{FF2B5EF4-FFF2-40B4-BE49-F238E27FC236}">
              <a16:creationId xmlns:a16="http://schemas.microsoft.com/office/drawing/2014/main" id="{EF65034F-95BC-42CD-81AC-7798035D41D1}"/>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701" name="フローチャート: 判断 700">
          <a:extLst>
            <a:ext uri="{FF2B5EF4-FFF2-40B4-BE49-F238E27FC236}">
              <a16:creationId xmlns:a16="http://schemas.microsoft.com/office/drawing/2014/main" id="{D49AC859-A49A-48C7-A8D4-81C43A916AE3}"/>
            </a:ext>
          </a:extLst>
        </xdr:cNvPr>
        <xdr:cNvSpPr/>
      </xdr:nvSpPr>
      <xdr:spPr>
        <a:xfrm>
          <a:off x="2038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31387</xdr:rowOff>
    </xdr:from>
    <xdr:to>
      <xdr:col>102</xdr:col>
      <xdr:colOff>165100</xdr:colOff>
      <xdr:row>83</xdr:row>
      <xdr:rowOff>132987</xdr:rowOff>
    </xdr:to>
    <xdr:sp macro="" textlink="">
      <xdr:nvSpPr>
        <xdr:cNvPr id="702" name="フローチャート: 判断 701">
          <a:extLst>
            <a:ext uri="{FF2B5EF4-FFF2-40B4-BE49-F238E27FC236}">
              <a16:creationId xmlns:a16="http://schemas.microsoft.com/office/drawing/2014/main" id="{E10CAD44-5238-4C5B-B3C1-65217F91CF56}"/>
            </a:ext>
          </a:extLst>
        </xdr:cNvPr>
        <xdr:cNvSpPr/>
      </xdr:nvSpPr>
      <xdr:spPr>
        <a:xfrm>
          <a:off x="19494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03" name="フローチャート: 判断 702">
          <a:extLst>
            <a:ext uri="{FF2B5EF4-FFF2-40B4-BE49-F238E27FC236}">
              <a16:creationId xmlns:a16="http://schemas.microsoft.com/office/drawing/2014/main" id="{DB87B1E5-7BAC-46CC-8F8E-9509EAE5B00D}"/>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2E803D51-35C7-4CF5-B57E-5D296B5EB77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C2A8D36C-729C-425F-ADDB-AE27FA6972E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307C8632-FECE-421D-9A54-C3327A85D37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B34D7707-F4AB-4C7B-9D8D-2492DDF7B9F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68B1CC46-519F-4BAF-910E-3607F72E585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137523</xdr:rowOff>
    </xdr:from>
    <xdr:to>
      <xdr:col>116</xdr:col>
      <xdr:colOff>114300</xdr:colOff>
      <xdr:row>85</xdr:row>
      <xdr:rowOff>67673</xdr:rowOff>
    </xdr:to>
    <xdr:sp macro="" textlink="">
      <xdr:nvSpPr>
        <xdr:cNvPr id="709" name="楕円 708">
          <a:extLst>
            <a:ext uri="{FF2B5EF4-FFF2-40B4-BE49-F238E27FC236}">
              <a16:creationId xmlns:a16="http://schemas.microsoft.com/office/drawing/2014/main" id="{46EEE8F4-898E-4289-9795-8328CBE705DA}"/>
            </a:ext>
          </a:extLst>
        </xdr:cNvPr>
        <xdr:cNvSpPr/>
      </xdr:nvSpPr>
      <xdr:spPr>
        <a:xfrm>
          <a:off x="221107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115950</xdr:rowOff>
    </xdr:from>
    <xdr:ext cx="469744" cy="259045"/>
    <xdr:sp macro="" textlink="">
      <xdr:nvSpPr>
        <xdr:cNvPr id="710" name="【消防施設】&#10;一人当たり面積該当値テキスト">
          <a:extLst>
            <a:ext uri="{FF2B5EF4-FFF2-40B4-BE49-F238E27FC236}">
              <a16:creationId xmlns:a16="http://schemas.microsoft.com/office/drawing/2014/main" id="{E2B39B24-0407-41D3-AC4D-BAF34E66B27B}"/>
            </a:ext>
          </a:extLst>
        </xdr:cNvPr>
        <xdr:cNvSpPr txBox="1"/>
      </xdr:nvSpPr>
      <xdr:spPr>
        <a:xfrm>
          <a:off x="22199600" y="1451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144055</xdr:rowOff>
    </xdr:from>
    <xdr:to>
      <xdr:col>112</xdr:col>
      <xdr:colOff>38100</xdr:colOff>
      <xdr:row>85</xdr:row>
      <xdr:rowOff>74205</xdr:rowOff>
    </xdr:to>
    <xdr:sp macro="" textlink="">
      <xdr:nvSpPr>
        <xdr:cNvPr id="711" name="楕円 710">
          <a:extLst>
            <a:ext uri="{FF2B5EF4-FFF2-40B4-BE49-F238E27FC236}">
              <a16:creationId xmlns:a16="http://schemas.microsoft.com/office/drawing/2014/main" id="{1B06B818-DB9E-443F-A816-EA256B6A09EC}"/>
            </a:ext>
          </a:extLst>
        </xdr:cNvPr>
        <xdr:cNvSpPr/>
      </xdr:nvSpPr>
      <xdr:spPr>
        <a:xfrm>
          <a:off x="21272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16873</xdr:rowOff>
    </xdr:from>
    <xdr:to>
      <xdr:col>116</xdr:col>
      <xdr:colOff>63500</xdr:colOff>
      <xdr:row>85</xdr:row>
      <xdr:rowOff>23405</xdr:rowOff>
    </xdr:to>
    <xdr:cxnSp macro="">
      <xdr:nvCxnSpPr>
        <xdr:cNvPr id="712" name="直線コネクタ 711">
          <a:extLst>
            <a:ext uri="{FF2B5EF4-FFF2-40B4-BE49-F238E27FC236}">
              <a16:creationId xmlns:a16="http://schemas.microsoft.com/office/drawing/2014/main" id="{DAC99C3F-CE70-4C0E-9055-1E0AFE4F50F6}"/>
            </a:ext>
          </a:extLst>
        </xdr:cNvPr>
        <xdr:cNvCxnSpPr/>
      </xdr:nvCxnSpPr>
      <xdr:spPr>
        <a:xfrm flipV="1">
          <a:off x="21323300" y="14590123"/>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137523</xdr:rowOff>
    </xdr:from>
    <xdr:to>
      <xdr:col>107</xdr:col>
      <xdr:colOff>101600</xdr:colOff>
      <xdr:row>85</xdr:row>
      <xdr:rowOff>67673</xdr:rowOff>
    </xdr:to>
    <xdr:sp macro="" textlink="">
      <xdr:nvSpPr>
        <xdr:cNvPr id="713" name="楕円 712">
          <a:extLst>
            <a:ext uri="{FF2B5EF4-FFF2-40B4-BE49-F238E27FC236}">
              <a16:creationId xmlns:a16="http://schemas.microsoft.com/office/drawing/2014/main" id="{79BA36CE-0D9C-4117-9BCF-9786253677DD}"/>
            </a:ext>
          </a:extLst>
        </xdr:cNvPr>
        <xdr:cNvSpPr/>
      </xdr:nvSpPr>
      <xdr:spPr>
        <a:xfrm>
          <a:off x="20383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16873</xdr:rowOff>
    </xdr:from>
    <xdr:to>
      <xdr:col>111</xdr:col>
      <xdr:colOff>177800</xdr:colOff>
      <xdr:row>85</xdr:row>
      <xdr:rowOff>23405</xdr:rowOff>
    </xdr:to>
    <xdr:cxnSp macro="">
      <xdr:nvCxnSpPr>
        <xdr:cNvPr id="714" name="直線コネクタ 713">
          <a:extLst>
            <a:ext uri="{FF2B5EF4-FFF2-40B4-BE49-F238E27FC236}">
              <a16:creationId xmlns:a16="http://schemas.microsoft.com/office/drawing/2014/main" id="{24066B59-379B-41E9-B5FD-F63724D24B82}"/>
            </a:ext>
          </a:extLst>
        </xdr:cNvPr>
        <xdr:cNvCxnSpPr/>
      </xdr:nvCxnSpPr>
      <xdr:spPr>
        <a:xfrm>
          <a:off x="20434300" y="145901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144055</xdr:rowOff>
    </xdr:from>
    <xdr:to>
      <xdr:col>102</xdr:col>
      <xdr:colOff>165100</xdr:colOff>
      <xdr:row>85</xdr:row>
      <xdr:rowOff>74205</xdr:rowOff>
    </xdr:to>
    <xdr:sp macro="" textlink="">
      <xdr:nvSpPr>
        <xdr:cNvPr id="715" name="楕円 714">
          <a:extLst>
            <a:ext uri="{FF2B5EF4-FFF2-40B4-BE49-F238E27FC236}">
              <a16:creationId xmlns:a16="http://schemas.microsoft.com/office/drawing/2014/main" id="{FB562759-4D5D-4216-A4AC-684CA5C96328}"/>
            </a:ext>
          </a:extLst>
        </xdr:cNvPr>
        <xdr:cNvSpPr/>
      </xdr:nvSpPr>
      <xdr:spPr>
        <a:xfrm>
          <a:off x="19494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16873</xdr:rowOff>
    </xdr:from>
    <xdr:to>
      <xdr:col>107</xdr:col>
      <xdr:colOff>50800</xdr:colOff>
      <xdr:row>85</xdr:row>
      <xdr:rowOff>23405</xdr:rowOff>
    </xdr:to>
    <xdr:cxnSp macro="">
      <xdr:nvCxnSpPr>
        <xdr:cNvPr id="716" name="直線コネクタ 715">
          <a:extLst>
            <a:ext uri="{FF2B5EF4-FFF2-40B4-BE49-F238E27FC236}">
              <a16:creationId xmlns:a16="http://schemas.microsoft.com/office/drawing/2014/main" id="{5C26C43C-4135-4B64-B8C7-88156B27BCBF}"/>
            </a:ext>
          </a:extLst>
        </xdr:cNvPr>
        <xdr:cNvCxnSpPr/>
      </xdr:nvCxnSpPr>
      <xdr:spPr>
        <a:xfrm flipV="1">
          <a:off x="19545300" y="145901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150586</xdr:rowOff>
    </xdr:from>
    <xdr:to>
      <xdr:col>98</xdr:col>
      <xdr:colOff>38100</xdr:colOff>
      <xdr:row>85</xdr:row>
      <xdr:rowOff>80736</xdr:rowOff>
    </xdr:to>
    <xdr:sp macro="" textlink="">
      <xdr:nvSpPr>
        <xdr:cNvPr id="717" name="楕円 716">
          <a:extLst>
            <a:ext uri="{FF2B5EF4-FFF2-40B4-BE49-F238E27FC236}">
              <a16:creationId xmlns:a16="http://schemas.microsoft.com/office/drawing/2014/main" id="{32522B07-CA19-40F4-B297-211F7DBC36D5}"/>
            </a:ext>
          </a:extLst>
        </xdr:cNvPr>
        <xdr:cNvSpPr/>
      </xdr:nvSpPr>
      <xdr:spPr>
        <a:xfrm>
          <a:off x="18605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23405</xdr:rowOff>
    </xdr:from>
    <xdr:to>
      <xdr:col>102</xdr:col>
      <xdr:colOff>114300</xdr:colOff>
      <xdr:row>85</xdr:row>
      <xdr:rowOff>29936</xdr:rowOff>
    </xdr:to>
    <xdr:cxnSp macro="">
      <xdr:nvCxnSpPr>
        <xdr:cNvPr id="718" name="直線コネクタ 717">
          <a:extLst>
            <a:ext uri="{FF2B5EF4-FFF2-40B4-BE49-F238E27FC236}">
              <a16:creationId xmlns:a16="http://schemas.microsoft.com/office/drawing/2014/main" id="{ACCA1A00-6372-4575-94D3-B05B5E048C87}"/>
            </a:ext>
          </a:extLst>
        </xdr:cNvPr>
        <xdr:cNvCxnSpPr/>
      </xdr:nvCxnSpPr>
      <xdr:spPr>
        <a:xfrm flipV="1">
          <a:off x="18656300" y="145966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719" name="n_1aveValue【消防施設】&#10;一人当たり面積">
          <a:extLst>
            <a:ext uri="{FF2B5EF4-FFF2-40B4-BE49-F238E27FC236}">
              <a16:creationId xmlns:a16="http://schemas.microsoft.com/office/drawing/2014/main" id="{DE57D18F-5D14-408E-8A12-C46A7DBF441D}"/>
            </a:ext>
          </a:extLst>
        </xdr:cNvPr>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27050</xdr:rowOff>
    </xdr:from>
    <xdr:ext cx="469744" cy="259045"/>
    <xdr:sp macro="" textlink="">
      <xdr:nvSpPr>
        <xdr:cNvPr id="720" name="n_2aveValue【消防施設】&#10;一人当たり面積">
          <a:extLst>
            <a:ext uri="{FF2B5EF4-FFF2-40B4-BE49-F238E27FC236}">
              <a16:creationId xmlns:a16="http://schemas.microsoft.com/office/drawing/2014/main" id="{58A7C927-640B-442F-83B6-8AA9BB4DF55D}"/>
            </a:ext>
          </a:extLst>
        </xdr:cNvPr>
        <xdr:cNvSpPr txBox="1"/>
      </xdr:nvSpPr>
      <xdr:spPr>
        <a:xfrm>
          <a:off x="201994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149514</xdr:rowOff>
    </xdr:from>
    <xdr:ext cx="469744" cy="259045"/>
    <xdr:sp macro="" textlink="">
      <xdr:nvSpPr>
        <xdr:cNvPr id="721" name="n_3aveValue【消防施設】&#10;一人当たり面積">
          <a:extLst>
            <a:ext uri="{FF2B5EF4-FFF2-40B4-BE49-F238E27FC236}">
              <a16:creationId xmlns:a16="http://schemas.microsoft.com/office/drawing/2014/main" id="{CA3B33C9-B37F-4E9B-94A0-C73D19B7FBB0}"/>
            </a:ext>
          </a:extLst>
        </xdr:cNvPr>
        <xdr:cNvSpPr txBox="1"/>
      </xdr:nvSpPr>
      <xdr:spPr>
        <a:xfrm>
          <a:off x="19310427" y="140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22" name="n_4aveValue【消防施設】&#10;一人当たり面積">
          <a:extLst>
            <a:ext uri="{FF2B5EF4-FFF2-40B4-BE49-F238E27FC236}">
              <a16:creationId xmlns:a16="http://schemas.microsoft.com/office/drawing/2014/main" id="{4B2B606B-D357-4223-9575-129B459E9F97}"/>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65332</xdr:rowOff>
    </xdr:from>
    <xdr:ext cx="469744" cy="259045"/>
    <xdr:sp macro="" textlink="">
      <xdr:nvSpPr>
        <xdr:cNvPr id="723" name="n_1mainValue【消防施設】&#10;一人当たり面積">
          <a:extLst>
            <a:ext uri="{FF2B5EF4-FFF2-40B4-BE49-F238E27FC236}">
              <a16:creationId xmlns:a16="http://schemas.microsoft.com/office/drawing/2014/main" id="{8FFD516D-CF4D-4601-B603-D8763AC4E857}"/>
            </a:ext>
          </a:extLst>
        </xdr:cNvPr>
        <xdr:cNvSpPr txBox="1"/>
      </xdr:nvSpPr>
      <xdr:spPr>
        <a:xfrm>
          <a:off x="21075727" y="1463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58800</xdr:rowOff>
    </xdr:from>
    <xdr:ext cx="469744" cy="259045"/>
    <xdr:sp macro="" textlink="">
      <xdr:nvSpPr>
        <xdr:cNvPr id="724" name="n_2mainValue【消防施設】&#10;一人当たり面積">
          <a:extLst>
            <a:ext uri="{FF2B5EF4-FFF2-40B4-BE49-F238E27FC236}">
              <a16:creationId xmlns:a16="http://schemas.microsoft.com/office/drawing/2014/main" id="{B6CDC99A-F6A1-4370-8932-16CB848519A6}"/>
            </a:ext>
          </a:extLst>
        </xdr:cNvPr>
        <xdr:cNvSpPr txBox="1"/>
      </xdr:nvSpPr>
      <xdr:spPr>
        <a:xfrm>
          <a:off x="20199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65332</xdr:rowOff>
    </xdr:from>
    <xdr:ext cx="469744" cy="259045"/>
    <xdr:sp macro="" textlink="">
      <xdr:nvSpPr>
        <xdr:cNvPr id="725" name="n_3mainValue【消防施設】&#10;一人当たり面積">
          <a:extLst>
            <a:ext uri="{FF2B5EF4-FFF2-40B4-BE49-F238E27FC236}">
              <a16:creationId xmlns:a16="http://schemas.microsoft.com/office/drawing/2014/main" id="{01785241-D4E0-40C8-93C8-93F175B9E5AD}"/>
            </a:ext>
          </a:extLst>
        </xdr:cNvPr>
        <xdr:cNvSpPr txBox="1"/>
      </xdr:nvSpPr>
      <xdr:spPr>
        <a:xfrm>
          <a:off x="19310427" y="1463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71863</xdr:rowOff>
    </xdr:from>
    <xdr:ext cx="469744" cy="259045"/>
    <xdr:sp macro="" textlink="">
      <xdr:nvSpPr>
        <xdr:cNvPr id="726" name="n_4mainValue【消防施設】&#10;一人当たり面積">
          <a:extLst>
            <a:ext uri="{FF2B5EF4-FFF2-40B4-BE49-F238E27FC236}">
              <a16:creationId xmlns:a16="http://schemas.microsoft.com/office/drawing/2014/main" id="{3EB7FBBF-2437-48E1-B938-F89A5EA16311}"/>
            </a:ext>
          </a:extLst>
        </xdr:cNvPr>
        <xdr:cNvSpPr txBox="1"/>
      </xdr:nvSpPr>
      <xdr:spPr>
        <a:xfrm>
          <a:off x="18421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a:extLst>
            <a:ext uri="{FF2B5EF4-FFF2-40B4-BE49-F238E27FC236}">
              <a16:creationId xmlns:a16="http://schemas.microsoft.com/office/drawing/2014/main" id="{028EB1F4-A8EC-42F0-824B-024E9CDAF71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a:extLst>
            <a:ext uri="{FF2B5EF4-FFF2-40B4-BE49-F238E27FC236}">
              <a16:creationId xmlns:a16="http://schemas.microsoft.com/office/drawing/2014/main" id="{041834DD-B9AB-4542-B8D6-86A582DF317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a:extLst>
            <a:ext uri="{FF2B5EF4-FFF2-40B4-BE49-F238E27FC236}">
              <a16:creationId xmlns:a16="http://schemas.microsoft.com/office/drawing/2014/main" id="{F6DA8AB9-0369-48E7-A9E4-7664FA81FA1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a:extLst>
            <a:ext uri="{FF2B5EF4-FFF2-40B4-BE49-F238E27FC236}">
              <a16:creationId xmlns:a16="http://schemas.microsoft.com/office/drawing/2014/main" id="{C49D9DE1-C6DC-4A87-9342-AE3B6C853C5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a:extLst>
            <a:ext uri="{FF2B5EF4-FFF2-40B4-BE49-F238E27FC236}">
              <a16:creationId xmlns:a16="http://schemas.microsoft.com/office/drawing/2014/main" id="{5B959E01-D244-47C4-A4AD-A1987046465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a:extLst>
            <a:ext uri="{FF2B5EF4-FFF2-40B4-BE49-F238E27FC236}">
              <a16:creationId xmlns:a16="http://schemas.microsoft.com/office/drawing/2014/main" id="{5E4D50B4-320A-4FE4-9DCA-DA85E4242C3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a:extLst>
            <a:ext uri="{FF2B5EF4-FFF2-40B4-BE49-F238E27FC236}">
              <a16:creationId xmlns:a16="http://schemas.microsoft.com/office/drawing/2014/main" id="{9334D404-7CF8-4047-AD96-F619971FECF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a:extLst>
            <a:ext uri="{FF2B5EF4-FFF2-40B4-BE49-F238E27FC236}">
              <a16:creationId xmlns:a16="http://schemas.microsoft.com/office/drawing/2014/main" id="{B72DE68A-0D8B-4EB9-A611-D678906A746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a:extLst>
            <a:ext uri="{FF2B5EF4-FFF2-40B4-BE49-F238E27FC236}">
              <a16:creationId xmlns:a16="http://schemas.microsoft.com/office/drawing/2014/main" id="{C65F33E6-41DC-416D-9CCC-A4209535322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a:extLst>
            <a:ext uri="{FF2B5EF4-FFF2-40B4-BE49-F238E27FC236}">
              <a16:creationId xmlns:a16="http://schemas.microsoft.com/office/drawing/2014/main" id="{3BF7F74A-1BB0-4BA2-A8EB-3626105C198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7" name="テキスト ボックス 736">
          <a:extLst>
            <a:ext uri="{FF2B5EF4-FFF2-40B4-BE49-F238E27FC236}">
              <a16:creationId xmlns:a16="http://schemas.microsoft.com/office/drawing/2014/main" id="{D1D3D116-CFE5-4075-AF4C-91C90E8948C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8" name="直線コネクタ 737">
          <a:extLst>
            <a:ext uri="{FF2B5EF4-FFF2-40B4-BE49-F238E27FC236}">
              <a16:creationId xmlns:a16="http://schemas.microsoft.com/office/drawing/2014/main" id="{102DBA27-FC28-4FC2-A8AE-B73D190F897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9" name="テキスト ボックス 738">
          <a:extLst>
            <a:ext uri="{FF2B5EF4-FFF2-40B4-BE49-F238E27FC236}">
              <a16:creationId xmlns:a16="http://schemas.microsoft.com/office/drawing/2014/main" id="{5F6A90B2-BCFA-4CCF-A431-FE3567CAAAA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0" name="直線コネクタ 739">
          <a:extLst>
            <a:ext uri="{FF2B5EF4-FFF2-40B4-BE49-F238E27FC236}">
              <a16:creationId xmlns:a16="http://schemas.microsoft.com/office/drawing/2014/main" id="{CFAC9299-E2AC-4C8D-8954-527207C43F9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1" name="テキスト ボックス 740">
          <a:extLst>
            <a:ext uri="{FF2B5EF4-FFF2-40B4-BE49-F238E27FC236}">
              <a16:creationId xmlns:a16="http://schemas.microsoft.com/office/drawing/2014/main" id="{14C86C0C-C86E-4AB0-9A8A-5938811A0C7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2" name="直線コネクタ 741">
          <a:extLst>
            <a:ext uri="{FF2B5EF4-FFF2-40B4-BE49-F238E27FC236}">
              <a16:creationId xmlns:a16="http://schemas.microsoft.com/office/drawing/2014/main" id="{5B17097C-D622-43E1-934A-44BB5722F5E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3" name="テキスト ボックス 742">
          <a:extLst>
            <a:ext uri="{FF2B5EF4-FFF2-40B4-BE49-F238E27FC236}">
              <a16:creationId xmlns:a16="http://schemas.microsoft.com/office/drawing/2014/main" id="{DAFBA5D8-48A0-4795-A6AE-F2FF6C087D5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4" name="直線コネクタ 743">
          <a:extLst>
            <a:ext uri="{FF2B5EF4-FFF2-40B4-BE49-F238E27FC236}">
              <a16:creationId xmlns:a16="http://schemas.microsoft.com/office/drawing/2014/main" id="{09FC1842-A05A-46B4-A4DB-2E848D6659E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5" name="テキスト ボックス 744">
          <a:extLst>
            <a:ext uri="{FF2B5EF4-FFF2-40B4-BE49-F238E27FC236}">
              <a16:creationId xmlns:a16="http://schemas.microsoft.com/office/drawing/2014/main" id="{F2E5F8FB-491B-4178-ADDC-58BD837FD07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6" name="直線コネクタ 745">
          <a:extLst>
            <a:ext uri="{FF2B5EF4-FFF2-40B4-BE49-F238E27FC236}">
              <a16:creationId xmlns:a16="http://schemas.microsoft.com/office/drawing/2014/main" id="{A0A2FA1D-A1BE-463F-9847-808DBB63B78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7" name="テキスト ボックス 746">
          <a:extLst>
            <a:ext uri="{FF2B5EF4-FFF2-40B4-BE49-F238E27FC236}">
              <a16:creationId xmlns:a16="http://schemas.microsoft.com/office/drawing/2014/main" id="{64737158-0466-46B3-ABAA-3E645762772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8" name="直線コネクタ 747">
          <a:extLst>
            <a:ext uri="{FF2B5EF4-FFF2-40B4-BE49-F238E27FC236}">
              <a16:creationId xmlns:a16="http://schemas.microsoft.com/office/drawing/2014/main" id="{E68C2FBC-602D-4581-9C06-C61A77B0DEE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9" name="テキスト ボックス 748">
          <a:extLst>
            <a:ext uri="{FF2B5EF4-FFF2-40B4-BE49-F238E27FC236}">
              <a16:creationId xmlns:a16="http://schemas.microsoft.com/office/drawing/2014/main" id="{CF16CCF3-3112-45B4-B3F9-D212BD118AB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a:extLst>
            <a:ext uri="{FF2B5EF4-FFF2-40B4-BE49-F238E27FC236}">
              <a16:creationId xmlns:a16="http://schemas.microsoft.com/office/drawing/2014/main" id="{5A56B720-895F-4C85-9B05-0E10BB260FE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庁舎】&#10;有形固定資産減価償却率グラフ枠">
          <a:extLst>
            <a:ext uri="{FF2B5EF4-FFF2-40B4-BE49-F238E27FC236}">
              <a16:creationId xmlns:a16="http://schemas.microsoft.com/office/drawing/2014/main" id="{542C4C6B-0CC2-46C6-98FE-A2369D9E18B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138249</xdr:rowOff>
    </xdr:from>
    <xdr:to>
      <xdr:col>85</xdr:col>
      <xdr:colOff>126364</xdr:colOff>
      <xdr:row>109</xdr:row>
      <xdr:rowOff>30480</xdr:rowOff>
    </xdr:to>
    <xdr:cxnSp macro="">
      <xdr:nvCxnSpPr>
        <xdr:cNvPr id="752" name="直線コネクタ 751">
          <a:extLst>
            <a:ext uri="{FF2B5EF4-FFF2-40B4-BE49-F238E27FC236}">
              <a16:creationId xmlns:a16="http://schemas.microsoft.com/office/drawing/2014/main" id="{26C2E0C1-706D-4C7B-81E8-3BAD6F854869}"/>
            </a:ext>
          </a:extLst>
        </xdr:cNvPr>
        <xdr:cNvCxnSpPr/>
      </xdr:nvCxnSpPr>
      <xdr:spPr>
        <a:xfrm flipV="1">
          <a:off x="16318864" y="17283249"/>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53" name="【庁舎】&#10;有形固定資産減価償却率最小値テキスト">
          <a:extLst>
            <a:ext uri="{FF2B5EF4-FFF2-40B4-BE49-F238E27FC236}">
              <a16:creationId xmlns:a16="http://schemas.microsoft.com/office/drawing/2014/main" id="{570C5FA9-D225-466C-B730-A2DF3117BF0B}"/>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54" name="直線コネクタ 753">
          <a:extLst>
            <a:ext uri="{FF2B5EF4-FFF2-40B4-BE49-F238E27FC236}">
              <a16:creationId xmlns:a16="http://schemas.microsoft.com/office/drawing/2014/main" id="{088F31D4-EB3E-44F6-A0B6-E1E21518715F}"/>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84926</xdr:rowOff>
    </xdr:from>
    <xdr:ext cx="405111" cy="259045"/>
    <xdr:sp macro="" textlink="">
      <xdr:nvSpPr>
        <xdr:cNvPr id="755" name="【庁舎】&#10;有形固定資産減価償却率最大値テキスト">
          <a:extLst>
            <a:ext uri="{FF2B5EF4-FFF2-40B4-BE49-F238E27FC236}">
              <a16:creationId xmlns:a16="http://schemas.microsoft.com/office/drawing/2014/main" id="{E592C17E-E63A-4A62-AAF8-10FD0123F9A3}"/>
            </a:ext>
          </a:extLst>
        </xdr:cNvPr>
        <xdr:cNvSpPr txBox="1"/>
      </xdr:nvSpPr>
      <xdr:spPr>
        <a:xfrm>
          <a:off x="16357600" y="1705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138249</xdr:rowOff>
    </xdr:from>
    <xdr:to>
      <xdr:col>86</xdr:col>
      <xdr:colOff>25400</xdr:colOff>
      <xdr:row>100</xdr:row>
      <xdr:rowOff>138249</xdr:rowOff>
    </xdr:to>
    <xdr:cxnSp macro="">
      <xdr:nvCxnSpPr>
        <xdr:cNvPr id="756" name="直線コネクタ 755">
          <a:extLst>
            <a:ext uri="{FF2B5EF4-FFF2-40B4-BE49-F238E27FC236}">
              <a16:creationId xmlns:a16="http://schemas.microsoft.com/office/drawing/2014/main" id="{63BEA4A7-E698-4B67-8EE7-237B47DB01D9}"/>
            </a:ext>
          </a:extLst>
        </xdr:cNvPr>
        <xdr:cNvCxnSpPr/>
      </xdr:nvCxnSpPr>
      <xdr:spPr>
        <a:xfrm>
          <a:off x="16230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74040</xdr:rowOff>
    </xdr:from>
    <xdr:ext cx="405111" cy="259045"/>
    <xdr:sp macro="" textlink="">
      <xdr:nvSpPr>
        <xdr:cNvPr id="757" name="【庁舎】&#10;有形固定資産減価償却率平均値テキスト">
          <a:extLst>
            <a:ext uri="{FF2B5EF4-FFF2-40B4-BE49-F238E27FC236}">
              <a16:creationId xmlns:a16="http://schemas.microsoft.com/office/drawing/2014/main" id="{401140C3-24F6-46CE-8995-13214076BEA8}"/>
            </a:ext>
          </a:extLst>
        </xdr:cNvPr>
        <xdr:cNvSpPr txBox="1"/>
      </xdr:nvSpPr>
      <xdr:spPr>
        <a:xfrm>
          <a:off x="16357600" y="1807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758" name="フローチャート: 判断 757">
          <a:extLst>
            <a:ext uri="{FF2B5EF4-FFF2-40B4-BE49-F238E27FC236}">
              <a16:creationId xmlns:a16="http://schemas.microsoft.com/office/drawing/2014/main" id="{BE67FFBA-D910-4FB7-BDB9-4E6966772EBC}"/>
            </a:ext>
          </a:extLst>
        </xdr:cNvPr>
        <xdr:cNvSpPr/>
      </xdr:nvSpPr>
      <xdr:spPr>
        <a:xfrm>
          <a:off x="162687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759" name="フローチャート: 判断 758">
          <a:extLst>
            <a:ext uri="{FF2B5EF4-FFF2-40B4-BE49-F238E27FC236}">
              <a16:creationId xmlns:a16="http://schemas.microsoft.com/office/drawing/2014/main" id="{A8691D21-DA37-4028-BBF4-B9A0BBC0F903}"/>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41729</xdr:rowOff>
    </xdr:from>
    <xdr:to>
      <xdr:col>76</xdr:col>
      <xdr:colOff>165100</xdr:colOff>
      <xdr:row>105</xdr:row>
      <xdr:rowOff>143329</xdr:rowOff>
    </xdr:to>
    <xdr:sp macro="" textlink="">
      <xdr:nvSpPr>
        <xdr:cNvPr id="760" name="フローチャート: 判断 759">
          <a:extLst>
            <a:ext uri="{FF2B5EF4-FFF2-40B4-BE49-F238E27FC236}">
              <a16:creationId xmlns:a16="http://schemas.microsoft.com/office/drawing/2014/main" id="{726CC04A-4CCE-41C0-9988-A0BDDDAAEE78}"/>
            </a:ext>
          </a:extLst>
        </xdr:cNvPr>
        <xdr:cNvSpPr/>
      </xdr:nvSpPr>
      <xdr:spPr>
        <a:xfrm>
          <a:off x="14541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761" name="フローチャート: 判断 760">
          <a:extLst>
            <a:ext uri="{FF2B5EF4-FFF2-40B4-BE49-F238E27FC236}">
              <a16:creationId xmlns:a16="http://schemas.microsoft.com/office/drawing/2014/main" id="{3C9A4599-8B9E-4F57-977A-8A6E7D1430B6}"/>
            </a:ext>
          </a:extLst>
        </xdr:cNvPr>
        <xdr:cNvSpPr/>
      </xdr:nvSpPr>
      <xdr:spPr>
        <a:xfrm>
          <a:off x="13652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762" name="フローチャート: 判断 761">
          <a:extLst>
            <a:ext uri="{FF2B5EF4-FFF2-40B4-BE49-F238E27FC236}">
              <a16:creationId xmlns:a16="http://schemas.microsoft.com/office/drawing/2014/main" id="{8E1FB771-B79C-40F0-9227-23652F4481F5}"/>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C034CB0D-BC04-46CC-B44C-243EAEAC63C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722ACFD8-C0FB-490B-B0F5-0809E8ACEF4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D370ECDF-8C2D-47BB-B835-E346D0254C9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843B67A4-EA3F-426A-BFCB-9F6EFD7D39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25C13D79-05DB-439C-913E-AC9FEA90D13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138068</xdr:rowOff>
    </xdr:from>
    <xdr:to>
      <xdr:col>85</xdr:col>
      <xdr:colOff>177800</xdr:colOff>
      <xdr:row>104</xdr:row>
      <xdr:rowOff>68218</xdr:rowOff>
    </xdr:to>
    <xdr:sp macro="" textlink="">
      <xdr:nvSpPr>
        <xdr:cNvPr id="768" name="楕円 767">
          <a:extLst>
            <a:ext uri="{FF2B5EF4-FFF2-40B4-BE49-F238E27FC236}">
              <a16:creationId xmlns:a16="http://schemas.microsoft.com/office/drawing/2014/main" id="{EA3DE4D8-AA43-47D4-A116-DB88266B4E91}"/>
            </a:ext>
          </a:extLst>
        </xdr:cNvPr>
        <xdr:cNvSpPr/>
      </xdr:nvSpPr>
      <xdr:spPr>
        <a:xfrm>
          <a:off x="162687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160945</xdr:rowOff>
    </xdr:from>
    <xdr:ext cx="405111" cy="259045"/>
    <xdr:sp macro="" textlink="">
      <xdr:nvSpPr>
        <xdr:cNvPr id="769" name="【庁舎】&#10;有形固定資産減価償却率該当値テキスト">
          <a:extLst>
            <a:ext uri="{FF2B5EF4-FFF2-40B4-BE49-F238E27FC236}">
              <a16:creationId xmlns:a16="http://schemas.microsoft.com/office/drawing/2014/main" id="{31675636-8215-4CD5-8F4E-6839779495A9}"/>
            </a:ext>
          </a:extLst>
        </xdr:cNvPr>
        <xdr:cNvSpPr txBox="1"/>
      </xdr:nvSpPr>
      <xdr:spPr>
        <a:xfrm>
          <a:off x="16357600" y="1764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71120</xdr:rowOff>
    </xdr:from>
    <xdr:to>
      <xdr:col>81</xdr:col>
      <xdr:colOff>101600</xdr:colOff>
      <xdr:row>104</xdr:row>
      <xdr:rowOff>1270</xdr:rowOff>
    </xdr:to>
    <xdr:sp macro="" textlink="">
      <xdr:nvSpPr>
        <xdr:cNvPr id="770" name="楕円 769">
          <a:extLst>
            <a:ext uri="{FF2B5EF4-FFF2-40B4-BE49-F238E27FC236}">
              <a16:creationId xmlns:a16="http://schemas.microsoft.com/office/drawing/2014/main" id="{F675C660-0ED6-4BE3-B58D-598710599E51}"/>
            </a:ext>
          </a:extLst>
        </xdr:cNvPr>
        <xdr:cNvSpPr/>
      </xdr:nvSpPr>
      <xdr:spPr>
        <a:xfrm>
          <a:off x="15430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121920</xdr:rowOff>
    </xdr:from>
    <xdr:to>
      <xdr:col>85</xdr:col>
      <xdr:colOff>127000</xdr:colOff>
      <xdr:row>104</xdr:row>
      <xdr:rowOff>17418</xdr:rowOff>
    </xdr:to>
    <xdr:cxnSp macro="">
      <xdr:nvCxnSpPr>
        <xdr:cNvPr id="771" name="直線コネクタ 770">
          <a:extLst>
            <a:ext uri="{FF2B5EF4-FFF2-40B4-BE49-F238E27FC236}">
              <a16:creationId xmlns:a16="http://schemas.microsoft.com/office/drawing/2014/main" id="{D4FC127D-2F16-4418-93F7-FFCD6F14634F}"/>
            </a:ext>
          </a:extLst>
        </xdr:cNvPr>
        <xdr:cNvCxnSpPr/>
      </xdr:nvCxnSpPr>
      <xdr:spPr>
        <a:xfrm>
          <a:off x="15481300" y="17781270"/>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4173</xdr:rowOff>
    </xdr:from>
    <xdr:to>
      <xdr:col>76</xdr:col>
      <xdr:colOff>165100</xdr:colOff>
      <xdr:row>103</xdr:row>
      <xdr:rowOff>105773</xdr:rowOff>
    </xdr:to>
    <xdr:sp macro="" textlink="">
      <xdr:nvSpPr>
        <xdr:cNvPr id="772" name="楕円 771">
          <a:extLst>
            <a:ext uri="{FF2B5EF4-FFF2-40B4-BE49-F238E27FC236}">
              <a16:creationId xmlns:a16="http://schemas.microsoft.com/office/drawing/2014/main" id="{FAA02A6F-888E-411B-811D-C8835910D553}"/>
            </a:ext>
          </a:extLst>
        </xdr:cNvPr>
        <xdr:cNvSpPr/>
      </xdr:nvSpPr>
      <xdr:spPr>
        <a:xfrm>
          <a:off x="14541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54973</xdr:rowOff>
    </xdr:from>
    <xdr:to>
      <xdr:col>81</xdr:col>
      <xdr:colOff>50800</xdr:colOff>
      <xdr:row>103</xdr:row>
      <xdr:rowOff>121920</xdr:rowOff>
    </xdr:to>
    <xdr:cxnSp macro="">
      <xdr:nvCxnSpPr>
        <xdr:cNvPr id="773" name="直線コネクタ 772">
          <a:extLst>
            <a:ext uri="{FF2B5EF4-FFF2-40B4-BE49-F238E27FC236}">
              <a16:creationId xmlns:a16="http://schemas.microsoft.com/office/drawing/2014/main" id="{94B42853-882A-4251-B93F-A0C0A47233D4}"/>
            </a:ext>
          </a:extLst>
        </xdr:cNvPr>
        <xdr:cNvCxnSpPr/>
      </xdr:nvCxnSpPr>
      <xdr:spPr>
        <a:xfrm>
          <a:off x="14592300" y="17714323"/>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107043</xdr:rowOff>
    </xdr:from>
    <xdr:to>
      <xdr:col>72</xdr:col>
      <xdr:colOff>38100</xdr:colOff>
      <xdr:row>103</xdr:row>
      <xdr:rowOff>37193</xdr:rowOff>
    </xdr:to>
    <xdr:sp macro="" textlink="">
      <xdr:nvSpPr>
        <xdr:cNvPr id="774" name="楕円 773">
          <a:extLst>
            <a:ext uri="{FF2B5EF4-FFF2-40B4-BE49-F238E27FC236}">
              <a16:creationId xmlns:a16="http://schemas.microsoft.com/office/drawing/2014/main" id="{E2ED62BF-EA80-4305-8EE5-F6C32D17D435}"/>
            </a:ext>
          </a:extLst>
        </xdr:cNvPr>
        <xdr:cNvSpPr/>
      </xdr:nvSpPr>
      <xdr:spPr>
        <a:xfrm>
          <a:off x="13652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157843</xdr:rowOff>
    </xdr:from>
    <xdr:to>
      <xdr:col>76</xdr:col>
      <xdr:colOff>114300</xdr:colOff>
      <xdr:row>103</xdr:row>
      <xdr:rowOff>54973</xdr:rowOff>
    </xdr:to>
    <xdr:cxnSp macro="">
      <xdr:nvCxnSpPr>
        <xdr:cNvPr id="775" name="直線コネクタ 774">
          <a:extLst>
            <a:ext uri="{FF2B5EF4-FFF2-40B4-BE49-F238E27FC236}">
              <a16:creationId xmlns:a16="http://schemas.microsoft.com/office/drawing/2014/main" id="{3AC05114-911C-4B1C-A18A-16DD4048531D}"/>
            </a:ext>
          </a:extLst>
        </xdr:cNvPr>
        <xdr:cNvCxnSpPr/>
      </xdr:nvCxnSpPr>
      <xdr:spPr>
        <a:xfrm>
          <a:off x="13703300" y="1764574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41729</xdr:rowOff>
    </xdr:from>
    <xdr:to>
      <xdr:col>67</xdr:col>
      <xdr:colOff>101600</xdr:colOff>
      <xdr:row>102</xdr:row>
      <xdr:rowOff>143329</xdr:rowOff>
    </xdr:to>
    <xdr:sp macro="" textlink="">
      <xdr:nvSpPr>
        <xdr:cNvPr id="776" name="楕円 775">
          <a:extLst>
            <a:ext uri="{FF2B5EF4-FFF2-40B4-BE49-F238E27FC236}">
              <a16:creationId xmlns:a16="http://schemas.microsoft.com/office/drawing/2014/main" id="{AE3B0065-267A-4594-9300-17879C4275BB}"/>
            </a:ext>
          </a:extLst>
        </xdr:cNvPr>
        <xdr:cNvSpPr/>
      </xdr:nvSpPr>
      <xdr:spPr>
        <a:xfrm>
          <a:off x="12763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92529</xdr:rowOff>
    </xdr:from>
    <xdr:to>
      <xdr:col>71</xdr:col>
      <xdr:colOff>177800</xdr:colOff>
      <xdr:row>102</xdr:row>
      <xdr:rowOff>157843</xdr:rowOff>
    </xdr:to>
    <xdr:cxnSp macro="">
      <xdr:nvCxnSpPr>
        <xdr:cNvPr id="777" name="直線コネクタ 776">
          <a:extLst>
            <a:ext uri="{FF2B5EF4-FFF2-40B4-BE49-F238E27FC236}">
              <a16:creationId xmlns:a16="http://schemas.microsoft.com/office/drawing/2014/main" id="{E5A651EA-F8AA-4DD8-8902-01C17B3A0C05}"/>
            </a:ext>
          </a:extLst>
        </xdr:cNvPr>
        <xdr:cNvCxnSpPr/>
      </xdr:nvCxnSpPr>
      <xdr:spPr>
        <a:xfrm>
          <a:off x="12814300" y="175804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158948</xdr:rowOff>
    </xdr:from>
    <xdr:ext cx="405111" cy="259045"/>
    <xdr:sp macro="" textlink="">
      <xdr:nvSpPr>
        <xdr:cNvPr id="778" name="n_1aveValue【庁舎】&#10;有形固定資産減価償却率">
          <a:extLst>
            <a:ext uri="{FF2B5EF4-FFF2-40B4-BE49-F238E27FC236}">
              <a16:creationId xmlns:a16="http://schemas.microsoft.com/office/drawing/2014/main" id="{F358C4E8-AED5-47B2-94C8-4EC2612A0ED3}"/>
            </a:ext>
          </a:extLst>
        </xdr:cNvPr>
        <xdr:cNvSpPr txBox="1"/>
      </xdr:nvSpPr>
      <xdr:spPr>
        <a:xfrm>
          <a:off x="152660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134456</xdr:rowOff>
    </xdr:from>
    <xdr:ext cx="405111" cy="259045"/>
    <xdr:sp macro="" textlink="">
      <xdr:nvSpPr>
        <xdr:cNvPr id="779" name="n_2aveValue【庁舎】&#10;有形固定資産減価償却率">
          <a:extLst>
            <a:ext uri="{FF2B5EF4-FFF2-40B4-BE49-F238E27FC236}">
              <a16:creationId xmlns:a16="http://schemas.microsoft.com/office/drawing/2014/main" id="{D63BC4E3-A176-4A78-9E9F-9C572330B9F6}"/>
            </a:ext>
          </a:extLst>
        </xdr:cNvPr>
        <xdr:cNvSpPr txBox="1"/>
      </xdr:nvSpPr>
      <xdr:spPr>
        <a:xfrm>
          <a:off x="14389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54446</xdr:rowOff>
    </xdr:from>
    <xdr:ext cx="405111" cy="259045"/>
    <xdr:sp macro="" textlink="">
      <xdr:nvSpPr>
        <xdr:cNvPr id="780" name="n_3aveValue【庁舎】&#10;有形固定資産減価償却率">
          <a:extLst>
            <a:ext uri="{FF2B5EF4-FFF2-40B4-BE49-F238E27FC236}">
              <a16:creationId xmlns:a16="http://schemas.microsoft.com/office/drawing/2014/main" id="{1F9C0BCD-32F1-4711-A94A-DBE1D04C848F}"/>
            </a:ext>
          </a:extLst>
        </xdr:cNvPr>
        <xdr:cNvSpPr txBox="1"/>
      </xdr:nvSpPr>
      <xdr:spPr>
        <a:xfrm>
          <a:off x="13500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781" name="n_4aveValue【庁舎】&#10;有形固定資産減価償却率">
          <a:extLst>
            <a:ext uri="{FF2B5EF4-FFF2-40B4-BE49-F238E27FC236}">
              <a16:creationId xmlns:a16="http://schemas.microsoft.com/office/drawing/2014/main" id="{8B87383C-D5FF-416D-837A-A8E20C05A0F9}"/>
            </a:ext>
          </a:extLst>
        </xdr:cNvPr>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17797</xdr:rowOff>
    </xdr:from>
    <xdr:ext cx="405111" cy="259045"/>
    <xdr:sp macro="" textlink="">
      <xdr:nvSpPr>
        <xdr:cNvPr id="782" name="n_1mainValue【庁舎】&#10;有形固定資産減価償却率">
          <a:extLst>
            <a:ext uri="{FF2B5EF4-FFF2-40B4-BE49-F238E27FC236}">
              <a16:creationId xmlns:a16="http://schemas.microsoft.com/office/drawing/2014/main" id="{48620EF7-A9F3-4E4A-8AA2-1F798D551832}"/>
            </a:ext>
          </a:extLst>
        </xdr:cNvPr>
        <xdr:cNvSpPr txBox="1"/>
      </xdr:nvSpPr>
      <xdr:spPr>
        <a:xfrm>
          <a:off x="152660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122300</xdr:rowOff>
    </xdr:from>
    <xdr:ext cx="405111" cy="259045"/>
    <xdr:sp macro="" textlink="">
      <xdr:nvSpPr>
        <xdr:cNvPr id="783" name="n_2mainValue【庁舎】&#10;有形固定資産減価償却率">
          <a:extLst>
            <a:ext uri="{FF2B5EF4-FFF2-40B4-BE49-F238E27FC236}">
              <a16:creationId xmlns:a16="http://schemas.microsoft.com/office/drawing/2014/main" id="{DCC6CBD8-C192-484B-832E-607CE05A3643}"/>
            </a:ext>
          </a:extLst>
        </xdr:cNvPr>
        <xdr:cNvSpPr txBox="1"/>
      </xdr:nvSpPr>
      <xdr:spPr>
        <a:xfrm>
          <a:off x="14389744" y="1743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53720</xdr:rowOff>
    </xdr:from>
    <xdr:ext cx="405111" cy="259045"/>
    <xdr:sp macro="" textlink="">
      <xdr:nvSpPr>
        <xdr:cNvPr id="784" name="n_3mainValue【庁舎】&#10;有形固定資産減価償却率">
          <a:extLst>
            <a:ext uri="{FF2B5EF4-FFF2-40B4-BE49-F238E27FC236}">
              <a16:creationId xmlns:a16="http://schemas.microsoft.com/office/drawing/2014/main" id="{0D40078A-A8A8-422F-989E-59B4586325C7}"/>
            </a:ext>
          </a:extLst>
        </xdr:cNvPr>
        <xdr:cNvSpPr txBox="1"/>
      </xdr:nvSpPr>
      <xdr:spPr>
        <a:xfrm>
          <a:off x="13500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159856</xdr:rowOff>
    </xdr:from>
    <xdr:ext cx="405111" cy="259045"/>
    <xdr:sp macro="" textlink="">
      <xdr:nvSpPr>
        <xdr:cNvPr id="785" name="n_4mainValue【庁舎】&#10;有形固定資産減価償却率">
          <a:extLst>
            <a:ext uri="{FF2B5EF4-FFF2-40B4-BE49-F238E27FC236}">
              <a16:creationId xmlns:a16="http://schemas.microsoft.com/office/drawing/2014/main" id="{734BC941-217D-46F5-BFCD-C0EA967239DC}"/>
            </a:ext>
          </a:extLst>
        </xdr:cNvPr>
        <xdr:cNvSpPr txBox="1"/>
      </xdr:nvSpPr>
      <xdr:spPr>
        <a:xfrm>
          <a:off x="126117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ADC17C4F-1F40-4799-93B8-13BC4797154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16261A87-6BE1-48F9-80E2-A415C8D886F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0D5DE5CA-0651-4738-BBCF-8D84FF6723D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7511C2CA-CABE-42B7-A77B-5C1031855C2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5328D62F-771D-4406-998E-EA5C9A8212E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C33945A5-FF71-4718-8906-071C29A396E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998171C9-0B9A-49D1-8F88-61D3F994B9C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88E40BFA-A287-4D87-872E-EE1BDC2E40A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a:extLst>
            <a:ext uri="{FF2B5EF4-FFF2-40B4-BE49-F238E27FC236}">
              <a16:creationId xmlns:a16="http://schemas.microsoft.com/office/drawing/2014/main" id="{5BDE002D-AF49-43D5-A343-1E6676BA682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C82065D6-9D59-4C9F-9A40-8F97F056D08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6" name="直線コネクタ 795">
          <a:extLst>
            <a:ext uri="{FF2B5EF4-FFF2-40B4-BE49-F238E27FC236}">
              <a16:creationId xmlns:a16="http://schemas.microsoft.com/office/drawing/2014/main" id="{B8C967F0-AC47-4589-85C7-C155F96018A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7" name="テキスト ボックス 796">
          <a:extLst>
            <a:ext uri="{FF2B5EF4-FFF2-40B4-BE49-F238E27FC236}">
              <a16:creationId xmlns:a16="http://schemas.microsoft.com/office/drawing/2014/main" id="{DA3C4C7C-BA0E-48E8-85D5-C85E8DB1ACA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8" name="直線コネクタ 797">
          <a:extLst>
            <a:ext uri="{FF2B5EF4-FFF2-40B4-BE49-F238E27FC236}">
              <a16:creationId xmlns:a16="http://schemas.microsoft.com/office/drawing/2014/main" id="{7E320220-D528-4663-A7C6-F455E80F096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9" name="テキスト ボックス 798">
          <a:extLst>
            <a:ext uri="{FF2B5EF4-FFF2-40B4-BE49-F238E27FC236}">
              <a16:creationId xmlns:a16="http://schemas.microsoft.com/office/drawing/2014/main" id="{DE147DFF-B206-4DB3-8004-A53F337845B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0" name="直線コネクタ 799">
          <a:extLst>
            <a:ext uri="{FF2B5EF4-FFF2-40B4-BE49-F238E27FC236}">
              <a16:creationId xmlns:a16="http://schemas.microsoft.com/office/drawing/2014/main" id="{D75080BE-B9E8-4AC2-86A6-0AF044D8F06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1" name="テキスト ボックス 800">
          <a:extLst>
            <a:ext uri="{FF2B5EF4-FFF2-40B4-BE49-F238E27FC236}">
              <a16:creationId xmlns:a16="http://schemas.microsoft.com/office/drawing/2014/main" id="{B10B247F-5C41-4660-A7D6-9EACDE58D15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2" name="直線コネクタ 801">
          <a:extLst>
            <a:ext uri="{FF2B5EF4-FFF2-40B4-BE49-F238E27FC236}">
              <a16:creationId xmlns:a16="http://schemas.microsoft.com/office/drawing/2014/main" id="{31108BD7-C60D-4315-AF03-5CE88687BE2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3" name="テキスト ボックス 802">
          <a:extLst>
            <a:ext uri="{FF2B5EF4-FFF2-40B4-BE49-F238E27FC236}">
              <a16:creationId xmlns:a16="http://schemas.microsoft.com/office/drawing/2014/main" id="{21CE57E9-AC1D-47FA-871F-0D3EAAA419B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4" name="直線コネクタ 803">
          <a:extLst>
            <a:ext uri="{FF2B5EF4-FFF2-40B4-BE49-F238E27FC236}">
              <a16:creationId xmlns:a16="http://schemas.microsoft.com/office/drawing/2014/main" id="{4F5C8B7C-3EE0-483B-B235-B8B455D883D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5" name="テキスト ボックス 804">
          <a:extLst>
            <a:ext uri="{FF2B5EF4-FFF2-40B4-BE49-F238E27FC236}">
              <a16:creationId xmlns:a16="http://schemas.microsoft.com/office/drawing/2014/main" id="{983FF69E-869F-4188-95DA-6E81250FAE4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6" name="直線コネクタ 805">
          <a:extLst>
            <a:ext uri="{FF2B5EF4-FFF2-40B4-BE49-F238E27FC236}">
              <a16:creationId xmlns:a16="http://schemas.microsoft.com/office/drawing/2014/main" id="{04571BA5-833E-40F2-8BFF-D194FF9F2B6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7" name="テキスト ボックス 806">
          <a:extLst>
            <a:ext uri="{FF2B5EF4-FFF2-40B4-BE49-F238E27FC236}">
              <a16:creationId xmlns:a16="http://schemas.microsoft.com/office/drawing/2014/main" id="{8832113D-A700-4370-8392-637B6F51B6B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EFFA5922-4C2B-42E5-8D13-16E7717EE5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F20EBFCE-54D1-4270-BBF6-F8ECD72BA95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庁舎】&#10;一人当たり面積グラフ枠">
          <a:extLst>
            <a:ext uri="{FF2B5EF4-FFF2-40B4-BE49-F238E27FC236}">
              <a16:creationId xmlns:a16="http://schemas.microsoft.com/office/drawing/2014/main" id="{D8E78E75-35AD-4143-8CF3-E6430C199D3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164374</xdr:rowOff>
    </xdr:from>
    <xdr:to>
      <xdr:col>116</xdr:col>
      <xdr:colOff>62864</xdr:colOff>
      <xdr:row>108</xdr:row>
      <xdr:rowOff>51707</xdr:rowOff>
    </xdr:to>
    <xdr:cxnSp macro="">
      <xdr:nvCxnSpPr>
        <xdr:cNvPr id="811" name="直線コネクタ 810">
          <a:extLst>
            <a:ext uri="{FF2B5EF4-FFF2-40B4-BE49-F238E27FC236}">
              <a16:creationId xmlns:a16="http://schemas.microsoft.com/office/drawing/2014/main" id="{90342F96-9A54-4F9F-A2A9-09B8C85BD9B2}"/>
            </a:ext>
          </a:extLst>
        </xdr:cNvPr>
        <xdr:cNvCxnSpPr/>
      </xdr:nvCxnSpPr>
      <xdr:spPr>
        <a:xfrm flipV="1">
          <a:off x="22160864" y="17309374"/>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55534</xdr:rowOff>
    </xdr:from>
    <xdr:ext cx="469744" cy="259045"/>
    <xdr:sp macro="" textlink="">
      <xdr:nvSpPr>
        <xdr:cNvPr id="812" name="【庁舎】&#10;一人当たり面積最小値テキスト">
          <a:extLst>
            <a:ext uri="{FF2B5EF4-FFF2-40B4-BE49-F238E27FC236}">
              <a16:creationId xmlns:a16="http://schemas.microsoft.com/office/drawing/2014/main" id="{D29C8D31-11C5-4411-8E20-D54C1788CA73}"/>
            </a:ext>
          </a:extLst>
        </xdr:cNvPr>
        <xdr:cNvSpPr txBox="1"/>
      </xdr:nvSpPr>
      <xdr:spPr>
        <a:xfrm>
          <a:off x="22199600" y="1857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51707</xdr:rowOff>
    </xdr:from>
    <xdr:to>
      <xdr:col>116</xdr:col>
      <xdr:colOff>152400</xdr:colOff>
      <xdr:row>108</xdr:row>
      <xdr:rowOff>51707</xdr:rowOff>
    </xdr:to>
    <xdr:cxnSp macro="">
      <xdr:nvCxnSpPr>
        <xdr:cNvPr id="813" name="直線コネクタ 812">
          <a:extLst>
            <a:ext uri="{FF2B5EF4-FFF2-40B4-BE49-F238E27FC236}">
              <a16:creationId xmlns:a16="http://schemas.microsoft.com/office/drawing/2014/main" id="{8F9C7E5A-6831-4D6F-8D31-C999AF917600}"/>
            </a:ext>
          </a:extLst>
        </xdr:cNvPr>
        <xdr:cNvCxnSpPr/>
      </xdr:nvCxnSpPr>
      <xdr:spPr>
        <a:xfrm>
          <a:off x="22072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111051</xdr:rowOff>
    </xdr:from>
    <xdr:ext cx="469744" cy="259045"/>
    <xdr:sp macro="" textlink="">
      <xdr:nvSpPr>
        <xdr:cNvPr id="814" name="【庁舎】&#10;一人当たり面積最大値テキスト">
          <a:extLst>
            <a:ext uri="{FF2B5EF4-FFF2-40B4-BE49-F238E27FC236}">
              <a16:creationId xmlns:a16="http://schemas.microsoft.com/office/drawing/2014/main" id="{A8657FC2-89D5-4666-B79A-365104ACA75C}"/>
            </a:ext>
          </a:extLst>
        </xdr:cNvPr>
        <xdr:cNvSpPr txBox="1"/>
      </xdr:nvSpPr>
      <xdr:spPr>
        <a:xfrm>
          <a:off x="22199600" y="1708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164374</xdr:rowOff>
    </xdr:from>
    <xdr:to>
      <xdr:col>116</xdr:col>
      <xdr:colOff>152400</xdr:colOff>
      <xdr:row>100</xdr:row>
      <xdr:rowOff>164374</xdr:rowOff>
    </xdr:to>
    <xdr:cxnSp macro="">
      <xdr:nvCxnSpPr>
        <xdr:cNvPr id="815" name="直線コネクタ 814">
          <a:extLst>
            <a:ext uri="{FF2B5EF4-FFF2-40B4-BE49-F238E27FC236}">
              <a16:creationId xmlns:a16="http://schemas.microsoft.com/office/drawing/2014/main" id="{96AFFD35-7074-4BC8-B7F7-93EA1F391110}"/>
            </a:ext>
          </a:extLst>
        </xdr:cNvPr>
        <xdr:cNvCxnSpPr/>
      </xdr:nvCxnSpPr>
      <xdr:spPr>
        <a:xfrm>
          <a:off x="22072600" y="1730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7456</xdr:rowOff>
    </xdr:from>
    <xdr:ext cx="469744" cy="259045"/>
    <xdr:sp macro="" textlink="">
      <xdr:nvSpPr>
        <xdr:cNvPr id="816" name="【庁舎】&#10;一人当たり面積平均値テキスト">
          <a:extLst>
            <a:ext uri="{FF2B5EF4-FFF2-40B4-BE49-F238E27FC236}">
              <a16:creationId xmlns:a16="http://schemas.microsoft.com/office/drawing/2014/main" id="{00CB2053-18AE-46D9-BC05-891FED672961}"/>
            </a:ext>
          </a:extLst>
        </xdr:cNvPr>
        <xdr:cNvSpPr txBox="1"/>
      </xdr:nvSpPr>
      <xdr:spPr>
        <a:xfrm>
          <a:off x="22199600" y="17838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817" name="フローチャート: 判断 816">
          <a:extLst>
            <a:ext uri="{FF2B5EF4-FFF2-40B4-BE49-F238E27FC236}">
              <a16:creationId xmlns:a16="http://schemas.microsoft.com/office/drawing/2014/main" id="{2C98E786-B338-45FF-ABAC-114B1A58914B}"/>
            </a:ext>
          </a:extLst>
        </xdr:cNvPr>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125005</xdr:rowOff>
    </xdr:from>
    <xdr:to>
      <xdr:col>112</xdr:col>
      <xdr:colOff>38100</xdr:colOff>
      <xdr:row>105</xdr:row>
      <xdr:rowOff>55155</xdr:rowOff>
    </xdr:to>
    <xdr:sp macro="" textlink="">
      <xdr:nvSpPr>
        <xdr:cNvPr id="818" name="フローチャート: 判断 817">
          <a:extLst>
            <a:ext uri="{FF2B5EF4-FFF2-40B4-BE49-F238E27FC236}">
              <a16:creationId xmlns:a16="http://schemas.microsoft.com/office/drawing/2014/main" id="{4D103B30-1553-41DA-AF57-C61ED1141367}"/>
            </a:ext>
          </a:extLst>
        </xdr:cNvPr>
        <xdr:cNvSpPr/>
      </xdr:nvSpPr>
      <xdr:spPr>
        <a:xfrm>
          <a:off x="21272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131536</xdr:rowOff>
    </xdr:from>
    <xdr:to>
      <xdr:col>107</xdr:col>
      <xdr:colOff>101600</xdr:colOff>
      <xdr:row>105</xdr:row>
      <xdr:rowOff>61686</xdr:rowOff>
    </xdr:to>
    <xdr:sp macro="" textlink="">
      <xdr:nvSpPr>
        <xdr:cNvPr id="819" name="フローチャート: 判断 818">
          <a:extLst>
            <a:ext uri="{FF2B5EF4-FFF2-40B4-BE49-F238E27FC236}">
              <a16:creationId xmlns:a16="http://schemas.microsoft.com/office/drawing/2014/main" id="{87AE31FD-935C-4E1A-939C-09033F281306}"/>
            </a:ext>
          </a:extLst>
        </xdr:cNvPr>
        <xdr:cNvSpPr/>
      </xdr:nvSpPr>
      <xdr:spPr>
        <a:xfrm>
          <a:off x="203835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138068</xdr:rowOff>
    </xdr:from>
    <xdr:to>
      <xdr:col>102</xdr:col>
      <xdr:colOff>165100</xdr:colOff>
      <xdr:row>105</xdr:row>
      <xdr:rowOff>68218</xdr:rowOff>
    </xdr:to>
    <xdr:sp macro="" textlink="">
      <xdr:nvSpPr>
        <xdr:cNvPr id="820" name="フローチャート: 判断 819">
          <a:extLst>
            <a:ext uri="{FF2B5EF4-FFF2-40B4-BE49-F238E27FC236}">
              <a16:creationId xmlns:a16="http://schemas.microsoft.com/office/drawing/2014/main" id="{C256BA73-696F-461B-9709-2C10263D4BF2}"/>
            </a:ext>
          </a:extLst>
        </xdr:cNvPr>
        <xdr:cNvSpPr/>
      </xdr:nvSpPr>
      <xdr:spPr>
        <a:xfrm>
          <a:off x="19494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76019</xdr:rowOff>
    </xdr:from>
    <xdr:to>
      <xdr:col>98</xdr:col>
      <xdr:colOff>38100</xdr:colOff>
      <xdr:row>105</xdr:row>
      <xdr:rowOff>6169</xdr:rowOff>
    </xdr:to>
    <xdr:sp macro="" textlink="">
      <xdr:nvSpPr>
        <xdr:cNvPr id="821" name="フローチャート: 判断 820">
          <a:extLst>
            <a:ext uri="{FF2B5EF4-FFF2-40B4-BE49-F238E27FC236}">
              <a16:creationId xmlns:a16="http://schemas.microsoft.com/office/drawing/2014/main" id="{31F95298-05A1-42D2-A6A6-96BB5589A766}"/>
            </a:ext>
          </a:extLst>
        </xdr:cNvPr>
        <xdr:cNvSpPr/>
      </xdr:nvSpPr>
      <xdr:spPr>
        <a:xfrm>
          <a:off x="18605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58730A24-1169-4A0A-9805-883A21B5E7F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D978DC69-388D-4E7C-83B3-2DA4A57BB38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4CAD8A59-C789-477D-A946-C887494C3C2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183ACF20-1E33-4A7C-9275-6344FAB2E3E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CFCB828C-823F-40C4-8144-5503A2AD19E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907</xdr:rowOff>
    </xdr:from>
    <xdr:to>
      <xdr:col>116</xdr:col>
      <xdr:colOff>114300</xdr:colOff>
      <xdr:row>105</xdr:row>
      <xdr:rowOff>102507</xdr:rowOff>
    </xdr:to>
    <xdr:sp macro="" textlink="">
      <xdr:nvSpPr>
        <xdr:cNvPr id="827" name="楕円 826">
          <a:extLst>
            <a:ext uri="{FF2B5EF4-FFF2-40B4-BE49-F238E27FC236}">
              <a16:creationId xmlns:a16="http://schemas.microsoft.com/office/drawing/2014/main" id="{9C7CC08E-598C-4CA0-B567-59139BD5F557}"/>
            </a:ext>
          </a:extLst>
        </xdr:cNvPr>
        <xdr:cNvSpPr/>
      </xdr:nvSpPr>
      <xdr:spPr>
        <a:xfrm>
          <a:off x="221107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150784</xdr:rowOff>
    </xdr:from>
    <xdr:ext cx="469744" cy="259045"/>
    <xdr:sp macro="" textlink="">
      <xdr:nvSpPr>
        <xdr:cNvPr id="828" name="【庁舎】&#10;一人当たり面積該当値テキスト">
          <a:extLst>
            <a:ext uri="{FF2B5EF4-FFF2-40B4-BE49-F238E27FC236}">
              <a16:creationId xmlns:a16="http://schemas.microsoft.com/office/drawing/2014/main" id="{B19E07BC-AA99-49AD-84C9-55047492F614}"/>
            </a:ext>
          </a:extLst>
        </xdr:cNvPr>
        <xdr:cNvSpPr txBox="1"/>
      </xdr:nvSpPr>
      <xdr:spPr>
        <a:xfrm>
          <a:off x="22199600" y="1798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15602</xdr:rowOff>
    </xdr:from>
    <xdr:to>
      <xdr:col>112</xdr:col>
      <xdr:colOff>38100</xdr:colOff>
      <xdr:row>105</xdr:row>
      <xdr:rowOff>117202</xdr:rowOff>
    </xdr:to>
    <xdr:sp macro="" textlink="">
      <xdr:nvSpPr>
        <xdr:cNvPr id="829" name="楕円 828">
          <a:extLst>
            <a:ext uri="{FF2B5EF4-FFF2-40B4-BE49-F238E27FC236}">
              <a16:creationId xmlns:a16="http://schemas.microsoft.com/office/drawing/2014/main" id="{83306719-EC49-4F7A-BE10-EC6A1C9390F8}"/>
            </a:ext>
          </a:extLst>
        </xdr:cNvPr>
        <xdr:cNvSpPr/>
      </xdr:nvSpPr>
      <xdr:spPr>
        <a:xfrm>
          <a:off x="21272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51707</xdr:rowOff>
    </xdr:from>
    <xdr:to>
      <xdr:col>116</xdr:col>
      <xdr:colOff>63500</xdr:colOff>
      <xdr:row>105</xdr:row>
      <xdr:rowOff>66402</xdr:rowOff>
    </xdr:to>
    <xdr:cxnSp macro="">
      <xdr:nvCxnSpPr>
        <xdr:cNvPr id="830" name="直線コネクタ 829">
          <a:extLst>
            <a:ext uri="{FF2B5EF4-FFF2-40B4-BE49-F238E27FC236}">
              <a16:creationId xmlns:a16="http://schemas.microsoft.com/office/drawing/2014/main" id="{ACBEE797-4646-4D67-86BC-4102710A09B6}"/>
            </a:ext>
          </a:extLst>
        </xdr:cNvPr>
        <xdr:cNvCxnSpPr/>
      </xdr:nvCxnSpPr>
      <xdr:spPr>
        <a:xfrm flipV="1">
          <a:off x="21323300" y="18053957"/>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23768</xdr:rowOff>
    </xdr:from>
    <xdr:to>
      <xdr:col>107</xdr:col>
      <xdr:colOff>101600</xdr:colOff>
      <xdr:row>105</xdr:row>
      <xdr:rowOff>125368</xdr:rowOff>
    </xdr:to>
    <xdr:sp macro="" textlink="">
      <xdr:nvSpPr>
        <xdr:cNvPr id="831" name="楕円 830">
          <a:extLst>
            <a:ext uri="{FF2B5EF4-FFF2-40B4-BE49-F238E27FC236}">
              <a16:creationId xmlns:a16="http://schemas.microsoft.com/office/drawing/2014/main" id="{A85E529F-273A-4CC1-B7EC-C94C6B9F036F}"/>
            </a:ext>
          </a:extLst>
        </xdr:cNvPr>
        <xdr:cNvSpPr/>
      </xdr:nvSpPr>
      <xdr:spPr>
        <a:xfrm>
          <a:off x="20383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66402</xdr:rowOff>
    </xdr:from>
    <xdr:to>
      <xdr:col>111</xdr:col>
      <xdr:colOff>177800</xdr:colOff>
      <xdr:row>105</xdr:row>
      <xdr:rowOff>74568</xdr:rowOff>
    </xdr:to>
    <xdr:cxnSp macro="">
      <xdr:nvCxnSpPr>
        <xdr:cNvPr id="832" name="直線コネクタ 831">
          <a:extLst>
            <a:ext uri="{FF2B5EF4-FFF2-40B4-BE49-F238E27FC236}">
              <a16:creationId xmlns:a16="http://schemas.microsoft.com/office/drawing/2014/main" id="{793F563F-56B0-48B2-A0D1-C9E9919F21F0}"/>
            </a:ext>
          </a:extLst>
        </xdr:cNvPr>
        <xdr:cNvCxnSpPr/>
      </xdr:nvCxnSpPr>
      <xdr:spPr>
        <a:xfrm flipV="1">
          <a:off x="20434300" y="1806865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3" name="楕円 832">
          <a:extLst>
            <a:ext uri="{FF2B5EF4-FFF2-40B4-BE49-F238E27FC236}">
              <a16:creationId xmlns:a16="http://schemas.microsoft.com/office/drawing/2014/main" id="{0FC0D943-AB90-47B9-B26B-03F5ABE39A66}"/>
            </a:ext>
          </a:extLst>
        </xdr:cNvPr>
        <xdr:cNvSpPr/>
      </xdr:nvSpPr>
      <xdr:spPr>
        <a:xfrm>
          <a:off x="19494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74568</xdr:rowOff>
    </xdr:from>
    <xdr:to>
      <xdr:col>107</xdr:col>
      <xdr:colOff>50800</xdr:colOff>
      <xdr:row>105</xdr:row>
      <xdr:rowOff>87630</xdr:rowOff>
    </xdr:to>
    <xdr:cxnSp macro="">
      <xdr:nvCxnSpPr>
        <xdr:cNvPr id="834" name="直線コネクタ 833">
          <a:extLst>
            <a:ext uri="{FF2B5EF4-FFF2-40B4-BE49-F238E27FC236}">
              <a16:creationId xmlns:a16="http://schemas.microsoft.com/office/drawing/2014/main" id="{CE2A71F0-FEA8-46A7-A6AC-DE53217FB64E}"/>
            </a:ext>
          </a:extLst>
        </xdr:cNvPr>
        <xdr:cNvCxnSpPr/>
      </xdr:nvCxnSpPr>
      <xdr:spPr>
        <a:xfrm flipV="1">
          <a:off x="19545300" y="18076818"/>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56424</xdr:rowOff>
    </xdr:from>
    <xdr:to>
      <xdr:col>98</xdr:col>
      <xdr:colOff>38100</xdr:colOff>
      <xdr:row>105</xdr:row>
      <xdr:rowOff>158024</xdr:rowOff>
    </xdr:to>
    <xdr:sp macro="" textlink="">
      <xdr:nvSpPr>
        <xdr:cNvPr id="835" name="楕円 834">
          <a:extLst>
            <a:ext uri="{FF2B5EF4-FFF2-40B4-BE49-F238E27FC236}">
              <a16:creationId xmlns:a16="http://schemas.microsoft.com/office/drawing/2014/main" id="{DA8979CB-EDC1-4522-BE11-746CBA5CB668}"/>
            </a:ext>
          </a:extLst>
        </xdr:cNvPr>
        <xdr:cNvSpPr/>
      </xdr:nvSpPr>
      <xdr:spPr>
        <a:xfrm>
          <a:off x="18605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87630</xdr:rowOff>
    </xdr:from>
    <xdr:to>
      <xdr:col>102</xdr:col>
      <xdr:colOff>114300</xdr:colOff>
      <xdr:row>105</xdr:row>
      <xdr:rowOff>107224</xdr:rowOff>
    </xdr:to>
    <xdr:cxnSp macro="">
      <xdr:nvCxnSpPr>
        <xdr:cNvPr id="836" name="直線コネクタ 835">
          <a:extLst>
            <a:ext uri="{FF2B5EF4-FFF2-40B4-BE49-F238E27FC236}">
              <a16:creationId xmlns:a16="http://schemas.microsoft.com/office/drawing/2014/main" id="{EEB0574A-D916-497B-AA4A-C94A7A1495D1}"/>
            </a:ext>
          </a:extLst>
        </xdr:cNvPr>
        <xdr:cNvCxnSpPr/>
      </xdr:nvCxnSpPr>
      <xdr:spPr>
        <a:xfrm flipV="1">
          <a:off x="18656300" y="180898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71682</xdr:rowOff>
    </xdr:from>
    <xdr:ext cx="469744" cy="259045"/>
    <xdr:sp macro="" textlink="">
      <xdr:nvSpPr>
        <xdr:cNvPr id="837" name="n_1aveValue【庁舎】&#10;一人当たり面積">
          <a:extLst>
            <a:ext uri="{FF2B5EF4-FFF2-40B4-BE49-F238E27FC236}">
              <a16:creationId xmlns:a16="http://schemas.microsoft.com/office/drawing/2014/main" id="{B3491185-4A8E-4E58-89D5-A645517B9152}"/>
            </a:ext>
          </a:extLst>
        </xdr:cNvPr>
        <xdr:cNvSpPr txBox="1"/>
      </xdr:nvSpPr>
      <xdr:spPr>
        <a:xfrm>
          <a:off x="21075727" y="1773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78213</xdr:rowOff>
    </xdr:from>
    <xdr:ext cx="469744" cy="259045"/>
    <xdr:sp macro="" textlink="">
      <xdr:nvSpPr>
        <xdr:cNvPr id="838" name="n_2aveValue【庁舎】&#10;一人当たり面積">
          <a:extLst>
            <a:ext uri="{FF2B5EF4-FFF2-40B4-BE49-F238E27FC236}">
              <a16:creationId xmlns:a16="http://schemas.microsoft.com/office/drawing/2014/main" id="{82410F25-2FEC-44A3-9403-F9C22AF2317A}"/>
            </a:ext>
          </a:extLst>
        </xdr:cNvPr>
        <xdr:cNvSpPr txBox="1"/>
      </xdr:nvSpPr>
      <xdr:spPr>
        <a:xfrm>
          <a:off x="20199427" y="1773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84745</xdr:rowOff>
    </xdr:from>
    <xdr:ext cx="469744" cy="259045"/>
    <xdr:sp macro="" textlink="">
      <xdr:nvSpPr>
        <xdr:cNvPr id="839" name="n_3aveValue【庁舎】&#10;一人当たり面積">
          <a:extLst>
            <a:ext uri="{FF2B5EF4-FFF2-40B4-BE49-F238E27FC236}">
              <a16:creationId xmlns:a16="http://schemas.microsoft.com/office/drawing/2014/main" id="{248F51D0-31E6-429D-B879-B6D2B261FB11}"/>
            </a:ext>
          </a:extLst>
        </xdr:cNvPr>
        <xdr:cNvSpPr txBox="1"/>
      </xdr:nvSpPr>
      <xdr:spPr>
        <a:xfrm>
          <a:off x="19310427" y="1774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22696</xdr:rowOff>
    </xdr:from>
    <xdr:ext cx="469744" cy="259045"/>
    <xdr:sp macro="" textlink="">
      <xdr:nvSpPr>
        <xdr:cNvPr id="840" name="n_4aveValue【庁舎】&#10;一人当たり面積">
          <a:extLst>
            <a:ext uri="{FF2B5EF4-FFF2-40B4-BE49-F238E27FC236}">
              <a16:creationId xmlns:a16="http://schemas.microsoft.com/office/drawing/2014/main" id="{E4FF69C3-8665-4D0F-A6A3-9BC5AE4D9E70}"/>
            </a:ext>
          </a:extLst>
        </xdr:cNvPr>
        <xdr:cNvSpPr txBox="1"/>
      </xdr:nvSpPr>
      <xdr:spPr>
        <a:xfrm>
          <a:off x="18421427" y="176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108329</xdr:rowOff>
    </xdr:from>
    <xdr:ext cx="469744" cy="259045"/>
    <xdr:sp macro="" textlink="">
      <xdr:nvSpPr>
        <xdr:cNvPr id="841" name="n_1mainValue【庁舎】&#10;一人当たり面積">
          <a:extLst>
            <a:ext uri="{FF2B5EF4-FFF2-40B4-BE49-F238E27FC236}">
              <a16:creationId xmlns:a16="http://schemas.microsoft.com/office/drawing/2014/main" id="{1441352A-C5CA-4B55-BBE5-7CEB4AA18AF6}"/>
            </a:ext>
          </a:extLst>
        </xdr:cNvPr>
        <xdr:cNvSpPr txBox="1"/>
      </xdr:nvSpPr>
      <xdr:spPr>
        <a:xfrm>
          <a:off x="21075727" y="1811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116495</xdr:rowOff>
    </xdr:from>
    <xdr:ext cx="469744" cy="259045"/>
    <xdr:sp macro="" textlink="">
      <xdr:nvSpPr>
        <xdr:cNvPr id="842" name="n_2mainValue【庁舎】&#10;一人当たり面積">
          <a:extLst>
            <a:ext uri="{FF2B5EF4-FFF2-40B4-BE49-F238E27FC236}">
              <a16:creationId xmlns:a16="http://schemas.microsoft.com/office/drawing/2014/main" id="{EB84AB89-142A-4F1B-A467-1C927DA52700}"/>
            </a:ext>
          </a:extLst>
        </xdr:cNvPr>
        <xdr:cNvSpPr txBox="1"/>
      </xdr:nvSpPr>
      <xdr:spPr>
        <a:xfrm>
          <a:off x="20199427" y="1811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129557</xdr:rowOff>
    </xdr:from>
    <xdr:ext cx="469744" cy="259045"/>
    <xdr:sp macro="" textlink="">
      <xdr:nvSpPr>
        <xdr:cNvPr id="843" name="n_3mainValue【庁舎】&#10;一人当たり面積">
          <a:extLst>
            <a:ext uri="{FF2B5EF4-FFF2-40B4-BE49-F238E27FC236}">
              <a16:creationId xmlns:a16="http://schemas.microsoft.com/office/drawing/2014/main" id="{B2AF4903-9BA7-42F2-AD46-433C403EEA13}"/>
            </a:ext>
          </a:extLst>
        </xdr:cNvPr>
        <xdr:cNvSpPr txBox="1"/>
      </xdr:nvSpPr>
      <xdr:spPr>
        <a:xfrm>
          <a:off x="19310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149151</xdr:rowOff>
    </xdr:from>
    <xdr:ext cx="469744" cy="259045"/>
    <xdr:sp macro="" textlink="">
      <xdr:nvSpPr>
        <xdr:cNvPr id="844" name="n_4mainValue【庁舎】&#10;一人当たり面積">
          <a:extLst>
            <a:ext uri="{FF2B5EF4-FFF2-40B4-BE49-F238E27FC236}">
              <a16:creationId xmlns:a16="http://schemas.microsoft.com/office/drawing/2014/main" id="{F998FFBC-681D-4549-9098-2A33B66D9BE5}"/>
            </a:ext>
          </a:extLst>
        </xdr:cNvPr>
        <xdr:cNvSpPr txBox="1"/>
      </xdr:nvSpPr>
      <xdr:spPr>
        <a:xfrm>
          <a:off x="18421427" y="1815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AB47D96A-D110-4B23-B1EC-FEB40F27D1E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EE453684-B4B5-457F-A549-0917E157225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E7801696-B886-4D25-8DAE-33B4014DDC5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類似団体と比較して有形固定資産減価償却率が大きく上回っている施設は、一般廃棄物処理施設および保健センター・保健所である。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特に保健センターについては、木造構造であることから耐用年数が短く、非木造施設と比較して減価償却率が高くなる傾向が見られることが要因である。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利用実績の高い施設でもあるため、今後は計画的な維持保全を進め、長期的な利用に耐えられるよう適切なマネジメントを行う必要がある。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一方で、類似団体と比較して大きく下回っているのは図書館施設と庁舎であり、特に図書館は平成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年度に支所と併設して新たに建設したことから、減価償却率が低く抑えられている結果となっている。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さらに、一人当たりの面積では消防施設が最も類似団体を下回っており、今後は施設の在り方を検討し、効率的かつ効果的なマネジメントを推進していくことが求められる。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10,944
10,691
33.36
9,239,164
8,829,206
383,852
4,271,223
5,798,051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年度以降、財政力指数は</a:t>
          </a:r>
          <a:r>
            <a:rPr kumimoji="1" lang="en-US" altLang="ja-JP" sz="1100">
              <a:solidFill>
                <a:schemeClr val="dk1"/>
              </a:solidFill>
              <a:effectLst/>
              <a:latin typeface="+mn-lt"/>
              <a:ea typeface="+mn-ea"/>
              <a:cs typeface="+mn-cs"/>
            </a:rPr>
            <a:t>0.28</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0.29</a:t>
          </a:r>
          <a:r>
            <a:rPr kumimoji="1" lang="ja-JP" altLang="ja-JP" sz="1100">
              <a:solidFill>
                <a:schemeClr val="dk1"/>
              </a:solidFill>
              <a:effectLst/>
              <a:latin typeface="+mn-lt"/>
              <a:ea typeface="+mn-ea"/>
              <a:cs typeface="+mn-cs"/>
            </a:rPr>
            <a:t>を推移している。町の基幹産業である農業においては、少子高齢化や後継者不足の慢性的な状況が続いている。他の産業においては、コロナ禍により経済活動が停滞していたが、コロナの５類移行に</a:t>
          </a:r>
          <a:r>
            <a:rPr kumimoji="1" lang="ja-JP" altLang="en-US" sz="1100">
              <a:solidFill>
                <a:schemeClr val="dk1"/>
              </a:solidFill>
              <a:effectLst/>
              <a:latin typeface="+mn-lt"/>
              <a:ea typeface="+mn-ea"/>
              <a:cs typeface="+mn-cs"/>
            </a:rPr>
            <a:t>より税収の回復が期待されるが、町民税においては依然減収見込みである</a:t>
          </a:r>
          <a:r>
            <a:rPr kumimoji="1" lang="ja-JP" altLang="ja-JP" sz="1100">
              <a:solidFill>
                <a:schemeClr val="dk1"/>
              </a:solidFill>
              <a:effectLst/>
              <a:latin typeface="+mn-lt"/>
              <a:ea typeface="+mn-ea"/>
              <a:cs typeface="+mn-cs"/>
            </a:rPr>
            <a:t>。農業の持続的な経営の支援や企業誘致などの産業育成施策によって町の活性化を図るとともに、財政運営においては歳出削減や税などの徴収強化による財源確保に努めるなど、財政基盤の強化を図る。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121920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22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121920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73660</xdr:rowOff>
    </xdr:from>
    <xdr:to>
      <xdr:col>15</xdr:col>
      <xdr:colOff>82550</xdr:colOff>
      <xdr:row>42</xdr:row>
      <xdr:rowOff>121920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73660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71120</xdr:rowOff>
    </xdr:from>
    <xdr:to>
      <xdr:col>23</xdr:col>
      <xdr:colOff>184150</xdr:colOff>
      <xdr:row>43</xdr:row>
      <xdr:rowOff>1270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43197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71120</xdr:rowOff>
    </xdr:from>
    <xdr:to>
      <xdr:col>19</xdr:col>
      <xdr:colOff>184150</xdr:colOff>
      <xdr:row>43</xdr:row>
      <xdr:rowOff>1270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157497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a:t>
          </a:r>
          <a:r>
            <a:rPr kumimoji="1" lang="en-US" altLang="ja-JP" sz="1100">
              <a:solidFill>
                <a:schemeClr val="dk1"/>
              </a:solidFill>
              <a:effectLst/>
              <a:latin typeface="+mn-lt"/>
              <a:ea typeface="+mn-ea"/>
              <a:cs typeface="+mn-cs"/>
            </a:rPr>
            <a:t>99.5</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99.9</a:t>
          </a:r>
          <a:r>
            <a:rPr kumimoji="1" lang="ja-JP" altLang="ja-JP" sz="1100">
              <a:solidFill>
                <a:schemeClr val="dk1"/>
              </a:solidFill>
              <a:effectLst/>
              <a:latin typeface="+mn-lt"/>
              <a:ea typeface="+mn-ea"/>
              <a:cs typeface="+mn-cs"/>
            </a:rPr>
            <a:t>となった。この要因としては①</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の増、②臨時財政対策債の減が挙げられる。今後も元利償還金による財政への負担は継続する見込みであり、経常一般財源が増加する要因も見当たらないことから、経常収支比率は類似団体と比較して今後も高い水準で推移していく見込み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66</xdr:row>
      <xdr:rowOff>102658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7860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144992</xdr:rowOff>
    </xdr:from>
    <xdr:to>
      <xdr:col>23</xdr:col>
      <xdr:colOff>133350</xdr:colOff>
      <xdr:row>62</xdr:row>
      <xdr:rowOff>161079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74892"/>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51452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67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155575</xdr:rowOff>
    </xdr:from>
    <xdr:to>
      <xdr:col>19</xdr:col>
      <xdr:colOff>133350</xdr:colOff>
      <xdr:row>62</xdr:row>
      <xdr:rowOff>144992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1402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74312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155575</xdr:rowOff>
    </xdr:from>
    <xdr:to>
      <xdr:col>15</xdr:col>
      <xdr:colOff>82550</xdr:colOff>
      <xdr:row>62</xdr:row>
      <xdr:rowOff>112819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14025"/>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45508</xdr:rowOff>
    </xdr:from>
    <xdr:to>
      <xdr:col>15</xdr:col>
      <xdr:colOff>133350</xdr:colOff>
      <xdr:row>59</xdr:row>
      <xdr:rowOff>147108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6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157285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62</xdr:row>
      <xdr:rowOff>112819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50220"/>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30904</xdr:rowOff>
    </xdr:from>
    <xdr:to>
      <xdr:col>11</xdr:col>
      <xdr:colOff>82550</xdr:colOff>
      <xdr:row>60</xdr:row>
      <xdr:rowOff>132504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1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142681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110279</xdr:rowOff>
    </xdr:from>
    <xdr:to>
      <xdr:col>23</xdr:col>
      <xdr:colOff>184150</xdr:colOff>
      <xdr:row>63</xdr:row>
      <xdr:rowOff>40429</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82356</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1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94192</xdr:rowOff>
    </xdr:from>
    <xdr:to>
      <xdr:col>19</xdr:col>
      <xdr:colOff>184150</xdr:colOff>
      <xdr:row>63</xdr:row>
      <xdr:rowOff>24342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9119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1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104775</xdr:rowOff>
    </xdr:from>
    <xdr:to>
      <xdr:col>15</xdr:col>
      <xdr:colOff>133350</xdr:colOff>
      <xdr:row>62</xdr:row>
      <xdr:rowOff>34925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19702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62019</xdr:rowOff>
    </xdr:from>
    <xdr:to>
      <xdr:col>11</xdr:col>
      <xdr:colOff>82550</xdr:colOff>
      <xdr:row>62</xdr:row>
      <xdr:rowOff>163619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148396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55897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[235,386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決算額は昨年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と比較して</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％増加したが、類似団体よりも低い水準で推移している。要因としては、類似団体の中で人口一人当たりの職員数が平均よりも少ないこと</a:t>
          </a:r>
          <a:r>
            <a:rPr kumimoji="1" lang="ja-JP" altLang="en-US" sz="1100">
              <a:solidFill>
                <a:schemeClr val="dk1"/>
              </a:solidFill>
              <a:effectLst/>
              <a:latin typeface="+mn-lt"/>
              <a:ea typeface="+mn-ea"/>
              <a:cs typeface="+mn-cs"/>
            </a:rPr>
            <a:t>及びラスパイレス指数が最低値であること</a:t>
          </a:r>
          <a:r>
            <a:rPr kumimoji="1" lang="ja-JP" altLang="ja-JP" sz="1100">
              <a:solidFill>
                <a:schemeClr val="dk1"/>
              </a:solidFill>
              <a:effectLst/>
              <a:latin typeface="+mn-lt"/>
              <a:ea typeface="+mn-ea"/>
              <a:cs typeface="+mn-cs"/>
            </a:rPr>
            <a:t>で人件費が他団体より低くなっていることが挙げられる。行政改革実施計画に位置付けられた定員管理や住民サービスの低下を招かないようなバランスのとれた効果的な人員確保に努める。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09183"/>
          <a:ext cx="0" cy="1646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107921</xdr:rowOff>
    </xdr:from>
    <xdr:to>
      <xdr:col>23</xdr:col>
      <xdr:colOff>133350</xdr:colOff>
      <xdr:row>80</xdr:row>
      <xdr:rowOff>155821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23921"/>
          <a:ext cx="838200" cy="4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25937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13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29964</xdr:rowOff>
    </xdr:from>
    <xdr:to>
      <xdr:col>19</xdr:col>
      <xdr:colOff>133350</xdr:colOff>
      <xdr:row>80</xdr:row>
      <xdr:rowOff>107921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745964"/>
          <a:ext cx="889000" cy="7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102387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9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22327</xdr:rowOff>
    </xdr:from>
    <xdr:to>
      <xdr:col>15</xdr:col>
      <xdr:colOff>82550</xdr:colOff>
      <xdr:row>80</xdr:row>
      <xdr:rowOff>29964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38327"/>
          <a:ext cx="889000" cy="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64205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5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167937</xdr:rowOff>
    </xdr:from>
    <xdr:to>
      <xdr:col>11</xdr:col>
      <xdr:colOff>31750</xdr:colOff>
      <xdr:row>80</xdr:row>
      <xdr:rowOff>22327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12487"/>
          <a:ext cx="889000" cy="2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104012</xdr:rowOff>
    </xdr:from>
    <xdr:to>
      <xdr:col>11</xdr:col>
      <xdr:colOff>82550</xdr:colOff>
      <xdr:row>81</xdr:row>
      <xdr:rowOff>34162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18939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06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65846</xdr:rowOff>
    </xdr:from>
    <xdr:to>
      <xdr:col>7</xdr:col>
      <xdr:colOff>31750</xdr:colOff>
      <xdr:row>80</xdr:row>
      <xdr:rowOff>167446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8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152223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105021</xdr:rowOff>
    </xdr:from>
    <xdr:to>
      <xdr:col>23</xdr:col>
      <xdr:colOff>184150</xdr:colOff>
      <xdr:row>81</xdr:row>
      <xdr:rowOff>35171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2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121548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66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57121</xdr:rowOff>
    </xdr:from>
    <xdr:to>
      <xdr:col>19</xdr:col>
      <xdr:colOff>184150</xdr:colOff>
      <xdr:row>80</xdr:row>
      <xdr:rowOff>158721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7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168898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41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150614</xdr:rowOff>
    </xdr:from>
    <xdr:to>
      <xdr:col>15</xdr:col>
      <xdr:colOff>133350</xdr:colOff>
      <xdr:row>80</xdr:row>
      <xdr:rowOff>80764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69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90941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6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142977</xdr:rowOff>
    </xdr:from>
    <xdr:to>
      <xdr:col>11</xdr:col>
      <xdr:colOff>82550</xdr:colOff>
      <xdr:row>80</xdr:row>
      <xdr:rowOff>73127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68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83304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56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117137</xdr:rowOff>
    </xdr:from>
    <xdr:to>
      <xdr:col>7</xdr:col>
      <xdr:colOff>31750</xdr:colOff>
      <xdr:row>80</xdr:row>
      <xdr:rowOff>47287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57464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3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a:t>
          </a:r>
          <a:r>
            <a:rPr kumimoji="1" lang="ja-JP" altLang="en-US" sz="1100">
              <a:solidFill>
                <a:schemeClr val="dk1"/>
              </a:solidFill>
              <a:effectLst/>
              <a:latin typeface="+mn-lt"/>
              <a:ea typeface="+mn-ea"/>
              <a:cs typeface="+mn-cs"/>
            </a:rPr>
            <a:t>比較して</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ポイント低下し</a:t>
          </a:r>
          <a:r>
            <a:rPr kumimoji="1" lang="ja-JP" altLang="ja-JP" sz="1100">
              <a:solidFill>
                <a:schemeClr val="dk1"/>
              </a:solidFill>
              <a:effectLst/>
              <a:latin typeface="+mn-lt"/>
              <a:ea typeface="+mn-ea"/>
              <a:cs typeface="+mn-cs"/>
            </a:rPr>
            <a:t>、類似団体との比較でみると</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低くなっている。本町が小規模な自治体であり、職員の年齢構成の影響を受けやすい一面があるが、昇給額全体が類似団体と比べて少額であることが主な要因である。今後も規模に応じた定員管理と給与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40884"/>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124884</xdr:rowOff>
    </xdr:from>
    <xdr:to>
      <xdr:col>81</xdr:col>
      <xdr:colOff>44450</xdr:colOff>
      <xdr:row>81</xdr:row>
      <xdr:rowOff>13759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3840884"/>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23936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5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13759</xdr:rowOff>
    </xdr:from>
    <xdr:to>
      <xdr:col>77</xdr:col>
      <xdr:colOff>44450</xdr:colOff>
      <xdr:row>81</xdr:row>
      <xdr:rowOff>13759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39012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13759</xdr:rowOff>
    </xdr:from>
    <xdr:to>
      <xdr:col>72</xdr:col>
      <xdr:colOff>203200</xdr:colOff>
      <xdr:row>82</xdr:row>
      <xdr:rowOff>3175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390120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3175</xdr:rowOff>
    </xdr:from>
    <xdr:to>
      <xdr:col>68</xdr:col>
      <xdr:colOff>152400</xdr:colOff>
      <xdr:row>82</xdr:row>
      <xdr:rowOff>143934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06207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138236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74084</xdr:rowOff>
    </xdr:from>
    <xdr:to>
      <xdr:col>81</xdr:col>
      <xdr:colOff>95250</xdr:colOff>
      <xdr:row>81</xdr:row>
      <xdr:rowOff>4234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7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166811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711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134409</xdr:rowOff>
    </xdr:from>
    <xdr:to>
      <xdr:col>77</xdr:col>
      <xdr:colOff>95250</xdr:colOff>
      <xdr:row>81</xdr:row>
      <xdr:rowOff>64559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74736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619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134409</xdr:rowOff>
    </xdr:from>
    <xdr:to>
      <xdr:col>73</xdr:col>
      <xdr:colOff>44450</xdr:colOff>
      <xdr:row>81</xdr:row>
      <xdr:rowOff>64559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74736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61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123825</xdr:rowOff>
    </xdr:from>
    <xdr:to>
      <xdr:col>68</xdr:col>
      <xdr:colOff>203200</xdr:colOff>
      <xdr:row>82</xdr:row>
      <xdr:rowOff>53975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64152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93134</xdr:rowOff>
    </xdr:from>
    <xdr:to>
      <xdr:col>64</xdr:col>
      <xdr:colOff>152400</xdr:colOff>
      <xdr:row>83</xdr:row>
      <xdr:rowOff>23284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33461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行政改革実施計画に基づき新規採用職員の抑制など定員管理を行っている。人口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人当たり職員数は前年と比較し、</a:t>
          </a:r>
          <a:r>
            <a:rPr kumimoji="1" lang="en-US" altLang="ja-JP" sz="1100">
              <a:solidFill>
                <a:schemeClr val="dk1"/>
              </a:solidFill>
              <a:effectLst/>
              <a:latin typeface="+mn-lt"/>
              <a:ea typeface="+mn-ea"/>
              <a:cs typeface="+mn-cs"/>
            </a:rPr>
            <a:t>0.49</a:t>
          </a:r>
          <a:r>
            <a:rPr kumimoji="1" lang="ja-JP" altLang="ja-JP" sz="1100">
              <a:solidFill>
                <a:schemeClr val="dk1"/>
              </a:solidFill>
              <a:effectLst/>
              <a:latin typeface="+mn-lt"/>
              <a:ea typeface="+mn-ea"/>
              <a:cs typeface="+mn-cs"/>
            </a:rPr>
            <a:t>人の増でほぼ横ばいである。類似団体の平均値と比較すると、</a:t>
          </a:r>
          <a:r>
            <a:rPr kumimoji="1" lang="en-US" altLang="ja-JP" sz="1100">
              <a:solidFill>
                <a:schemeClr val="dk1"/>
              </a:solidFill>
              <a:effectLst/>
              <a:latin typeface="+mn-lt"/>
              <a:ea typeface="+mn-ea"/>
              <a:cs typeface="+mn-cs"/>
            </a:rPr>
            <a:t>2.43</a:t>
          </a:r>
          <a:r>
            <a:rPr kumimoji="1" lang="ja-JP" altLang="ja-JP" sz="1100">
              <a:solidFill>
                <a:schemeClr val="dk1"/>
              </a:solidFill>
              <a:effectLst/>
              <a:latin typeface="+mn-lt"/>
              <a:ea typeface="+mn-ea"/>
              <a:cs typeface="+mn-cs"/>
            </a:rPr>
            <a:t>人少ない状況である。定員管理の目標値は達成して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、住民サービスとのバランスを見据えた定員管理に努めていく。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108131</xdr:rowOff>
    </xdr:from>
    <xdr:to>
      <xdr:col>81</xdr:col>
      <xdr:colOff>44450</xdr:colOff>
      <xdr:row>60</xdr:row>
      <xdr:rowOff>164435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95131"/>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22031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102386</xdr:rowOff>
    </xdr:from>
    <xdr:to>
      <xdr:col>77</xdr:col>
      <xdr:colOff>44450</xdr:colOff>
      <xdr:row>60</xdr:row>
      <xdr:rowOff>108131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89386"/>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115647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5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80554</xdr:rowOff>
    </xdr:from>
    <xdr:to>
      <xdr:col>72</xdr:col>
      <xdr:colOff>203200</xdr:colOff>
      <xdr:row>60</xdr:row>
      <xdr:rowOff>102386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67554"/>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77729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80554</xdr:rowOff>
    </xdr:from>
    <xdr:to>
      <xdr:col>68</xdr:col>
      <xdr:colOff>152400</xdr:colOff>
      <xdr:row>60</xdr:row>
      <xdr:rowOff>87449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6755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30618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171044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113635</xdr:rowOff>
    </xdr:from>
    <xdr:to>
      <xdr:col>81</xdr:col>
      <xdr:colOff>95250</xdr:colOff>
      <xdr:row>61</xdr:row>
      <xdr:rowOff>43785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130162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4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57331</xdr:rowOff>
    </xdr:from>
    <xdr:to>
      <xdr:col>77</xdr:col>
      <xdr:colOff>95250</xdr:colOff>
      <xdr:row>60</xdr:row>
      <xdr:rowOff>158931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169108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13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51586</xdr:rowOff>
    </xdr:from>
    <xdr:to>
      <xdr:col>73</xdr:col>
      <xdr:colOff>44450</xdr:colOff>
      <xdr:row>60</xdr:row>
      <xdr:rowOff>153186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163363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29754</xdr:rowOff>
    </xdr:from>
    <xdr:to>
      <xdr:col>68</xdr:col>
      <xdr:colOff>203200</xdr:colOff>
      <xdr:row>60</xdr:row>
      <xdr:rowOff>131354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141531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36649</xdr:rowOff>
    </xdr:from>
    <xdr:to>
      <xdr:col>64</xdr:col>
      <xdr:colOff>152400</xdr:colOff>
      <xdr:row>60</xdr:row>
      <xdr:rowOff>138249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148426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３か年の平均値を示しており、前年度から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ポイント増加し、類似団体平均値との比較では</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ポイント上回っている。単年度で見た場合、</a:t>
          </a:r>
          <a:r>
            <a:rPr kumimoji="1" lang="en-US" altLang="ja-JP" sz="1100">
              <a:solidFill>
                <a:schemeClr val="dk1"/>
              </a:solidFill>
              <a:effectLst/>
              <a:latin typeface="+mn-lt"/>
              <a:ea typeface="+mn-ea"/>
              <a:cs typeface="+mn-cs"/>
            </a:rPr>
            <a:t>13.4</a:t>
          </a:r>
          <a:r>
            <a:rPr kumimoji="1" lang="ja-JP" altLang="ja-JP" sz="1100">
              <a:solidFill>
                <a:schemeClr val="dk1"/>
              </a:solidFill>
              <a:effectLst/>
              <a:latin typeface="+mn-lt"/>
              <a:ea typeface="+mn-ea"/>
              <a:cs typeface="+mn-cs"/>
            </a:rPr>
            <a:t>ポイントから</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ポイントに</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ポイント上昇し、ほぼ同水準となっている。今後も</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選択を慎重に行い、起債に頼らない財政運営に努める。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81845</xdr:rowOff>
    </xdr:from>
    <xdr:to>
      <xdr:col>81</xdr:col>
      <xdr:colOff>44450</xdr:colOff>
      <xdr:row>44</xdr:row>
      <xdr:rowOff>17639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454195"/>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43</xdr:row>
      <xdr:rowOff>81845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186083"/>
          <a:ext cx="889000" cy="26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70149</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164395</xdr:rowOff>
    </xdr:from>
    <xdr:to>
      <xdr:col>72</xdr:col>
      <xdr:colOff>203200</xdr:colOff>
      <xdr:row>41</xdr:row>
      <xdr:rowOff>156633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850945"/>
          <a:ext cx="889000" cy="33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83555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54328</xdr:rowOff>
    </xdr:from>
    <xdr:to>
      <xdr:col>68</xdr:col>
      <xdr:colOff>152400</xdr:colOff>
      <xdr:row>39</xdr:row>
      <xdr:rowOff>164395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569428"/>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138289</xdr:rowOff>
    </xdr:from>
    <xdr:to>
      <xdr:col>81</xdr:col>
      <xdr:colOff>95250</xdr:colOff>
      <xdr:row>44</xdr:row>
      <xdr:rowOff>68439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34166</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4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31045</xdr:rowOff>
    </xdr:from>
    <xdr:to>
      <xdr:col>77</xdr:col>
      <xdr:colOff>95250</xdr:colOff>
      <xdr:row>43</xdr:row>
      <xdr:rowOff>132645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117422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113595</xdr:rowOff>
    </xdr:from>
    <xdr:to>
      <xdr:col>68</xdr:col>
      <xdr:colOff>203200</xdr:colOff>
      <xdr:row>40</xdr:row>
      <xdr:rowOff>43745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3528</xdr:rowOff>
    </xdr:from>
    <xdr:to>
      <xdr:col>64</xdr:col>
      <xdr:colOff>152400</xdr:colOff>
      <xdr:row>38</xdr:row>
      <xdr:rowOff>105128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115305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低下したが依然として類似団体平均値を上回っている。令和４年度に過疎地域指定による過疎対策事業債の活用が可能となった。交付税措置率の高い起債メニューであり、様々な事業財源として期待されるが、将来負担比率を見据えた事業メニューの抑制を引き続き行っていく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76271</xdr:rowOff>
    </xdr:from>
    <xdr:to>
      <xdr:col>81</xdr:col>
      <xdr:colOff>44450</xdr:colOff>
      <xdr:row>14</xdr:row>
      <xdr:rowOff>141958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76571"/>
          <a:ext cx="838200" cy="6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141958</xdr:rowOff>
    </xdr:from>
    <xdr:to>
      <xdr:col>77</xdr:col>
      <xdr:colOff>44450</xdr:colOff>
      <xdr:row>16</xdr:row>
      <xdr:rowOff>98002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42258"/>
          <a:ext cx="889000" cy="29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130545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98002</xdr:rowOff>
    </xdr:from>
    <xdr:to>
      <xdr:col>72</xdr:col>
      <xdr:colOff>203200</xdr:colOff>
      <xdr:row>17</xdr:row>
      <xdr:rowOff>48542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41202"/>
          <a:ext cx="889000" cy="12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16228</xdr:rowOff>
    </xdr:from>
    <xdr:to>
      <xdr:col>73</xdr:col>
      <xdr:colOff>44450</xdr:colOff>
      <xdr:row>15</xdr:row>
      <xdr:rowOff>117828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161008</xdr:rowOff>
    </xdr:from>
    <xdr:to>
      <xdr:col>68</xdr:col>
      <xdr:colOff>152400</xdr:colOff>
      <xdr:row>17</xdr:row>
      <xdr:rowOff>48542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904208"/>
          <a:ext cx="8890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11007</xdr:rowOff>
    </xdr:from>
    <xdr:to>
      <xdr:col>68</xdr:col>
      <xdr:colOff>203200</xdr:colOff>
      <xdr:row>16</xdr:row>
      <xdr:rowOff>112607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153106</xdr:rowOff>
    </xdr:from>
    <xdr:to>
      <xdr:col>64</xdr:col>
      <xdr:colOff>152400</xdr:colOff>
      <xdr:row>17</xdr:row>
      <xdr:rowOff>83256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68033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25471</xdr:rowOff>
    </xdr:from>
    <xdr:to>
      <xdr:col>81</xdr:col>
      <xdr:colOff>95250</xdr:colOff>
      <xdr:row>14</xdr:row>
      <xdr:rowOff>127071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2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168998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9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91158</xdr:rowOff>
    </xdr:from>
    <xdr:to>
      <xdr:col>77</xdr:col>
      <xdr:colOff>95250</xdr:colOff>
      <xdr:row>15</xdr:row>
      <xdr:rowOff>21308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9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6085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577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47202</xdr:rowOff>
    </xdr:from>
    <xdr:to>
      <xdr:col>73</xdr:col>
      <xdr:colOff>44450</xdr:colOff>
      <xdr:row>16</xdr:row>
      <xdr:rowOff>148802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9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133579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7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169192</xdr:rowOff>
    </xdr:from>
    <xdr:to>
      <xdr:col>68</xdr:col>
      <xdr:colOff>203200</xdr:colOff>
      <xdr:row>17</xdr:row>
      <xdr:rowOff>99342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1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84119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9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110208</xdr:rowOff>
    </xdr:from>
    <xdr:to>
      <xdr:col>64</xdr:col>
      <xdr:colOff>152400</xdr:colOff>
      <xdr:row>17</xdr:row>
      <xdr:rowOff>40358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50535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62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10,944
10,691
33.36
9,239,164
8,829,206
383,852
4,271,223
5,798,051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人件費は前年度よりも</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し、類似団体平均値よりも</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ポイント低い数値を示している。平成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の合併当初からの行政改革実施計画に基づく人員の削減を行い目標値を達成しているが、権限移譲や新型コロナウイルス、物価高騰対策など事務量は増加傾向にある。今後も引き続き適正な人員管理を進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36</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620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151147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544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544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00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132097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xdr:rowOff>
    </xdr:from>
    <xdr:to>
      <xdr:col>20</xdr:col>
      <xdr:colOff>38100</xdr:colOff>
      <xdr:row>36</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63517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類似団体の平均値と比較してほぼ同水準で推移している。</a:t>
          </a:r>
          <a:r>
            <a:rPr kumimoji="1" lang="ja-JP" altLang="en-US" sz="1100">
              <a:solidFill>
                <a:schemeClr val="dk1"/>
              </a:solidFill>
              <a:effectLst/>
              <a:latin typeface="+mn-lt"/>
              <a:ea typeface="+mn-ea"/>
              <a:cs typeface="+mn-cs"/>
            </a:rPr>
            <a:t>令和５年度は類似団体</a:t>
          </a:r>
          <a:r>
            <a:rPr kumimoji="1" lang="ja-JP" altLang="ja-JP" sz="1100">
              <a:solidFill>
                <a:schemeClr val="dk1"/>
              </a:solidFill>
              <a:effectLst/>
              <a:latin typeface="+mn-lt"/>
              <a:ea typeface="+mn-ea"/>
              <a:cs typeface="+mn-cs"/>
            </a:rPr>
            <a:t>平均と比較すると</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回っている状況である。物件費の役</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割を占める委託料の効率化を図っていくことが物件費の抑制につながることから、</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徹底した事務事業の合理化を図っていく。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4536</xdr:rowOff>
    </xdr:from>
    <xdr:to>
      <xdr:col>82</xdr:col>
      <xdr:colOff>107950</xdr:colOff>
      <xdr:row>17</xdr:row>
      <xdr:rowOff>26307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191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26307</xdr:rowOff>
    </xdr:from>
    <xdr:to>
      <xdr:col>78</xdr:col>
      <xdr:colOff>69850</xdr:colOff>
      <xdr:row>17</xdr:row>
      <xdr:rowOff>48079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409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48079</xdr:rowOff>
    </xdr:from>
    <xdr:to>
      <xdr:col>73</xdr:col>
      <xdr:colOff>180975</xdr:colOff>
      <xdr:row>17</xdr:row>
      <xdr:rowOff>80736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627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15421</xdr:rowOff>
    </xdr:from>
    <xdr:to>
      <xdr:col>69</xdr:col>
      <xdr:colOff>92075</xdr:colOff>
      <xdr:row>17</xdr:row>
      <xdr:rowOff>80736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300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119941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141713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146957</xdr:rowOff>
    </xdr:from>
    <xdr:to>
      <xdr:col>78</xdr:col>
      <xdr:colOff>120650</xdr:colOff>
      <xdr:row>17</xdr:row>
      <xdr:rowOff>77107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168729</xdr:rowOff>
    </xdr:from>
    <xdr:to>
      <xdr:col>74</xdr:col>
      <xdr:colOff>31750</xdr:colOff>
      <xdr:row>17</xdr:row>
      <xdr:rowOff>98879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83656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29936</xdr:rowOff>
    </xdr:from>
    <xdr:to>
      <xdr:col>69</xdr:col>
      <xdr:colOff>142875</xdr:colOff>
      <xdr:row>17</xdr:row>
      <xdr:rowOff>131536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116313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136071</xdr:rowOff>
    </xdr:from>
    <xdr:to>
      <xdr:col>65</xdr:col>
      <xdr:colOff>53975</xdr:colOff>
      <xdr:row>17</xdr:row>
      <xdr:rowOff>66221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76398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前年度に対し</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ポイントの上昇した。全国平均及び熊本県平均を大きく下回っているが、類似団体平均値と比較すると</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上回っている。少子化対策として子ども医療費助成制度については引き続き積極的に実施しており、今後も同水準を保持していく見込みである。行政評価等を活用した施策の重点化により効果的な福祉事業の実施により、扶助費のさらなる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115570</xdr:rowOff>
    </xdr:from>
    <xdr:to>
      <xdr:col>24</xdr:col>
      <xdr:colOff>25400</xdr:colOff>
      <xdr:row>61</xdr:row>
      <xdr:rowOff>1270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3112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81297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115570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711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60</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071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81280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299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165117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121920</xdr:rowOff>
    </xdr:from>
    <xdr:to>
      <xdr:col>24</xdr:col>
      <xdr:colOff>76200</xdr:colOff>
      <xdr:row>61</xdr:row>
      <xdr:rowOff>52070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30497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64770</xdr:rowOff>
    </xdr:from>
    <xdr:to>
      <xdr:col>20</xdr:col>
      <xdr:colOff>38100</xdr:colOff>
      <xdr:row>59</xdr:row>
      <xdr:rowOff>166370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151147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6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30480</xdr:rowOff>
    </xdr:from>
    <xdr:to>
      <xdr:col>6</xdr:col>
      <xdr:colOff>171450</xdr:colOff>
      <xdr:row>60</xdr:row>
      <xdr:rowOff>132080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116857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6.5</a:t>
          </a:r>
          <a:r>
            <a:rPr kumimoji="1" lang="ja-JP" altLang="en-US" sz="1100">
              <a:solidFill>
                <a:schemeClr val="dk1"/>
              </a:solidFill>
              <a:effectLst/>
              <a:latin typeface="+mn-lt"/>
              <a:ea typeface="+mn-ea"/>
              <a:cs typeface="+mn-cs"/>
            </a:rPr>
            <a:t>ポイント低下したが、これは</a:t>
          </a:r>
          <a:r>
            <a:rPr kumimoji="1" lang="ja-JP" altLang="ja-JP" sz="1100">
              <a:solidFill>
                <a:schemeClr val="dk1"/>
              </a:solidFill>
              <a:effectLst/>
              <a:latin typeface="+mn-lt"/>
              <a:ea typeface="+mn-ea"/>
              <a:cs typeface="+mn-cs"/>
            </a:rPr>
            <a:t>下水道</a:t>
          </a:r>
          <a:r>
            <a:rPr kumimoji="1" lang="ja-JP" altLang="en-US" sz="1100">
              <a:solidFill>
                <a:schemeClr val="dk1"/>
              </a:solidFill>
              <a:effectLst/>
              <a:latin typeface="+mn-lt"/>
              <a:ea typeface="+mn-ea"/>
              <a:cs typeface="+mn-cs"/>
            </a:rPr>
            <a:t>事業が特別会計から公営企業会計へ移行し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繰出金から補助金へ支出科目が変更となったためであり、類似団体平均値と同水準となった</a:t>
          </a:r>
          <a:r>
            <a:rPr kumimoji="1" lang="ja-JP" altLang="ja-JP" sz="1100">
              <a:solidFill>
                <a:schemeClr val="dk1"/>
              </a:solidFill>
              <a:effectLst/>
              <a:latin typeface="+mn-lt"/>
              <a:ea typeface="+mn-ea"/>
              <a:cs typeface="+mn-cs"/>
            </a:rPr>
            <a:t>。全国・熊本県・類似団体と比較して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ポイント高い値となっている。他会計に対する操出金の増が見込まれることから、継続的かつ効率的な維持管理を行い、財政負担の軽減に努める。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59</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424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3827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31750</xdr:rowOff>
    </xdr:from>
    <xdr:to>
      <xdr:col>82</xdr:col>
      <xdr:colOff>196850</xdr:colOff>
      <xdr:row>59</xdr:row>
      <xdr:rowOff>31750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14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60</xdr:row>
      <xdr:rowOff>114300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75800"/>
          <a:ext cx="838200" cy="82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120650</xdr:rowOff>
    </xdr:from>
    <xdr:to>
      <xdr:col>82</xdr:col>
      <xdr:colOff>158750</xdr:colOff>
      <xdr:row>56</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57150</xdr:rowOff>
    </xdr:from>
    <xdr:to>
      <xdr:col>78</xdr:col>
      <xdr:colOff>69850</xdr:colOff>
      <xdr:row>60</xdr:row>
      <xdr:rowOff>114300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72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120650</xdr:rowOff>
    </xdr:from>
    <xdr:to>
      <xdr:col>78</xdr:col>
      <xdr:colOff>120650</xdr:colOff>
      <xdr:row>56</xdr:row>
      <xdr:rowOff>50800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60977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57150</xdr:rowOff>
    </xdr:from>
    <xdr:to>
      <xdr:col>73</xdr:col>
      <xdr:colOff>180975</xdr:colOff>
      <xdr:row>59</xdr:row>
      <xdr:rowOff>133350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172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95250</xdr:rowOff>
    </xdr:from>
    <xdr:to>
      <xdr:col>74</xdr:col>
      <xdr:colOff>31750</xdr:colOff>
      <xdr:row>56</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95250</xdr:rowOff>
    </xdr:from>
    <xdr:to>
      <xdr:col>69</xdr:col>
      <xdr:colOff>92075</xdr:colOff>
      <xdr:row>59</xdr:row>
      <xdr:rowOff>133350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21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12700</xdr:rowOff>
    </xdr:from>
    <xdr:to>
      <xdr:col>69</xdr:col>
      <xdr:colOff>142875</xdr:colOff>
      <xdr:row>56</xdr:row>
      <xdr:rowOff>114300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124477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50800</xdr:rowOff>
    </xdr:from>
    <xdr:to>
      <xdr:col>65</xdr:col>
      <xdr:colOff>53975</xdr:colOff>
      <xdr:row>56</xdr:row>
      <xdr:rowOff>152400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162577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63500</xdr:rowOff>
    </xdr:from>
    <xdr:to>
      <xdr:col>78</xdr:col>
      <xdr:colOff>120650</xdr:colOff>
      <xdr:row>60</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149877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3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6350</xdr:rowOff>
    </xdr:from>
    <xdr:to>
      <xdr:col>74</xdr:col>
      <xdr:colOff>31750</xdr:colOff>
      <xdr:row>59</xdr:row>
      <xdr:rowOff>107950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82550</xdr:rowOff>
    </xdr:from>
    <xdr:to>
      <xdr:col>69</xdr:col>
      <xdr:colOff>142875</xdr:colOff>
      <xdr:row>60</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ポイント上昇したが、</a:t>
          </a:r>
          <a:r>
            <a:rPr kumimoji="1" lang="ja-JP" altLang="en-US" sz="1100">
              <a:solidFill>
                <a:schemeClr val="dk1"/>
              </a:solidFill>
              <a:effectLst/>
              <a:latin typeface="+mn-lt"/>
              <a:ea typeface="+mn-ea"/>
              <a:cs typeface="+mn-cs"/>
            </a:rPr>
            <a:t>これは下水道事業が特別会計から公営企業会計へ移行し、繰出金から補助金へ支出科目が変更となったためであり、</a:t>
          </a:r>
          <a:r>
            <a:rPr kumimoji="1" lang="ja-JP" altLang="ja-JP" sz="1100">
              <a:solidFill>
                <a:schemeClr val="dk1"/>
              </a:solidFill>
              <a:effectLst/>
              <a:latin typeface="+mn-lt"/>
              <a:ea typeface="+mn-ea"/>
              <a:cs typeface="+mn-cs"/>
            </a:rPr>
            <a:t>類似団体平均値より</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値を示している。</a:t>
          </a:r>
          <a:r>
            <a:rPr kumimoji="1" lang="ja-JP" altLang="en-US" sz="1100">
              <a:solidFill>
                <a:schemeClr val="dk1"/>
              </a:solidFill>
              <a:effectLst/>
              <a:latin typeface="+mn-lt"/>
              <a:ea typeface="+mn-ea"/>
              <a:cs typeface="+mn-cs"/>
            </a:rPr>
            <a:t>下水道事業の寄与を除くと、</a:t>
          </a:r>
          <a:r>
            <a:rPr kumimoji="1" lang="ja-JP" altLang="ja-JP" sz="1100">
              <a:solidFill>
                <a:schemeClr val="dk1"/>
              </a:solidFill>
              <a:effectLst/>
              <a:latin typeface="+mn-lt"/>
              <a:ea typeface="+mn-ea"/>
              <a:cs typeface="+mn-cs"/>
            </a:rPr>
            <a:t>経常補助費全体としては同水準で推移している。行政評価を活用し各種補助金の見直しを行うなど経費縮減を図っていく。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6934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38</xdr:row>
      <xdr:rowOff>81280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162040"/>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58437</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059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149860</xdr:rowOff>
    </xdr:from>
    <xdr:to>
      <xdr:col>78</xdr:col>
      <xdr:colOff>69850</xdr:colOff>
      <xdr:row>35</xdr:row>
      <xdr:rowOff>161290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1506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149860</xdr:rowOff>
    </xdr:from>
    <xdr:to>
      <xdr:col>73</xdr:col>
      <xdr:colOff>180975</xdr:colOff>
      <xdr:row>36</xdr:row>
      <xdr:rowOff>12700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1506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92710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1849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76852</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130827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99060</xdr:rowOff>
    </xdr:from>
    <xdr:to>
      <xdr:col>74</xdr:col>
      <xdr:colOff>31750</xdr:colOff>
      <xdr:row>36</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39387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41910</xdr:rowOff>
    </xdr:from>
    <xdr:to>
      <xdr:col>65</xdr:col>
      <xdr:colOff>53975</xdr:colOff>
      <xdr:row>36</xdr:row>
      <xdr:rowOff>143510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128287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の低下</a:t>
          </a:r>
          <a:r>
            <a:rPr kumimoji="1" lang="ja-JP" altLang="ja-JP" sz="1100">
              <a:solidFill>
                <a:schemeClr val="dk1"/>
              </a:solidFill>
              <a:effectLst/>
              <a:latin typeface="+mn-lt"/>
              <a:ea typeface="+mn-ea"/>
              <a:cs typeface="+mn-cs"/>
            </a:rPr>
            <a:t>となっている。全国平均や熊本県平均と比べても</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ポイント高い水準となっている。大型事業で公債費を充当する事業の割合が、町の全体予算に比べ大きいように見え、類似団体平均値と比較しても</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ポイント大きい値を示していることから、特に大型事業の抑制に努めるなど、公債費負担の軽減に取り組んでいく。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155575</xdr:rowOff>
    </xdr:from>
    <xdr:to>
      <xdr:col>24</xdr:col>
      <xdr:colOff>25400</xdr:colOff>
      <xdr:row>78</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3572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52722</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11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12700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362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127000</xdr:rowOff>
    </xdr:from>
    <xdr:to>
      <xdr:col>15</xdr:col>
      <xdr:colOff>98425</xdr:colOff>
      <xdr:row>77</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3286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102252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7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161289</xdr:rowOff>
    </xdr:from>
    <xdr:to>
      <xdr:col>11</xdr:col>
      <xdr:colOff>9525</xdr:colOff>
      <xdr:row>77</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9148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104775</xdr:rowOff>
    </xdr:from>
    <xdr:to>
      <xdr:col>24</xdr:col>
      <xdr:colOff>76200</xdr:colOff>
      <xdr:row>78</xdr:row>
      <xdr:rowOff>34925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76852</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76200</xdr:rowOff>
    </xdr:from>
    <xdr:to>
      <xdr:col>11</xdr:col>
      <xdr:colOff>60325</xdr:colOff>
      <xdr:row>78</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162577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経費において経常収支は横ばいか上昇している状況である。一般財源確保に向けて積極的な事業見直しや抑制を図るなど、各事業部局と財政部局の連携を密にし、より効果的な財源の確保に努める。下水道特別会計については公営企業会計に移行したことで、これまで以上に独立採算制の原則に基づいた財政計画により、一般会計繰出金の抑制により経常収支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82</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32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3858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19558</xdr:rowOff>
    </xdr:from>
    <xdr:to>
      <xdr:col>78</xdr:col>
      <xdr:colOff>69850</xdr:colOff>
      <xdr:row>78</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22120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165354</xdr:rowOff>
    </xdr:from>
    <xdr:to>
      <xdr:col>78</xdr:col>
      <xdr:colOff>120650</xdr:colOff>
      <xdr:row>76</xdr:row>
      <xdr:rowOff>95504</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19558</xdr:rowOff>
    </xdr:from>
    <xdr:to>
      <xdr:col>73</xdr:col>
      <xdr:colOff>180975</xdr:colOff>
      <xdr:row>78</xdr:row>
      <xdr:rowOff>21844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22120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21844</xdr:rowOff>
    </xdr:from>
    <xdr:to>
      <xdr:col>69</xdr:col>
      <xdr:colOff>92075</xdr:colOff>
      <xdr:row>78</xdr:row>
      <xdr:rowOff>26415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3949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146575</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140208</xdr:rowOff>
    </xdr:from>
    <xdr:to>
      <xdr:col>74</xdr:col>
      <xdr:colOff>31750</xdr:colOff>
      <xdr:row>77</xdr:row>
      <xdr:rowOff>70358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55135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142494</xdr:rowOff>
    </xdr:from>
    <xdr:to>
      <xdr:col>69</xdr:col>
      <xdr:colOff>142875</xdr:colOff>
      <xdr:row>78</xdr:row>
      <xdr:rowOff>72644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57421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4742"/>
          <a:ext cx="0" cy="1555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47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12569</xdr:rowOff>
    </xdr:from>
    <xdr:to>
      <xdr:col>29</xdr:col>
      <xdr:colOff>127000</xdr:colOff>
      <xdr:row>18</xdr:row>
      <xdr:rowOff>105838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46294"/>
          <a:ext cx="647700" cy="93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151281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70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5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105838</xdr:rowOff>
    </xdr:from>
    <xdr:to>
      <xdr:col>26</xdr:col>
      <xdr:colOff>50800</xdr:colOff>
      <xdr:row>18</xdr:row>
      <xdr:rowOff>142491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39563"/>
          <a:ext cx="698500" cy="36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117710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7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142491</xdr:rowOff>
    </xdr:from>
    <xdr:to>
      <xdr:col>22</xdr:col>
      <xdr:colOff>114300</xdr:colOff>
      <xdr:row>19</xdr:row>
      <xdr:rowOff>12406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76216"/>
          <a:ext cx="698500" cy="41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160436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7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12406</xdr:rowOff>
    </xdr:from>
    <xdr:to>
      <xdr:col>18</xdr:col>
      <xdr:colOff>177800</xdr:colOff>
      <xdr:row>19</xdr:row>
      <xdr:rowOff>62219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17581"/>
          <a:ext cx="698500" cy="49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122747</xdr:rowOff>
    </xdr:from>
    <xdr:to>
      <xdr:col>19</xdr:col>
      <xdr:colOff>38100</xdr:colOff>
      <xdr:row>18</xdr:row>
      <xdr:rowOff>52897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63074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5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148677</xdr:rowOff>
    </xdr:from>
    <xdr:to>
      <xdr:col>15</xdr:col>
      <xdr:colOff>101600</xdr:colOff>
      <xdr:row>18</xdr:row>
      <xdr:rowOff>78827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89004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133219</xdr:rowOff>
    </xdr:from>
    <xdr:to>
      <xdr:col>29</xdr:col>
      <xdr:colOff>177800</xdr:colOff>
      <xdr:row>18</xdr:row>
      <xdr:rowOff>63369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95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105296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6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55038</xdr:rowOff>
    </xdr:from>
    <xdr:to>
      <xdr:col>26</xdr:col>
      <xdr:colOff>101600</xdr:colOff>
      <xdr:row>18</xdr:row>
      <xdr:rowOff>156638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88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141415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7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91690</xdr:rowOff>
    </xdr:from>
    <xdr:to>
      <xdr:col>22</xdr:col>
      <xdr:colOff>165100</xdr:colOff>
      <xdr:row>19</xdr:row>
      <xdr:rowOff>21841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2541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6618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1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133056</xdr:rowOff>
    </xdr:from>
    <xdr:to>
      <xdr:col>19</xdr:col>
      <xdr:colOff>38100</xdr:colOff>
      <xdr:row>19</xdr:row>
      <xdr:rowOff>63206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66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47983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5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11419</xdr:rowOff>
    </xdr:from>
    <xdr:to>
      <xdr:col>15</xdr:col>
      <xdr:colOff>101600</xdr:colOff>
      <xdr:row>19</xdr:row>
      <xdr:rowOff>113019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16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97796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0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122295</xdr:rowOff>
    </xdr:from>
    <xdr:to>
      <xdr:col>29</xdr:col>
      <xdr:colOff>127000</xdr:colOff>
      <xdr:row>35</xdr:row>
      <xdr:rowOff>147993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32645"/>
          <a:ext cx="647700" cy="25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143241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147993</xdr:rowOff>
    </xdr:from>
    <xdr:to>
      <xdr:col>26</xdr:col>
      <xdr:colOff>50800</xdr:colOff>
      <xdr:row>35</xdr:row>
      <xdr:rowOff>165081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58343"/>
          <a:ext cx="698500" cy="17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277486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8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165081</xdr:rowOff>
    </xdr:from>
    <xdr:to>
      <xdr:col>22</xdr:col>
      <xdr:colOff>114300</xdr:colOff>
      <xdr:row>35</xdr:row>
      <xdr:rowOff>336912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75431"/>
          <a:ext cx="698500" cy="171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299928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1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336912</xdr:rowOff>
    </xdr:from>
    <xdr:to>
      <xdr:col>18</xdr:col>
      <xdr:colOff>177800</xdr:colOff>
      <xdr:row>37</xdr:row>
      <xdr:rowOff>44685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47262"/>
          <a:ext cx="698500" cy="222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16146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247517</xdr:rowOff>
    </xdr:from>
    <xdr:to>
      <xdr:col>15</xdr:col>
      <xdr:colOff>101600</xdr:colOff>
      <xdr:row>36</xdr:row>
      <xdr:rowOff>6217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16394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2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71495</xdr:rowOff>
    </xdr:from>
    <xdr:to>
      <xdr:col>29</xdr:col>
      <xdr:colOff>177800</xdr:colOff>
      <xdr:row>35</xdr:row>
      <xdr:rowOff>173095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81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259472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2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97193</xdr:rowOff>
    </xdr:from>
    <xdr:to>
      <xdr:col>26</xdr:col>
      <xdr:colOff>101600</xdr:colOff>
      <xdr:row>35</xdr:row>
      <xdr:rowOff>198793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07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208970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7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114281</xdr:rowOff>
    </xdr:from>
    <xdr:to>
      <xdr:col>22</xdr:col>
      <xdr:colOff>165100</xdr:colOff>
      <xdr:row>35</xdr:row>
      <xdr:rowOff>215881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24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226058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9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286112</xdr:rowOff>
    </xdr:from>
    <xdr:to>
      <xdr:col>19</xdr:col>
      <xdr:colOff>38100</xdr:colOff>
      <xdr:row>36</xdr:row>
      <xdr:rowOff>44812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96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29589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98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165335</xdr:rowOff>
    </xdr:from>
    <xdr:to>
      <xdr:col>15</xdr:col>
      <xdr:colOff>101600</xdr:colOff>
      <xdr:row>37</xdr:row>
      <xdr:rowOff>95485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18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80262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04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10,944
10,691
33.36
9,239,164
8,829,206
383,852
4,271,223
5,798,051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130099</xdr:rowOff>
    </xdr:from>
    <xdr:to>
      <xdr:col>24</xdr:col>
      <xdr:colOff>63500</xdr:colOff>
      <xdr:row>36</xdr:row>
      <xdr:rowOff>142430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02299"/>
          <a:ext cx="838200" cy="1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70972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8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130099</xdr:rowOff>
    </xdr:from>
    <xdr:to>
      <xdr:col>19</xdr:col>
      <xdr:colOff>177800</xdr:colOff>
      <xdr:row>37</xdr:row>
      <xdr:rowOff>1169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02299"/>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12539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67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1169</xdr:rowOff>
    </xdr:from>
    <xdr:to>
      <xdr:col>15</xdr:col>
      <xdr:colOff>50800</xdr:colOff>
      <xdr:row>37</xdr:row>
      <xdr:rowOff>21044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44819"/>
          <a:ext cx="889000" cy="1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53776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1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21044</xdr:rowOff>
    </xdr:from>
    <xdr:to>
      <xdr:col>10</xdr:col>
      <xdr:colOff>114300</xdr:colOff>
      <xdr:row>37</xdr:row>
      <xdr:rowOff>96190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64694"/>
          <a:ext cx="889000" cy="7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122597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10135</xdr:rowOff>
    </xdr:from>
    <xdr:to>
      <xdr:col>6</xdr:col>
      <xdr:colOff>38100</xdr:colOff>
      <xdr:row>36</xdr:row>
      <xdr:rowOff>111735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128262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5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91630</xdr:rowOff>
    </xdr:from>
    <xdr:to>
      <xdr:col>24</xdr:col>
      <xdr:colOff>114300</xdr:colOff>
      <xdr:row>37</xdr:row>
      <xdr:rowOff>21780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6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70057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4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79299</xdr:rowOff>
    </xdr:from>
    <xdr:to>
      <xdr:col>20</xdr:col>
      <xdr:colOff>38100</xdr:colOff>
      <xdr:row>37</xdr:row>
      <xdr:rowOff>9449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576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121819</xdr:rowOff>
    </xdr:from>
    <xdr:to>
      <xdr:col>15</xdr:col>
      <xdr:colOff>101600</xdr:colOff>
      <xdr:row>37</xdr:row>
      <xdr:rowOff>51969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43096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8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141694</xdr:rowOff>
    </xdr:from>
    <xdr:to>
      <xdr:col>10</xdr:col>
      <xdr:colOff>165100</xdr:colOff>
      <xdr:row>37</xdr:row>
      <xdr:rowOff>71844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1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62971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0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45390</xdr:rowOff>
    </xdr:from>
    <xdr:to>
      <xdr:col>6</xdr:col>
      <xdr:colOff>38100</xdr:colOff>
      <xdr:row>37</xdr:row>
      <xdr:rowOff>146990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138116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131806</xdr:rowOff>
    </xdr:from>
    <xdr:to>
      <xdr:col>24</xdr:col>
      <xdr:colOff>63500</xdr:colOff>
      <xdr:row>57</xdr:row>
      <xdr:rowOff>165964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04456"/>
          <a:ext cx="838200" cy="3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51910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3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165964</xdr:rowOff>
    </xdr:from>
    <xdr:to>
      <xdr:col>19</xdr:col>
      <xdr:colOff>177800</xdr:colOff>
      <xdr:row>58</xdr:row>
      <xdr:rowOff>64646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38614"/>
          <a:ext cx="889000" cy="7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4899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0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64646</xdr:rowOff>
    </xdr:from>
    <xdr:to>
      <xdr:col>15</xdr:col>
      <xdr:colOff>50800</xdr:colOff>
      <xdr:row>58</xdr:row>
      <xdr:rowOff>67510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08746"/>
          <a:ext cx="889000" cy="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3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67510</xdr:rowOff>
    </xdr:from>
    <xdr:to>
      <xdr:col>10</xdr:col>
      <xdr:colOff>114300</xdr:colOff>
      <xdr:row>58</xdr:row>
      <xdr:rowOff>78254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11610"/>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60875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6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120193</xdr:rowOff>
    </xdr:from>
    <xdr:to>
      <xdr:col>6</xdr:col>
      <xdr:colOff>38100</xdr:colOff>
      <xdr:row>58</xdr:row>
      <xdr:rowOff>50343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66870</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6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81006</xdr:rowOff>
    </xdr:from>
    <xdr:to>
      <xdr:col>24</xdr:col>
      <xdr:colOff>114300</xdr:colOff>
      <xdr:row>58</xdr:row>
      <xdr:rowOff>11156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5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7461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115164</xdr:rowOff>
    </xdr:from>
    <xdr:to>
      <xdr:col>20</xdr:col>
      <xdr:colOff>38100</xdr:colOff>
      <xdr:row>58</xdr:row>
      <xdr:rowOff>45314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36441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98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13846</xdr:rowOff>
    </xdr:from>
    <xdr:to>
      <xdr:col>15</xdr:col>
      <xdr:colOff>101600</xdr:colOff>
      <xdr:row>58</xdr:row>
      <xdr:rowOff>115446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5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106573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5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16710</xdr:rowOff>
    </xdr:from>
    <xdr:to>
      <xdr:col>10</xdr:col>
      <xdr:colOff>165100</xdr:colOff>
      <xdr:row>58</xdr:row>
      <xdr:rowOff>118310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6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109437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5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27454</xdr:rowOff>
    </xdr:from>
    <xdr:to>
      <xdr:col>6</xdr:col>
      <xdr:colOff>38100</xdr:colOff>
      <xdr:row>58</xdr:row>
      <xdr:rowOff>129054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7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120181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6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7798</xdr:rowOff>
    </xdr:from>
    <xdr:to>
      <xdr:col>24</xdr:col>
      <xdr:colOff>63500</xdr:colOff>
      <xdr:row>78</xdr:row>
      <xdr:rowOff>64796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80898"/>
          <a:ext cx="838200" cy="5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150677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837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49022</xdr:rowOff>
    </xdr:from>
    <xdr:to>
      <xdr:col>19</xdr:col>
      <xdr:colOff>177800</xdr:colOff>
      <xdr:row>78</xdr:row>
      <xdr:rowOff>64796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22122"/>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54170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27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49022</xdr:rowOff>
    </xdr:from>
    <xdr:to>
      <xdr:col>15</xdr:col>
      <xdr:colOff>50800</xdr:colOff>
      <xdr:row>78</xdr:row>
      <xdr:rowOff>52146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22122"/>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92079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52146</xdr:rowOff>
    </xdr:from>
    <xdr:to>
      <xdr:col>10</xdr:col>
      <xdr:colOff>114300</xdr:colOff>
      <xdr:row>78</xdr:row>
      <xdr:rowOff>101561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25246"/>
          <a:ext cx="889000" cy="4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19004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133362</xdr:rowOff>
    </xdr:from>
    <xdr:to>
      <xdr:col>6</xdr:col>
      <xdr:colOff>38100</xdr:colOff>
      <xdr:row>77</xdr:row>
      <xdr:rowOff>63512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80039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128448</xdr:rowOff>
    </xdr:from>
    <xdr:to>
      <xdr:col>24</xdr:col>
      <xdr:colOff>114300</xdr:colOff>
      <xdr:row>78</xdr:row>
      <xdr:rowOff>58598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3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106875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0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13996</xdr:rowOff>
    </xdr:from>
    <xdr:to>
      <xdr:col>20</xdr:col>
      <xdr:colOff>38100</xdr:colOff>
      <xdr:row>78</xdr:row>
      <xdr:rowOff>115596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106723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7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169672</xdr:rowOff>
    </xdr:from>
    <xdr:to>
      <xdr:col>15</xdr:col>
      <xdr:colOff>101600</xdr:colOff>
      <xdr:row>78</xdr:row>
      <xdr:rowOff>99822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90949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1346</xdr:rowOff>
    </xdr:from>
    <xdr:to>
      <xdr:col>10</xdr:col>
      <xdr:colOff>165100</xdr:colOff>
      <xdr:row>78</xdr:row>
      <xdr:rowOff>102946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94073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6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50761</xdr:rowOff>
    </xdr:from>
    <xdr:to>
      <xdr:col>6</xdr:col>
      <xdr:colOff>38100</xdr:colOff>
      <xdr:row>78</xdr:row>
      <xdr:rowOff>152361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2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143488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1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48957</xdr:rowOff>
    </xdr:from>
    <xdr:to>
      <xdr:col>24</xdr:col>
      <xdr:colOff>63500</xdr:colOff>
      <xdr:row>95</xdr:row>
      <xdr:rowOff>146602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165257"/>
          <a:ext cx="838200" cy="26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90797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7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50285</xdr:rowOff>
    </xdr:from>
    <xdr:to>
      <xdr:col>19</xdr:col>
      <xdr:colOff>177800</xdr:colOff>
      <xdr:row>95</xdr:row>
      <xdr:rowOff>146602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166585"/>
          <a:ext cx="889000" cy="26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153447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50285</xdr:rowOff>
    </xdr:from>
    <xdr:to>
      <xdr:col>15</xdr:col>
      <xdr:colOff>50800</xdr:colOff>
      <xdr:row>95</xdr:row>
      <xdr:rowOff>164607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166585"/>
          <a:ext cx="889000" cy="28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164607</xdr:rowOff>
    </xdr:from>
    <xdr:to>
      <xdr:col>10</xdr:col>
      <xdr:colOff>114300</xdr:colOff>
      <xdr:row>96</xdr:row>
      <xdr:rowOff>33150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52357"/>
          <a:ext cx="889000" cy="3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98351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24783</xdr:rowOff>
    </xdr:from>
    <xdr:to>
      <xdr:col>6</xdr:col>
      <xdr:colOff>38100</xdr:colOff>
      <xdr:row>96</xdr:row>
      <xdr:rowOff>126383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117510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57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169607</xdr:rowOff>
    </xdr:from>
    <xdr:to>
      <xdr:col>24</xdr:col>
      <xdr:colOff>114300</xdr:colOff>
      <xdr:row>94</xdr:row>
      <xdr:rowOff>99757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1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21034</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65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95802</xdr:rowOff>
    </xdr:from>
    <xdr:to>
      <xdr:col>20</xdr:col>
      <xdr:colOff>38100</xdr:colOff>
      <xdr:row>96</xdr:row>
      <xdr:rowOff>25952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8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17079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47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170935</xdr:rowOff>
    </xdr:from>
    <xdr:to>
      <xdr:col>15</xdr:col>
      <xdr:colOff>101600</xdr:colOff>
      <xdr:row>94</xdr:row>
      <xdr:rowOff>101085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117612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8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113807</xdr:rowOff>
    </xdr:from>
    <xdr:to>
      <xdr:col>10</xdr:col>
      <xdr:colOff>165100</xdr:colOff>
      <xdr:row>96</xdr:row>
      <xdr:rowOff>43957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0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60484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17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153800</xdr:rowOff>
    </xdr:from>
    <xdr:to>
      <xdr:col>6</xdr:col>
      <xdr:colOff>38100</xdr:colOff>
      <xdr:row>96</xdr:row>
      <xdr:rowOff>83950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4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100477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21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34701"/>
          <a:ext cx="1270" cy="107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0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47997</xdr:rowOff>
    </xdr:from>
    <xdr:to>
      <xdr:col>55</xdr:col>
      <xdr:colOff>0</xdr:colOff>
      <xdr:row>36</xdr:row>
      <xdr:rowOff>117008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20197"/>
          <a:ext cx="838200" cy="6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63176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892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117008</xdr:rowOff>
    </xdr:from>
    <xdr:to>
      <xdr:col>50</xdr:col>
      <xdr:colOff>114300</xdr:colOff>
      <xdr:row>37</xdr:row>
      <xdr:rowOff>16675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89208"/>
          <a:ext cx="889000" cy="7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168881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2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135566</xdr:rowOff>
    </xdr:from>
    <xdr:to>
      <xdr:col>45</xdr:col>
      <xdr:colOff>177800</xdr:colOff>
      <xdr:row>37</xdr:row>
      <xdr:rowOff>16675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64866"/>
          <a:ext cx="889000" cy="39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44854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87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135566</xdr:rowOff>
    </xdr:from>
    <xdr:to>
      <xdr:col>41</xdr:col>
      <xdr:colOff>50800</xdr:colOff>
      <xdr:row>37</xdr:row>
      <xdr:rowOff>34060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64866"/>
          <a:ext cx="889000" cy="41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30022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51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23589</xdr:rowOff>
    </xdr:from>
    <xdr:to>
      <xdr:col>36</xdr:col>
      <xdr:colOff>165100</xdr:colOff>
      <xdr:row>36</xdr:row>
      <xdr:rowOff>125189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141716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7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168647</xdr:rowOff>
    </xdr:from>
    <xdr:to>
      <xdr:col>55</xdr:col>
      <xdr:colOff>50800</xdr:colOff>
      <xdr:row>36</xdr:row>
      <xdr:rowOff>98797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6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147074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4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66208</xdr:rowOff>
    </xdr:from>
    <xdr:to>
      <xdr:col>50</xdr:col>
      <xdr:colOff>165100</xdr:colOff>
      <xdr:row>36</xdr:row>
      <xdr:rowOff>167808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3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158935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31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137325</xdr:rowOff>
    </xdr:from>
    <xdr:to>
      <xdr:col>46</xdr:col>
      <xdr:colOff>38100</xdr:colOff>
      <xdr:row>37</xdr:row>
      <xdr:rowOff>67475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0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58602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84766</xdr:rowOff>
    </xdr:from>
    <xdr:to>
      <xdr:col>41</xdr:col>
      <xdr:colOff>101600</xdr:colOff>
      <xdr:row>35</xdr:row>
      <xdr:rowOff>14916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1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6043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06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154710</xdr:rowOff>
    </xdr:from>
    <xdr:to>
      <xdr:col>36</xdr:col>
      <xdr:colOff>165100</xdr:colOff>
      <xdr:row>37</xdr:row>
      <xdr:rowOff>84860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2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75987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1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7415"/>
          <a:ext cx="1270" cy="133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1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75288</xdr:rowOff>
    </xdr:from>
    <xdr:to>
      <xdr:col>55</xdr:col>
      <xdr:colOff>0</xdr:colOff>
      <xdr:row>58</xdr:row>
      <xdr:rowOff>52066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47938"/>
          <a:ext cx="838200" cy="14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29939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5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27061</xdr:rowOff>
    </xdr:from>
    <xdr:to>
      <xdr:col>50</xdr:col>
      <xdr:colOff>114300</xdr:colOff>
      <xdr:row>58</xdr:row>
      <xdr:rowOff>52066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71161"/>
          <a:ext cx="889000" cy="2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153134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84299</xdr:rowOff>
    </xdr:from>
    <xdr:to>
      <xdr:col>45</xdr:col>
      <xdr:colOff>177800</xdr:colOff>
      <xdr:row>58</xdr:row>
      <xdr:rowOff>27061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56949"/>
          <a:ext cx="889000" cy="11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17133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44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38613</xdr:rowOff>
    </xdr:from>
    <xdr:to>
      <xdr:col>41</xdr:col>
      <xdr:colOff>50800</xdr:colOff>
      <xdr:row>57</xdr:row>
      <xdr:rowOff>84299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11263"/>
          <a:ext cx="889000" cy="4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49650</xdr:rowOff>
    </xdr:from>
    <xdr:to>
      <xdr:col>41</xdr:col>
      <xdr:colOff>101600</xdr:colOff>
      <xdr:row>56</xdr:row>
      <xdr:rowOff>151250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167777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42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57460</xdr:rowOff>
    </xdr:from>
    <xdr:to>
      <xdr:col>36</xdr:col>
      <xdr:colOff>165100</xdr:colOff>
      <xdr:row>56</xdr:row>
      <xdr:rowOff>159060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4137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4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24488</xdr:rowOff>
    </xdr:from>
    <xdr:to>
      <xdr:col>55</xdr:col>
      <xdr:colOff>50800</xdr:colOff>
      <xdr:row>57</xdr:row>
      <xdr:rowOff>126088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9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2915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7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1266</xdr:rowOff>
    </xdr:from>
    <xdr:to>
      <xdr:col>50</xdr:col>
      <xdr:colOff>165100</xdr:colOff>
      <xdr:row>58</xdr:row>
      <xdr:rowOff>102866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4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93993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3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147711</xdr:rowOff>
    </xdr:from>
    <xdr:to>
      <xdr:col>46</xdr:col>
      <xdr:colOff>38100</xdr:colOff>
      <xdr:row>58</xdr:row>
      <xdr:rowOff>77861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68988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1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33499</xdr:rowOff>
    </xdr:from>
    <xdr:to>
      <xdr:col>41</xdr:col>
      <xdr:colOff>101600</xdr:colOff>
      <xdr:row>57</xdr:row>
      <xdr:rowOff>135099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0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126226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9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159263</xdr:rowOff>
    </xdr:from>
    <xdr:to>
      <xdr:col>36</xdr:col>
      <xdr:colOff>165100</xdr:colOff>
      <xdr:row>57</xdr:row>
      <xdr:rowOff>89413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6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80540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5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3611"/>
          <a:ext cx="1270" cy="130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108462</xdr:rowOff>
    </xdr:from>
    <xdr:to>
      <xdr:col>55</xdr:col>
      <xdr:colOff>0</xdr:colOff>
      <xdr:row>77</xdr:row>
      <xdr:rowOff>169938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10112"/>
          <a:ext cx="838200" cy="6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146845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05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108462</xdr:rowOff>
    </xdr:from>
    <xdr:to>
      <xdr:col>50</xdr:col>
      <xdr:colOff>114300</xdr:colOff>
      <xdr:row>77</xdr:row>
      <xdr:rowOff>113982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10112"/>
          <a:ext cx="889000" cy="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61906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113982</xdr:rowOff>
    </xdr:from>
    <xdr:to>
      <xdr:col>45</xdr:col>
      <xdr:colOff>177800</xdr:colOff>
      <xdr:row>77</xdr:row>
      <xdr:rowOff>125121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315632"/>
          <a:ext cx="889000" cy="1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98344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98084</xdr:rowOff>
    </xdr:from>
    <xdr:to>
      <xdr:col>41</xdr:col>
      <xdr:colOff>50800</xdr:colOff>
      <xdr:row>77</xdr:row>
      <xdr:rowOff>125121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299734"/>
          <a:ext cx="889000" cy="2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167145</xdr:rowOff>
    </xdr:from>
    <xdr:to>
      <xdr:col>41</xdr:col>
      <xdr:colOff>101600</xdr:colOff>
      <xdr:row>77</xdr:row>
      <xdr:rowOff>97295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113822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14616</xdr:rowOff>
    </xdr:from>
    <xdr:to>
      <xdr:col>36</xdr:col>
      <xdr:colOff>165100</xdr:colOff>
      <xdr:row>77</xdr:row>
      <xdr:rowOff>116216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132743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9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119138</xdr:rowOff>
    </xdr:from>
    <xdr:to>
      <xdr:col>55</xdr:col>
      <xdr:colOff>50800</xdr:colOff>
      <xdr:row>78</xdr:row>
      <xdr:rowOff>49288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34065</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3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57662</xdr:rowOff>
    </xdr:from>
    <xdr:to>
      <xdr:col>50</xdr:col>
      <xdr:colOff>165100</xdr:colOff>
      <xdr:row>77</xdr:row>
      <xdr:rowOff>159262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5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150389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35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63182</xdr:rowOff>
    </xdr:from>
    <xdr:to>
      <xdr:col>46</xdr:col>
      <xdr:colOff>38100</xdr:colOff>
      <xdr:row>77</xdr:row>
      <xdr:rowOff>164782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6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155909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35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74321</xdr:rowOff>
    </xdr:from>
    <xdr:to>
      <xdr:col>41</xdr:col>
      <xdr:colOff>101600</xdr:colOff>
      <xdr:row>78</xdr:row>
      <xdr:rowOff>4471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7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167048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3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47284</xdr:rowOff>
    </xdr:from>
    <xdr:to>
      <xdr:col>36</xdr:col>
      <xdr:colOff>165100</xdr:colOff>
      <xdr:row>77</xdr:row>
      <xdr:rowOff>148884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140011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34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69163</xdr:rowOff>
    </xdr:from>
    <xdr:to>
      <xdr:col>55</xdr:col>
      <xdr:colOff>0</xdr:colOff>
      <xdr:row>98</xdr:row>
      <xdr:rowOff>38229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699813"/>
          <a:ext cx="838200" cy="14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104357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92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16087</xdr:rowOff>
    </xdr:from>
    <xdr:to>
      <xdr:col>50</xdr:col>
      <xdr:colOff>114300</xdr:colOff>
      <xdr:row>98</xdr:row>
      <xdr:rowOff>38229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18187"/>
          <a:ext cx="889000" cy="2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70014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84745</xdr:rowOff>
    </xdr:from>
    <xdr:to>
      <xdr:col>45</xdr:col>
      <xdr:colOff>177800</xdr:colOff>
      <xdr:row>98</xdr:row>
      <xdr:rowOff>16087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15395"/>
          <a:ext cx="889000" cy="10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82800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7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26575</xdr:rowOff>
    </xdr:from>
    <xdr:to>
      <xdr:col>41</xdr:col>
      <xdr:colOff>50800</xdr:colOff>
      <xdr:row>97</xdr:row>
      <xdr:rowOff>84745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657225"/>
          <a:ext cx="889000" cy="5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47533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103312</xdr:rowOff>
    </xdr:from>
    <xdr:to>
      <xdr:col>36</xdr:col>
      <xdr:colOff>165100</xdr:colOff>
      <xdr:row>97</xdr:row>
      <xdr:rowOff>33462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6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49989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3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18363</xdr:rowOff>
    </xdr:from>
    <xdr:to>
      <xdr:col>55</xdr:col>
      <xdr:colOff>50800</xdr:colOff>
      <xdr:row>97</xdr:row>
      <xdr:rowOff>119963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4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168240</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158879</xdr:rowOff>
    </xdr:from>
    <xdr:to>
      <xdr:col>50</xdr:col>
      <xdr:colOff>165100</xdr:colOff>
      <xdr:row>98</xdr:row>
      <xdr:rowOff>89029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8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80156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8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136737</xdr:rowOff>
    </xdr:from>
    <xdr:to>
      <xdr:col>46</xdr:col>
      <xdr:colOff>38100</xdr:colOff>
      <xdr:row>98</xdr:row>
      <xdr:rowOff>66887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6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58014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6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33945</xdr:rowOff>
    </xdr:from>
    <xdr:to>
      <xdr:col>41</xdr:col>
      <xdr:colOff>101600</xdr:colOff>
      <xdr:row>97</xdr:row>
      <xdr:rowOff>135545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6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126672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5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147225</xdr:rowOff>
    </xdr:from>
    <xdr:to>
      <xdr:col>36</xdr:col>
      <xdr:colOff>165100</xdr:colOff>
      <xdr:row>97</xdr:row>
      <xdr:rowOff>77375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68502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9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52081</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581"/>
          <a:ext cx="1269" cy="158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170208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52081</xdr:rowOff>
    </xdr:from>
    <xdr:to>
      <xdr:col>86</xdr:col>
      <xdr:colOff>25400</xdr:colOff>
      <xdr:row>30</xdr:row>
      <xdr:rowOff>52081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115968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59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93091</xdr:rowOff>
    </xdr:from>
    <xdr:to>
      <xdr:col>85</xdr:col>
      <xdr:colOff>177800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89988</xdr:rowOff>
    </xdr:from>
    <xdr:to>
      <xdr:col>81</xdr:col>
      <xdr:colOff>101600</xdr:colOff>
      <xdr:row>39</xdr:row>
      <xdr:rowOff>20138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36666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76991</xdr:rowOff>
    </xdr:from>
    <xdr:to>
      <xdr:col>76</xdr:col>
      <xdr:colOff>165100</xdr:colOff>
      <xdr:row>39</xdr:row>
      <xdr:rowOff>7141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23668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68250</xdr:rowOff>
    </xdr:from>
    <xdr:to>
      <xdr:col>72</xdr:col>
      <xdr:colOff>38100</xdr:colOff>
      <xdr:row>38</xdr:row>
      <xdr:rowOff>169850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14927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41232</xdr:rowOff>
    </xdr:from>
    <xdr:to>
      <xdr:col>67</xdr:col>
      <xdr:colOff>101600</xdr:colOff>
      <xdr:row>38</xdr:row>
      <xdr:rowOff>142832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159359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3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160710</xdr:rowOff>
    </xdr:from>
    <xdr:to>
      <xdr:col>85</xdr:col>
      <xdr:colOff>127000</xdr:colOff>
      <xdr:row>76</xdr:row>
      <xdr:rowOff>1397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019460"/>
          <a:ext cx="838200" cy="1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119383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78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160710</xdr:rowOff>
    </xdr:from>
    <xdr:to>
      <xdr:col>81</xdr:col>
      <xdr:colOff>50800</xdr:colOff>
      <xdr:row>76</xdr:row>
      <xdr:rowOff>7482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019460"/>
          <a:ext cx="8890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66087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7482</xdr:rowOff>
    </xdr:from>
    <xdr:to>
      <xdr:col>76</xdr:col>
      <xdr:colOff>114300</xdr:colOff>
      <xdr:row>76</xdr:row>
      <xdr:rowOff>87917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037682"/>
          <a:ext cx="889000" cy="8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76950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87917</xdr:rowOff>
    </xdr:from>
    <xdr:to>
      <xdr:col>71</xdr:col>
      <xdr:colOff>177800</xdr:colOff>
      <xdr:row>77</xdr:row>
      <xdr:rowOff>42174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18117"/>
          <a:ext cx="889000" cy="12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130239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125411</xdr:rowOff>
    </xdr:from>
    <xdr:to>
      <xdr:col>67</xdr:col>
      <xdr:colOff>101600</xdr:colOff>
      <xdr:row>76</xdr:row>
      <xdr:rowOff>55561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72088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122047</xdr:rowOff>
    </xdr:from>
    <xdr:to>
      <xdr:col>85</xdr:col>
      <xdr:colOff>177800</xdr:colOff>
      <xdr:row>76</xdr:row>
      <xdr:rowOff>52197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144924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109910</xdr:rowOff>
    </xdr:from>
    <xdr:to>
      <xdr:col>81</xdr:col>
      <xdr:colOff>101600</xdr:colOff>
      <xdr:row>76</xdr:row>
      <xdr:rowOff>40060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9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56587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74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128132</xdr:rowOff>
    </xdr:from>
    <xdr:to>
      <xdr:col>76</xdr:col>
      <xdr:colOff>165100</xdr:colOff>
      <xdr:row>76</xdr:row>
      <xdr:rowOff>58282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8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74809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76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37117</xdr:rowOff>
    </xdr:from>
    <xdr:to>
      <xdr:col>72</xdr:col>
      <xdr:colOff>38100</xdr:colOff>
      <xdr:row>76</xdr:row>
      <xdr:rowOff>138717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6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129844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6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162824</xdr:rowOff>
    </xdr:from>
    <xdr:to>
      <xdr:col>67</xdr:col>
      <xdr:colOff>101600</xdr:colOff>
      <xdr:row>77</xdr:row>
      <xdr:rowOff>92974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9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84101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8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61423</xdr:rowOff>
    </xdr:from>
    <xdr:to>
      <xdr:col>85</xdr:col>
      <xdr:colOff>127000</xdr:colOff>
      <xdr:row>97</xdr:row>
      <xdr:rowOff>87815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692073"/>
          <a:ext cx="838200" cy="2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79672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10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61423</xdr:rowOff>
    </xdr:from>
    <xdr:to>
      <xdr:col>81</xdr:col>
      <xdr:colOff>50800</xdr:colOff>
      <xdr:row>98</xdr:row>
      <xdr:rowOff>45034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692073"/>
          <a:ext cx="889000" cy="15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39609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4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45034</xdr:rowOff>
    </xdr:from>
    <xdr:to>
      <xdr:col>76</xdr:col>
      <xdr:colOff>114300</xdr:colOff>
      <xdr:row>98</xdr:row>
      <xdr:rowOff>60973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47134"/>
          <a:ext cx="889000" cy="1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81816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60973</xdr:rowOff>
    </xdr:from>
    <xdr:to>
      <xdr:col>71</xdr:col>
      <xdr:colOff>177800</xdr:colOff>
      <xdr:row>98</xdr:row>
      <xdr:rowOff>77775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63073"/>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103359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116620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7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37015</xdr:rowOff>
    </xdr:from>
    <xdr:to>
      <xdr:col>85</xdr:col>
      <xdr:colOff>177800</xdr:colOff>
      <xdr:row>97</xdr:row>
      <xdr:rowOff>138615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6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59892</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10623</xdr:rowOff>
    </xdr:from>
    <xdr:to>
      <xdr:col>81</xdr:col>
      <xdr:colOff>101600</xdr:colOff>
      <xdr:row>97</xdr:row>
      <xdr:rowOff>112223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4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128750</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181795" y="1641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165684</xdr:rowOff>
    </xdr:from>
    <xdr:to>
      <xdr:col>76</xdr:col>
      <xdr:colOff>165100</xdr:colOff>
      <xdr:row>98</xdr:row>
      <xdr:rowOff>95834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9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86961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8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10173</xdr:rowOff>
    </xdr:from>
    <xdr:to>
      <xdr:col>72</xdr:col>
      <xdr:colOff>38100</xdr:colOff>
      <xdr:row>98</xdr:row>
      <xdr:rowOff>111773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128300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8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26975</xdr:rowOff>
    </xdr:from>
    <xdr:to>
      <xdr:col>67</xdr:col>
      <xdr:colOff>101600</xdr:colOff>
      <xdr:row>98</xdr:row>
      <xdr:rowOff>128575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2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119702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2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112897</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56397"/>
          <a:ext cx="1269" cy="128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59574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112897</xdr:rowOff>
    </xdr:from>
    <xdr:to>
      <xdr:col>116</xdr:col>
      <xdr:colOff>152400</xdr:colOff>
      <xdr:row>30</xdr:row>
      <xdr:rowOff>112897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56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110805</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11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87928</xdr:rowOff>
    </xdr:from>
    <xdr:to>
      <xdr:col>116</xdr:col>
      <xdr:colOff>114300</xdr:colOff>
      <xdr:row>37</xdr:row>
      <xdr:rowOff>18078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169024</xdr:rowOff>
    </xdr:from>
    <xdr:to>
      <xdr:col>112</xdr:col>
      <xdr:colOff>38100</xdr:colOff>
      <xdr:row>36</xdr:row>
      <xdr:rowOff>99174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16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115701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594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137135</xdr:rowOff>
    </xdr:from>
    <xdr:to>
      <xdr:col>107</xdr:col>
      <xdr:colOff>101600</xdr:colOff>
      <xdr:row>37</xdr:row>
      <xdr:rowOff>67285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83812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08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148565</xdr:rowOff>
    </xdr:from>
    <xdr:to>
      <xdr:col>102</xdr:col>
      <xdr:colOff>165100</xdr:colOff>
      <xdr:row>37</xdr:row>
      <xdr:rowOff>78715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95242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09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46495</xdr:rowOff>
    </xdr:from>
    <xdr:to>
      <xdr:col>98</xdr:col>
      <xdr:colOff>38100</xdr:colOff>
      <xdr:row>37</xdr:row>
      <xdr:rowOff>148095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39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164622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16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138192</xdr:rowOff>
    </xdr:from>
    <xdr:to>
      <xdr:col>116</xdr:col>
      <xdr:colOff>63500</xdr:colOff>
      <xdr:row>58</xdr:row>
      <xdr:rowOff>138237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10082292"/>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135003</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3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138237</xdr:rowOff>
    </xdr:from>
    <xdr:to>
      <xdr:col>111</xdr:col>
      <xdr:colOff>177800</xdr:colOff>
      <xdr:row>58</xdr:row>
      <xdr:rowOff>139105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10082337"/>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76542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138283</xdr:rowOff>
    </xdr:from>
    <xdr:to>
      <xdr:col>107</xdr:col>
      <xdr:colOff>50800</xdr:colOff>
      <xdr:row>58</xdr:row>
      <xdr:rowOff>139105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082383"/>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97573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138283</xdr:rowOff>
    </xdr:from>
    <xdr:to>
      <xdr:col>102</xdr:col>
      <xdr:colOff>114300</xdr:colOff>
      <xdr:row>58</xdr:row>
      <xdr:rowOff>139014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10082383"/>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160484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141204</xdr:rowOff>
    </xdr:from>
    <xdr:to>
      <xdr:col>98</xdr:col>
      <xdr:colOff>38100</xdr:colOff>
      <xdr:row>57</xdr:row>
      <xdr:rowOff>71354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87881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87392</xdr:rowOff>
    </xdr:from>
    <xdr:to>
      <xdr:col>116</xdr:col>
      <xdr:colOff>114300</xdr:colOff>
      <xdr:row>59</xdr:row>
      <xdr:rowOff>17542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2319</xdr:rowOff>
    </xdr:from>
    <xdr:ext cx="313932"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464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87437</xdr:rowOff>
    </xdr:from>
    <xdr:to>
      <xdr:col>112</xdr:col>
      <xdr:colOff>38100</xdr:colOff>
      <xdr:row>59</xdr:row>
      <xdr:rowOff>17587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3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8714</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66333" y="10124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88305</xdr:rowOff>
    </xdr:from>
    <xdr:to>
      <xdr:col>107</xdr:col>
      <xdr:colOff>101600</xdr:colOff>
      <xdr:row>59</xdr:row>
      <xdr:rowOff>18455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9582</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77333" y="10125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87483</xdr:rowOff>
    </xdr:from>
    <xdr:to>
      <xdr:col>102</xdr:col>
      <xdr:colOff>165100</xdr:colOff>
      <xdr:row>59</xdr:row>
      <xdr:rowOff>17633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3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8760</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88333" y="10124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88214</xdr:rowOff>
    </xdr:from>
    <xdr:to>
      <xdr:col>98</xdr:col>
      <xdr:colOff>38100</xdr:colOff>
      <xdr:row>59</xdr:row>
      <xdr:rowOff>18364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3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9491</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99333" y="10125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85144"/>
          <a:ext cx="1269" cy="15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3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21628</xdr:rowOff>
    </xdr:from>
    <xdr:to>
      <xdr:col>116</xdr:col>
      <xdr:colOff>63500</xdr:colOff>
      <xdr:row>77</xdr:row>
      <xdr:rowOff>96855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80378"/>
          <a:ext cx="838200" cy="41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110879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6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20093</xdr:rowOff>
    </xdr:from>
    <xdr:to>
      <xdr:col>111</xdr:col>
      <xdr:colOff>177800</xdr:colOff>
      <xdr:row>75</xdr:row>
      <xdr:rowOff>21628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878843"/>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168335</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20093</xdr:rowOff>
    </xdr:from>
    <xdr:to>
      <xdr:col>107</xdr:col>
      <xdr:colOff>50800</xdr:colOff>
      <xdr:row>75</xdr:row>
      <xdr:rowOff>93343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878843"/>
          <a:ext cx="889000" cy="7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159845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1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89033</xdr:rowOff>
    </xdr:from>
    <xdr:to>
      <xdr:col>102</xdr:col>
      <xdr:colOff>114300</xdr:colOff>
      <xdr:row>75</xdr:row>
      <xdr:rowOff>93343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947783"/>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69028</xdr:rowOff>
    </xdr:from>
    <xdr:to>
      <xdr:col>102</xdr:col>
      <xdr:colOff>165100</xdr:colOff>
      <xdr:row>76</xdr:row>
      <xdr:rowOff>170628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161755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1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58365</xdr:rowOff>
    </xdr:from>
    <xdr:to>
      <xdr:col>98</xdr:col>
      <xdr:colOff>38100</xdr:colOff>
      <xdr:row>76</xdr:row>
      <xdr:rowOff>159965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151092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1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46055</xdr:rowOff>
    </xdr:from>
    <xdr:to>
      <xdr:col>116</xdr:col>
      <xdr:colOff>114300</xdr:colOff>
      <xdr:row>77</xdr:row>
      <xdr:rowOff>147655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24482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2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142278</xdr:rowOff>
    </xdr:from>
    <xdr:to>
      <xdr:col>112</xdr:col>
      <xdr:colOff>38100</xdr:colOff>
      <xdr:row>75</xdr:row>
      <xdr:rowOff>72428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2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88955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60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140743</xdr:rowOff>
    </xdr:from>
    <xdr:to>
      <xdr:col>107</xdr:col>
      <xdr:colOff>101600</xdr:colOff>
      <xdr:row>75</xdr:row>
      <xdr:rowOff>70893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2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87420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6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42543</xdr:rowOff>
    </xdr:from>
    <xdr:to>
      <xdr:col>102</xdr:col>
      <xdr:colOff>165100</xdr:colOff>
      <xdr:row>75</xdr:row>
      <xdr:rowOff>144143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0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160670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7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38233</xdr:rowOff>
    </xdr:from>
    <xdr:to>
      <xdr:col>98</xdr:col>
      <xdr:colOff>38100</xdr:colOff>
      <xdr:row>75</xdr:row>
      <xdr:rowOff>139833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9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156360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7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・人口は微減傾向にあり、歳出決算総額は住民一人当たり</a:t>
          </a:r>
          <a:r>
            <a:rPr kumimoji="1" lang="en-US" altLang="ja-JP" sz="1100">
              <a:solidFill>
                <a:schemeClr val="dk1"/>
              </a:solidFill>
              <a:effectLst/>
              <a:latin typeface="+mn-lt"/>
              <a:ea typeface="+mn-ea"/>
              <a:cs typeface="+mn-cs"/>
            </a:rPr>
            <a:t>806,762</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・ほとんどの費目について類似団体と同水準か低い水準で推移している。下水道</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については、施設の老朽化が進んでおり維持補修費の継続的な支出が見込まれる。介護保険や後期高齢者医療特別会計においいても保険給付費の同水準以上の支出が見込まれるため、今後も国・県・類似団体を上回って推移していくことが見込まれる。</a:t>
          </a:r>
          <a:endParaRPr lang="ja-JP" altLang="ja-JP" sz="1400">
            <a:effectLst/>
          </a:endParaRPr>
        </a:p>
        <a:p>
          <a:r>
            <a:rPr kumimoji="1" lang="ja-JP" altLang="ja-JP" sz="1100">
              <a:solidFill>
                <a:schemeClr val="dk1"/>
              </a:solidFill>
              <a:effectLst/>
              <a:latin typeface="+mn-lt"/>
              <a:ea typeface="+mn-ea"/>
              <a:cs typeface="+mn-cs"/>
            </a:rPr>
            <a:t>・積立金</a:t>
          </a:r>
          <a:r>
            <a:rPr kumimoji="1" lang="ja-JP" altLang="en-US" sz="1100">
              <a:solidFill>
                <a:schemeClr val="dk1"/>
              </a:solidFill>
              <a:effectLst/>
              <a:latin typeface="+mn-lt"/>
              <a:ea typeface="+mn-ea"/>
              <a:cs typeface="+mn-cs"/>
            </a:rPr>
            <a:t>の大半</a:t>
          </a:r>
          <a:r>
            <a:rPr kumimoji="1" lang="ja-JP" altLang="ja-JP" sz="1100">
              <a:solidFill>
                <a:schemeClr val="dk1"/>
              </a:solidFill>
              <a:effectLst/>
              <a:latin typeface="+mn-lt"/>
              <a:ea typeface="+mn-ea"/>
              <a:cs typeface="+mn-cs"/>
            </a:rPr>
            <a:t>は、ふるさと氷川応援基金積立金によるものである。町の財源として大きな寄付であるが、これを取り巻く環境により大きく減となる場合も想定され安定的な財源確保とは言えない側面を併せ持つものである。</a:t>
          </a:r>
          <a:endParaRPr lang="ja-JP" altLang="ja-JP" sz="1400">
            <a:effectLst/>
          </a:endParaRPr>
        </a:p>
        <a:p>
          <a:r>
            <a:rPr kumimoji="1" lang="ja-JP" altLang="ja-JP" sz="1100">
              <a:solidFill>
                <a:schemeClr val="dk1"/>
              </a:solidFill>
              <a:effectLst/>
              <a:latin typeface="+mn-lt"/>
              <a:ea typeface="+mn-ea"/>
              <a:cs typeface="+mn-cs"/>
            </a:rPr>
            <a:t>・普通建設事業費においては、事業の見直しや選別により減少傾向にあるものの、これまでの大型事業の財源とした起債の償還開始など増加傾向にある。事業仕分けや交付金補助金の活用はもとより、より有利な財源確保と事業選定について今後も引き続き行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10,944
10,691
33.36
9,239,164
8,829,206
383,852
4,271,223
5,798,051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3274"/>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102743</xdr:rowOff>
    </xdr:from>
    <xdr:to>
      <xdr:col>24</xdr:col>
      <xdr:colOff>63500</xdr:colOff>
      <xdr:row>35</xdr:row>
      <xdr:rowOff>23876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32043"/>
          <a:ext cx="8382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64152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22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25019</xdr:rowOff>
    </xdr:from>
    <xdr:to>
      <xdr:col>19</xdr:col>
      <xdr:colOff>177800</xdr:colOff>
      <xdr:row>35</xdr:row>
      <xdr:rowOff>23876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54319"/>
          <a:ext cx="889000" cy="17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27195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25019</xdr:rowOff>
    </xdr:from>
    <xdr:to>
      <xdr:col>15</xdr:col>
      <xdr:colOff>50800</xdr:colOff>
      <xdr:row>35</xdr:row>
      <xdr:rowOff>57023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54319"/>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48658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161417</xdr:rowOff>
    </xdr:from>
    <xdr:to>
      <xdr:col>10</xdr:col>
      <xdr:colOff>114300</xdr:colOff>
      <xdr:row>35</xdr:row>
      <xdr:rowOff>57023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0717"/>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140716</xdr:rowOff>
    </xdr:from>
    <xdr:to>
      <xdr:col>10</xdr:col>
      <xdr:colOff>165100</xdr:colOff>
      <xdr:row>35</xdr:row>
      <xdr:rowOff>70866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87393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124714</xdr:rowOff>
    </xdr:from>
    <xdr:to>
      <xdr:col>6</xdr:col>
      <xdr:colOff>38100</xdr:colOff>
      <xdr:row>34</xdr:row>
      <xdr:rowOff>54864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71391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51943</xdr:rowOff>
    </xdr:from>
    <xdr:to>
      <xdr:col>24</xdr:col>
      <xdr:colOff>114300</xdr:colOff>
      <xdr:row>34</xdr:row>
      <xdr:rowOff>153543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8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30370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144526</xdr:rowOff>
    </xdr:from>
    <xdr:to>
      <xdr:col>20</xdr:col>
      <xdr:colOff>38100</xdr:colOff>
      <xdr:row>35</xdr:row>
      <xdr:rowOff>74676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7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65803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6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145669</xdr:rowOff>
    </xdr:from>
    <xdr:to>
      <xdr:col>15</xdr:col>
      <xdr:colOff>101600</xdr:colOff>
      <xdr:row>34</xdr:row>
      <xdr:rowOff>75819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92346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7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6223</xdr:rowOff>
    </xdr:from>
    <xdr:to>
      <xdr:col>10</xdr:col>
      <xdr:colOff>165100</xdr:colOff>
      <xdr:row>35</xdr:row>
      <xdr:rowOff>107823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98950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9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110617</xdr:rowOff>
    </xdr:from>
    <xdr:to>
      <xdr:col>6</xdr:col>
      <xdr:colOff>38100</xdr:colOff>
      <xdr:row>35</xdr:row>
      <xdr:rowOff>40767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31894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3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112940</xdr:rowOff>
    </xdr:from>
    <xdr:to>
      <xdr:col>24</xdr:col>
      <xdr:colOff>63500</xdr:colOff>
      <xdr:row>57</xdr:row>
      <xdr:rowOff>118104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85590"/>
          <a:ext cx="838200" cy="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56867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29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118104</xdr:rowOff>
    </xdr:from>
    <xdr:to>
      <xdr:col>19</xdr:col>
      <xdr:colOff>177800</xdr:colOff>
      <xdr:row>58</xdr:row>
      <xdr:rowOff>75044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90754"/>
          <a:ext cx="889000" cy="12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25609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6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144059</xdr:rowOff>
    </xdr:from>
    <xdr:to>
      <xdr:col>15</xdr:col>
      <xdr:colOff>50800</xdr:colOff>
      <xdr:row>58</xdr:row>
      <xdr:rowOff>75044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6709"/>
          <a:ext cx="889000" cy="10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96589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9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144059</xdr:rowOff>
    </xdr:from>
    <xdr:to>
      <xdr:col>10</xdr:col>
      <xdr:colOff>114300</xdr:colOff>
      <xdr:row>58</xdr:row>
      <xdr:rowOff>100730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16709"/>
          <a:ext cx="889000" cy="12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170586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163835</xdr:rowOff>
    </xdr:from>
    <xdr:to>
      <xdr:col>6</xdr:col>
      <xdr:colOff>38100</xdr:colOff>
      <xdr:row>58</xdr:row>
      <xdr:rowOff>93985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3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110512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1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62140</xdr:rowOff>
    </xdr:from>
    <xdr:to>
      <xdr:col>24</xdr:col>
      <xdr:colOff>114300</xdr:colOff>
      <xdr:row>57</xdr:row>
      <xdr:rowOff>163740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85017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8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67304</xdr:rowOff>
    </xdr:from>
    <xdr:to>
      <xdr:col>20</xdr:col>
      <xdr:colOff>38100</xdr:colOff>
      <xdr:row>57</xdr:row>
      <xdr:rowOff>168904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13981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15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24244</xdr:rowOff>
    </xdr:from>
    <xdr:to>
      <xdr:col>15</xdr:col>
      <xdr:colOff>101600</xdr:colOff>
      <xdr:row>58</xdr:row>
      <xdr:rowOff>125844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116971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1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93259</xdr:rowOff>
    </xdr:from>
    <xdr:to>
      <xdr:col>10</xdr:col>
      <xdr:colOff>165100</xdr:colOff>
      <xdr:row>58</xdr:row>
      <xdr:rowOff>23409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14536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49930</xdr:rowOff>
    </xdr:from>
    <xdr:to>
      <xdr:col>6</xdr:col>
      <xdr:colOff>38100</xdr:colOff>
      <xdr:row>58</xdr:row>
      <xdr:rowOff>151530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142657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94377"/>
          <a:ext cx="1270" cy="134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132559</xdr:rowOff>
    </xdr:from>
    <xdr:to>
      <xdr:col>24</xdr:col>
      <xdr:colOff>63500</xdr:colOff>
      <xdr:row>77</xdr:row>
      <xdr:rowOff>38788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2759"/>
          <a:ext cx="838200" cy="7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47594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6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18076</xdr:rowOff>
    </xdr:from>
    <xdr:to>
      <xdr:col>19</xdr:col>
      <xdr:colOff>177800</xdr:colOff>
      <xdr:row>77</xdr:row>
      <xdr:rowOff>38788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19726"/>
          <a:ext cx="889000" cy="2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53057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1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18076</xdr:rowOff>
    </xdr:from>
    <xdr:to>
      <xdr:col>15</xdr:col>
      <xdr:colOff>50800</xdr:colOff>
      <xdr:row>77</xdr:row>
      <xdr:rowOff>160693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19726"/>
          <a:ext cx="889000" cy="14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8724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6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160693</xdr:rowOff>
    </xdr:from>
    <xdr:to>
      <xdr:col>10</xdr:col>
      <xdr:colOff>114300</xdr:colOff>
      <xdr:row>78</xdr:row>
      <xdr:rowOff>63751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62343"/>
          <a:ext cx="889000" cy="7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99279</xdr:rowOff>
    </xdr:from>
    <xdr:to>
      <xdr:col>10</xdr:col>
      <xdr:colOff>165100</xdr:colOff>
      <xdr:row>78</xdr:row>
      <xdr:rowOff>29429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45956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xdr:rowOff>
    </xdr:from>
    <xdr:to>
      <xdr:col>6</xdr:col>
      <xdr:colOff>38100</xdr:colOff>
      <xdr:row>78</xdr:row>
      <xdr:rowOff>101643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118170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4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81759</xdr:rowOff>
    </xdr:from>
    <xdr:to>
      <xdr:col>24</xdr:col>
      <xdr:colOff>114300</xdr:colOff>
      <xdr:row>77</xdr:row>
      <xdr:rowOff>11909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60186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159438</xdr:rowOff>
    </xdr:from>
    <xdr:to>
      <xdr:col>20</xdr:col>
      <xdr:colOff>38100</xdr:colOff>
      <xdr:row>77</xdr:row>
      <xdr:rowOff>89588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80715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8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138726</xdr:rowOff>
    </xdr:from>
    <xdr:to>
      <xdr:col>15</xdr:col>
      <xdr:colOff>101600</xdr:colOff>
      <xdr:row>77</xdr:row>
      <xdr:rowOff>68876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60003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6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109893</xdr:rowOff>
    </xdr:from>
    <xdr:to>
      <xdr:col>10</xdr:col>
      <xdr:colOff>165100</xdr:colOff>
      <xdr:row>78</xdr:row>
      <xdr:rowOff>40043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1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31170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0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12951</xdr:rowOff>
    </xdr:from>
    <xdr:to>
      <xdr:col>6</xdr:col>
      <xdr:colOff>38100</xdr:colOff>
      <xdr:row>78</xdr:row>
      <xdr:rowOff>114551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8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105678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7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121399</xdr:rowOff>
    </xdr:from>
    <xdr:to>
      <xdr:col>24</xdr:col>
      <xdr:colOff>63500</xdr:colOff>
      <xdr:row>97</xdr:row>
      <xdr:rowOff>132801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52049"/>
          <a:ext cx="838200" cy="1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39023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119094</xdr:rowOff>
    </xdr:from>
    <xdr:to>
      <xdr:col>19</xdr:col>
      <xdr:colOff>177800</xdr:colOff>
      <xdr:row>97</xdr:row>
      <xdr:rowOff>121399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49744"/>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136441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5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119094</xdr:rowOff>
    </xdr:from>
    <xdr:to>
      <xdr:col>15</xdr:col>
      <xdr:colOff>50800</xdr:colOff>
      <xdr:row>97</xdr:row>
      <xdr:rowOff>156530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49744"/>
          <a:ext cx="889000" cy="3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144550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6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141694</xdr:rowOff>
    </xdr:from>
    <xdr:to>
      <xdr:col>10</xdr:col>
      <xdr:colOff>114300</xdr:colOff>
      <xdr:row>97</xdr:row>
      <xdr:rowOff>156530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772344"/>
          <a:ext cx="889000" cy="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55168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132138</xdr:rowOff>
    </xdr:from>
    <xdr:to>
      <xdr:col>6</xdr:col>
      <xdr:colOff>38100</xdr:colOff>
      <xdr:row>97</xdr:row>
      <xdr:rowOff>62288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78815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82001</xdr:rowOff>
    </xdr:from>
    <xdr:to>
      <xdr:col>24</xdr:col>
      <xdr:colOff>114300</xdr:colOff>
      <xdr:row>98</xdr:row>
      <xdr:rowOff>12151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168378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2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70599</xdr:rowOff>
    </xdr:from>
    <xdr:to>
      <xdr:col>20</xdr:col>
      <xdr:colOff>38100</xdr:colOff>
      <xdr:row>98</xdr:row>
      <xdr:rowOff>749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0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163326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9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68294</xdr:rowOff>
    </xdr:from>
    <xdr:to>
      <xdr:col>15</xdr:col>
      <xdr:colOff>101600</xdr:colOff>
      <xdr:row>97</xdr:row>
      <xdr:rowOff>169894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9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161021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9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105730</xdr:rowOff>
    </xdr:from>
    <xdr:to>
      <xdr:col>10</xdr:col>
      <xdr:colOff>165100</xdr:colOff>
      <xdr:row>98</xdr:row>
      <xdr:rowOff>35880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27007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2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90894</xdr:rowOff>
    </xdr:from>
    <xdr:to>
      <xdr:col>6</xdr:col>
      <xdr:colOff>38100</xdr:colOff>
      <xdr:row>98</xdr:row>
      <xdr:rowOff>21044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2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12171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1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49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92041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88612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69181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72898</xdr:rowOff>
    </xdr:from>
    <xdr:to>
      <xdr:col>36</xdr:col>
      <xdr:colOff>165100</xdr:colOff>
      <xdr:row>38</xdr:row>
      <xdr:rowOff>3048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19575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7521"/>
          <a:ext cx="1270" cy="128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101988</xdr:rowOff>
    </xdr:from>
    <xdr:to>
      <xdr:col>55</xdr:col>
      <xdr:colOff>0</xdr:colOff>
      <xdr:row>57</xdr:row>
      <xdr:rowOff>42370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703188"/>
          <a:ext cx="838200" cy="11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7010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3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39451</xdr:rowOff>
    </xdr:from>
    <xdr:to>
      <xdr:col>50</xdr:col>
      <xdr:colOff>114300</xdr:colOff>
      <xdr:row>57</xdr:row>
      <xdr:rowOff>42370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812101"/>
          <a:ext cx="889000" cy="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3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50878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26146</xdr:rowOff>
    </xdr:from>
    <xdr:to>
      <xdr:col>45</xdr:col>
      <xdr:colOff>177800</xdr:colOff>
      <xdr:row>57</xdr:row>
      <xdr:rowOff>39451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798796"/>
          <a:ext cx="8890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5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74508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3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165364</xdr:rowOff>
    </xdr:from>
    <xdr:to>
      <xdr:col>41</xdr:col>
      <xdr:colOff>50800</xdr:colOff>
      <xdr:row>57</xdr:row>
      <xdr:rowOff>26146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766564"/>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131610</xdr:rowOff>
    </xdr:from>
    <xdr:to>
      <xdr:col>41</xdr:col>
      <xdr:colOff>101600</xdr:colOff>
      <xdr:row>56</xdr:row>
      <xdr:rowOff>61760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78287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3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166304</xdr:rowOff>
    </xdr:from>
    <xdr:to>
      <xdr:col>36</xdr:col>
      <xdr:colOff>165100</xdr:colOff>
      <xdr:row>56</xdr:row>
      <xdr:rowOff>96454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112981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37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51188</xdr:rowOff>
    </xdr:from>
    <xdr:to>
      <xdr:col>55</xdr:col>
      <xdr:colOff>50800</xdr:colOff>
      <xdr:row>56</xdr:row>
      <xdr:rowOff>152788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29615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3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163020</xdr:rowOff>
    </xdr:from>
    <xdr:to>
      <xdr:col>50</xdr:col>
      <xdr:colOff>165100</xdr:colOff>
      <xdr:row>57</xdr:row>
      <xdr:rowOff>93170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6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84297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85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160101</xdr:rowOff>
    </xdr:from>
    <xdr:to>
      <xdr:col>46</xdr:col>
      <xdr:colOff>38100</xdr:colOff>
      <xdr:row>57</xdr:row>
      <xdr:rowOff>90251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6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81378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85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146796</xdr:rowOff>
    </xdr:from>
    <xdr:to>
      <xdr:col>41</xdr:col>
      <xdr:colOff>101600</xdr:colOff>
      <xdr:row>57</xdr:row>
      <xdr:rowOff>76946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4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68073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4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114564</xdr:rowOff>
    </xdr:from>
    <xdr:to>
      <xdr:col>36</xdr:col>
      <xdr:colOff>165100</xdr:colOff>
      <xdr:row>57</xdr:row>
      <xdr:rowOff>44714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1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35841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138592</xdr:rowOff>
    </xdr:from>
    <xdr:to>
      <xdr:col>55</xdr:col>
      <xdr:colOff>0</xdr:colOff>
      <xdr:row>79</xdr:row>
      <xdr:rowOff>4387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11692"/>
          <a:ext cx="838200" cy="3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170401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00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138592</xdr:rowOff>
    </xdr:from>
    <xdr:to>
      <xdr:col>50</xdr:col>
      <xdr:colOff>114300</xdr:colOff>
      <xdr:row>78</xdr:row>
      <xdr:rowOff>155755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11692"/>
          <a:ext cx="889000" cy="1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93229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138440</xdr:rowOff>
    </xdr:from>
    <xdr:to>
      <xdr:col>45</xdr:col>
      <xdr:colOff>177800</xdr:colOff>
      <xdr:row>78</xdr:row>
      <xdr:rowOff>155755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11540"/>
          <a:ext cx="889000" cy="1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100477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138440</xdr:rowOff>
    </xdr:from>
    <xdr:to>
      <xdr:col>41</xdr:col>
      <xdr:colOff>50800</xdr:colOff>
      <xdr:row>79</xdr:row>
      <xdr:rowOff>8841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11540"/>
          <a:ext cx="889000" cy="4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106112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59232</xdr:rowOff>
    </xdr:from>
    <xdr:to>
      <xdr:col>36</xdr:col>
      <xdr:colOff>165100</xdr:colOff>
      <xdr:row>78</xdr:row>
      <xdr:rowOff>160832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5909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125037</xdr:rowOff>
    </xdr:from>
    <xdr:to>
      <xdr:col>55</xdr:col>
      <xdr:colOff>50800</xdr:colOff>
      <xdr:row>79</xdr:row>
      <xdr:rowOff>55187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9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39964</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1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87792</xdr:rowOff>
    </xdr:from>
    <xdr:to>
      <xdr:col>50</xdr:col>
      <xdr:colOff>165100</xdr:colOff>
      <xdr:row>79</xdr:row>
      <xdr:rowOff>17942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6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9069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104955</xdr:rowOff>
    </xdr:from>
    <xdr:to>
      <xdr:col>46</xdr:col>
      <xdr:colOff>38100</xdr:colOff>
      <xdr:row>79</xdr:row>
      <xdr:rowOff>35105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7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26232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87640</xdr:rowOff>
    </xdr:from>
    <xdr:to>
      <xdr:col>41</xdr:col>
      <xdr:colOff>101600</xdr:colOff>
      <xdr:row>79</xdr:row>
      <xdr:rowOff>17790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6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8917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5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129491</xdr:rowOff>
    </xdr:from>
    <xdr:to>
      <xdr:col>36</xdr:col>
      <xdr:colOff>165100</xdr:colOff>
      <xdr:row>79</xdr:row>
      <xdr:rowOff>59641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0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50768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9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010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0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64284</xdr:rowOff>
    </xdr:from>
    <xdr:to>
      <xdr:col>55</xdr:col>
      <xdr:colOff>0</xdr:colOff>
      <xdr:row>97</xdr:row>
      <xdr:rowOff>128662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23484"/>
          <a:ext cx="838200" cy="23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159500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75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67016</xdr:rowOff>
    </xdr:from>
    <xdr:to>
      <xdr:col>50</xdr:col>
      <xdr:colOff>114300</xdr:colOff>
      <xdr:row>97</xdr:row>
      <xdr:rowOff>128662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97666"/>
          <a:ext cx="8890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96538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28851</xdr:rowOff>
    </xdr:from>
    <xdr:to>
      <xdr:col>45</xdr:col>
      <xdr:colOff>177800</xdr:colOff>
      <xdr:row>97</xdr:row>
      <xdr:rowOff>67016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59501"/>
          <a:ext cx="889000" cy="3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26696</xdr:rowOff>
    </xdr:from>
    <xdr:to>
      <xdr:col>41</xdr:col>
      <xdr:colOff>50800</xdr:colOff>
      <xdr:row>97</xdr:row>
      <xdr:rowOff>28851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57346"/>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168911</xdr:rowOff>
    </xdr:from>
    <xdr:to>
      <xdr:col>41</xdr:col>
      <xdr:colOff>101600</xdr:colOff>
      <xdr:row>96</xdr:row>
      <xdr:rowOff>99061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115588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30564</xdr:rowOff>
    </xdr:from>
    <xdr:to>
      <xdr:col>36</xdr:col>
      <xdr:colOff>165100</xdr:colOff>
      <xdr:row>96</xdr:row>
      <xdr:rowOff>132164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148691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13484</xdr:rowOff>
    </xdr:from>
    <xdr:to>
      <xdr:col>55</xdr:col>
      <xdr:colOff>50800</xdr:colOff>
      <xdr:row>96</xdr:row>
      <xdr:rowOff>115084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163361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5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77862</xdr:rowOff>
    </xdr:from>
    <xdr:to>
      <xdr:col>50</xdr:col>
      <xdr:colOff>165100</xdr:colOff>
      <xdr:row>98</xdr:row>
      <xdr:rowOff>8012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0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170589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0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16216</xdr:rowOff>
    </xdr:from>
    <xdr:to>
      <xdr:col>46</xdr:col>
      <xdr:colOff>38100</xdr:colOff>
      <xdr:row>97</xdr:row>
      <xdr:rowOff>117816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4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108943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3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149501</xdr:rowOff>
    </xdr:from>
    <xdr:to>
      <xdr:col>41</xdr:col>
      <xdr:colOff>101600</xdr:colOff>
      <xdr:row>97</xdr:row>
      <xdr:rowOff>79651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0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70778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0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147346</xdr:rowOff>
    </xdr:from>
    <xdr:to>
      <xdr:col>36</xdr:col>
      <xdr:colOff>165100</xdr:colOff>
      <xdr:row>97</xdr:row>
      <xdr:rowOff>77496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0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68623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9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85489</xdr:rowOff>
    </xdr:from>
    <xdr:to>
      <xdr:col>85</xdr:col>
      <xdr:colOff>126364</xdr:colOff>
      <xdr:row>39</xdr:row>
      <xdr:rowOff>151914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28989"/>
          <a:ext cx="1269" cy="160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155741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4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151914</xdr:rowOff>
    </xdr:from>
    <xdr:to>
      <xdr:col>86</xdr:col>
      <xdr:colOff>25400</xdr:colOff>
      <xdr:row>39</xdr:row>
      <xdr:rowOff>151914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38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32166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85489</xdr:rowOff>
    </xdr:from>
    <xdr:to>
      <xdr:col>86</xdr:col>
      <xdr:colOff>25400</xdr:colOff>
      <xdr:row>30</xdr:row>
      <xdr:rowOff>85489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66646</xdr:rowOff>
    </xdr:from>
    <xdr:to>
      <xdr:col>85</xdr:col>
      <xdr:colOff>127000</xdr:colOff>
      <xdr:row>37</xdr:row>
      <xdr:rowOff>117722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38846"/>
          <a:ext cx="838200" cy="22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26963</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99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48536</xdr:rowOff>
    </xdr:from>
    <xdr:to>
      <xdr:col>85</xdr:col>
      <xdr:colOff>177800</xdr:colOff>
      <xdr:row>36</xdr:row>
      <xdr:rowOff>150136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2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85097</xdr:rowOff>
    </xdr:from>
    <xdr:to>
      <xdr:col>81</xdr:col>
      <xdr:colOff>50800</xdr:colOff>
      <xdr:row>37</xdr:row>
      <xdr:rowOff>117722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428747"/>
          <a:ext cx="889000" cy="3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127403</xdr:rowOff>
    </xdr:from>
    <xdr:to>
      <xdr:col>81</xdr:col>
      <xdr:colOff>101600</xdr:colOff>
      <xdr:row>37</xdr:row>
      <xdr:rowOff>57553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74080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135618</xdr:rowOff>
    </xdr:from>
    <xdr:to>
      <xdr:col>76</xdr:col>
      <xdr:colOff>114300</xdr:colOff>
      <xdr:row>37</xdr:row>
      <xdr:rowOff>85097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5622018"/>
          <a:ext cx="889000" cy="80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90468</xdr:rowOff>
    </xdr:from>
    <xdr:to>
      <xdr:col>76</xdr:col>
      <xdr:colOff>165100</xdr:colOff>
      <xdr:row>37</xdr:row>
      <xdr:rowOff>20618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37145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3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135618</xdr:rowOff>
    </xdr:from>
    <xdr:to>
      <xdr:col>71</xdr:col>
      <xdr:colOff>177800</xdr:colOff>
      <xdr:row>36</xdr:row>
      <xdr:rowOff>22951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622018"/>
          <a:ext cx="889000" cy="57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103596</xdr:rowOff>
    </xdr:from>
    <xdr:to>
      <xdr:col>72</xdr:col>
      <xdr:colOff>38100</xdr:colOff>
      <xdr:row>36</xdr:row>
      <xdr:rowOff>33746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24873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9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155815</xdr:rowOff>
    </xdr:from>
    <xdr:to>
      <xdr:col>67</xdr:col>
      <xdr:colOff>101600</xdr:colOff>
      <xdr:row>36</xdr:row>
      <xdr:rowOff>85965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77092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4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15846</xdr:rowOff>
    </xdr:from>
    <xdr:to>
      <xdr:col>85</xdr:col>
      <xdr:colOff>177800</xdr:colOff>
      <xdr:row>36</xdr:row>
      <xdr:rowOff>117446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8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38723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3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66922</xdr:rowOff>
    </xdr:from>
    <xdr:to>
      <xdr:col>81</xdr:col>
      <xdr:colOff>101600</xdr:colOff>
      <xdr:row>37</xdr:row>
      <xdr:rowOff>168521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105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159648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34297</xdr:rowOff>
    </xdr:from>
    <xdr:to>
      <xdr:col>76</xdr:col>
      <xdr:colOff>165100</xdr:colOff>
      <xdr:row>37</xdr:row>
      <xdr:rowOff>135897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7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127024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7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84818</xdr:rowOff>
    </xdr:from>
    <xdr:to>
      <xdr:col>72</xdr:col>
      <xdr:colOff>38100</xdr:colOff>
      <xdr:row>33</xdr:row>
      <xdr:rowOff>14968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5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31495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34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143601</xdr:rowOff>
    </xdr:from>
    <xdr:to>
      <xdr:col>67</xdr:col>
      <xdr:colOff>101600</xdr:colOff>
      <xdr:row>36</xdr:row>
      <xdr:rowOff>73751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1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90278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91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14820</xdr:rowOff>
    </xdr:from>
    <xdr:to>
      <xdr:col>85</xdr:col>
      <xdr:colOff>127000</xdr:colOff>
      <xdr:row>57</xdr:row>
      <xdr:rowOff>95553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87470"/>
          <a:ext cx="838200" cy="8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29540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5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95553</xdr:rowOff>
    </xdr:from>
    <xdr:to>
      <xdr:col>81</xdr:col>
      <xdr:colOff>50800</xdr:colOff>
      <xdr:row>57</xdr:row>
      <xdr:rowOff>96134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68203"/>
          <a:ext cx="889000" cy="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9297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72299</xdr:rowOff>
    </xdr:from>
    <xdr:to>
      <xdr:col>76</xdr:col>
      <xdr:colOff>114300</xdr:colOff>
      <xdr:row>57</xdr:row>
      <xdr:rowOff>96134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44949"/>
          <a:ext cx="889000" cy="2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22775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20407</xdr:rowOff>
    </xdr:from>
    <xdr:to>
      <xdr:col>71</xdr:col>
      <xdr:colOff>177800</xdr:colOff>
      <xdr:row>57</xdr:row>
      <xdr:rowOff>72299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93057"/>
          <a:ext cx="889000" cy="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18428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98963</xdr:rowOff>
    </xdr:from>
    <xdr:to>
      <xdr:col>67</xdr:col>
      <xdr:colOff>101600</xdr:colOff>
      <xdr:row>57</xdr:row>
      <xdr:rowOff>29113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45640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135470</xdr:rowOff>
    </xdr:from>
    <xdr:to>
      <xdr:col>85</xdr:col>
      <xdr:colOff>177800</xdr:colOff>
      <xdr:row>57</xdr:row>
      <xdr:rowOff>65620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3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50397</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44753</xdr:rowOff>
    </xdr:from>
    <xdr:to>
      <xdr:col>81</xdr:col>
      <xdr:colOff>101600</xdr:colOff>
      <xdr:row>57</xdr:row>
      <xdr:rowOff>146353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1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137480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1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45334</xdr:rowOff>
    </xdr:from>
    <xdr:to>
      <xdr:col>76</xdr:col>
      <xdr:colOff>165100</xdr:colOff>
      <xdr:row>57</xdr:row>
      <xdr:rowOff>146934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1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138061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1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21499</xdr:rowOff>
    </xdr:from>
    <xdr:to>
      <xdr:col>72</xdr:col>
      <xdr:colOff>38100</xdr:colOff>
      <xdr:row>57</xdr:row>
      <xdr:rowOff>123099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9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114226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8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141057</xdr:rowOff>
    </xdr:from>
    <xdr:to>
      <xdr:col>67</xdr:col>
      <xdr:colOff>101600</xdr:colOff>
      <xdr:row>57</xdr:row>
      <xdr:rowOff>71207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4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62334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3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52081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53581"/>
          <a:ext cx="1269" cy="158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170208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52081</xdr:rowOff>
    </xdr:from>
    <xdr:to>
      <xdr:col>86</xdr:col>
      <xdr:colOff>25400</xdr:colOff>
      <xdr:row>70</xdr:row>
      <xdr:rowOff>52081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115967</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17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93090</xdr:rowOff>
    </xdr:from>
    <xdr:to>
      <xdr:col>85</xdr:col>
      <xdr:colOff>177800</xdr:colOff>
      <xdr:row>79</xdr:row>
      <xdr:rowOff>23240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89988</xdr:rowOff>
    </xdr:from>
    <xdr:to>
      <xdr:col>81</xdr:col>
      <xdr:colOff>101600</xdr:colOff>
      <xdr:row>79</xdr:row>
      <xdr:rowOff>20138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36665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76991</xdr:rowOff>
    </xdr:from>
    <xdr:to>
      <xdr:col>76</xdr:col>
      <xdr:colOff>165100</xdr:colOff>
      <xdr:row>79</xdr:row>
      <xdr:rowOff>7141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23668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68250</xdr:rowOff>
    </xdr:from>
    <xdr:to>
      <xdr:col>72</xdr:col>
      <xdr:colOff>38100</xdr:colOff>
      <xdr:row>78</xdr:row>
      <xdr:rowOff>169850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14927</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41232</xdr:rowOff>
    </xdr:from>
    <xdr:to>
      <xdr:col>67</xdr:col>
      <xdr:colOff>101600</xdr:colOff>
      <xdr:row>78</xdr:row>
      <xdr:rowOff>142832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1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159359</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8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160710</xdr:rowOff>
    </xdr:from>
    <xdr:to>
      <xdr:col>85</xdr:col>
      <xdr:colOff>127000</xdr:colOff>
      <xdr:row>96</xdr:row>
      <xdr:rowOff>1397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448460"/>
          <a:ext cx="838200" cy="1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119383</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407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160710</xdr:rowOff>
    </xdr:from>
    <xdr:to>
      <xdr:col>81</xdr:col>
      <xdr:colOff>50800</xdr:colOff>
      <xdr:row>96</xdr:row>
      <xdr:rowOff>7482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448460"/>
          <a:ext cx="8890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66087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7482</xdr:rowOff>
    </xdr:from>
    <xdr:to>
      <xdr:col>76</xdr:col>
      <xdr:colOff>114300</xdr:colOff>
      <xdr:row>96</xdr:row>
      <xdr:rowOff>87917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466682"/>
          <a:ext cx="889000" cy="8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76950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87917</xdr:rowOff>
    </xdr:from>
    <xdr:to>
      <xdr:col>71</xdr:col>
      <xdr:colOff>177800</xdr:colOff>
      <xdr:row>97</xdr:row>
      <xdr:rowOff>42174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547117"/>
          <a:ext cx="889000" cy="12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130218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125225</xdr:rowOff>
    </xdr:from>
    <xdr:to>
      <xdr:col>67</xdr:col>
      <xdr:colOff>101600</xdr:colOff>
      <xdr:row>96</xdr:row>
      <xdr:rowOff>55375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71902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8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122047</xdr:rowOff>
    </xdr:from>
    <xdr:to>
      <xdr:col>85</xdr:col>
      <xdr:colOff>177800</xdr:colOff>
      <xdr:row>96</xdr:row>
      <xdr:rowOff>52197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0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144924</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26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109910</xdr:rowOff>
    </xdr:from>
    <xdr:to>
      <xdr:col>81</xdr:col>
      <xdr:colOff>101600</xdr:colOff>
      <xdr:row>96</xdr:row>
      <xdr:rowOff>40060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3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56587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17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128132</xdr:rowOff>
    </xdr:from>
    <xdr:to>
      <xdr:col>76</xdr:col>
      <xdr:colOff>165100</xdr:colOff>
      <xdr:row>96</xdr:row>
      <xdr:rowOff>58282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1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74809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37117</xdr:rowOff>
    </xdr:from>
    <xdr:to>
      <xdr:col>72</xdr:col>
      <xdr:colOff>38100</xdr:colOff>
      <xdr:row>96</xdr:row>
      <xdr:rowOff>138717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49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129844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58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162824</xdr:rowOff>
    </xdr:from>
    <xdr:to>
      <xdr:col>67</xdr:col>
      <xdr:colOff>101600</xdr:colOff>
      <xdr:row>97</xdr:row>
      <xdr:rowOff>92974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84101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71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96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62230</xdr:rowOff>
    </xdr:from>
    <xdr:to>
      <xdr:col>112</xdr:col>
      <xdr:colOff>38100</xdr:colOff>
      <xdr:row>38</xdr:row>
      <xdr:rowOff>163830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8907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119397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291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29862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373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60342</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4039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・人口が微減傾向である中、全体的に各費目の数値は類似団体とほぼ同じまたは低い水準で移行している。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消防費の増加</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八代広域行政事務組合消防本部負担金の増加</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農林水産業費</a:t>
          </a:r>
          <a:r>
            <a:rPr kumimoji="1" lang="ja-JP" altLang="ja-JP" sz="1100">
              <a:solidFill>
                <a:schemeClr val="dk1"/>
              </a:solidFill>
              <a:effectLst/>
              <a:latin typeface="+mn-lt"/>
              <a:ea typeface="+mn-ea"/>
              <a:cs typeface="+mn-cs"/>
            </a:rPr>
            <a:t>の増加は、</a:t>
          </a:r>
          <a:r>
            <a:rPr kumimoji="1" lang="ja-JP" altLang="en-US" sz="1100">
              <a:solidFill>
                <a:schemeClr val="dk1"/>
              </a:solidFill>
              <a:effectLst/>
              <a:latin typeface="+mn-lt"/>
              <a:ea typeface="+mn-ea"/>
              <a:cs typeface="+mn-cs"/>
            </a:rPr>
            <a:t>県営事業負担金</a:t>
          </a:r>
          <a:r>
            <a:rPr kumimoji="1" lang="ja-JP" altLang="ja-JP" sz="1100">
              <a:solidFill>
                <a:schemeClr val="dk1"/>
              </a:solidFill>
              <a:effectLst/>
              <a:latin typeface="+mn-lt"/>
              <a:ea typeface="+mn-ea"/>
              <a:cs typeface="+mn-cs"/>
            </a:rPr>
            <a:t>の増加によるものである。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・教育費の増加は、学校給食共同調理場改修工事及び竜北体育センター空調設備改修工事によるものである。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・土木費の増加は、道路改良の増加及び町営住宅解体によるものである。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・公債費について、類似団体と同水準での推移となっている。財政措置の有利な起債の積極的な活用により、後年の実質負担を可能な限り軽減できるような起債管理に努める。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年度までは交付税の合併算定替終了に備えるため、歳出抑制による歳計剰余金を積極的に積み立ててきたものであるが、令和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年度においては取崩額</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積立額</a:t>
          </a:r>
          <a:r>
            <a:rPr kumimoji="1" lang="ja-JP" altLang="en-US" sz="1100">
              <a:solidFill>
                <a:schemeClr val="dk1"/>
              </a:solidFill>
              <a:effectLst/>
              <a:latin typeface="+mn-lt"/>
              <a:ea typeface="+mn-ea"/>
              <a:cs typeface="+mn-cs"/>
            </a:rPr>
            <a:t>が利息を除き同額となった</a:t>
          </a:r>
          <a:r>
            <a:rPr kumimoji="1" lang="ja-JP" altLang="ja-JP" sz="1100">
              <a:solidFill>
                <a:schemeClr val="dk1"/>
              </a:solidFill>
              <a:effectLst/>
              <a:latin typeface="+mn-lt"/>
              <a:ea typeface="+mn-ea"/>
              <a:cs typeface="+mn-cs"/>
            </a:rPr>
            <a:t>。本基金は</a:t>
          </a:r>
          <a:r>
            <a:rPr kumimoji="1" lang="ja-JP" altLang="en-US" sz="1100">
              <a:solidFill>
                <a:schemeClr val="dk1"/>
              </a:solidFill>
              <a:effectLst/>
              <a:latin typeface="+mn-lt"/>
              <a:ea typeface="+mn-ea"/>
              <a:cs typeface="+mn-cs"/>
            </a:rPr>
            <a:t>年度間の財政調整</a:t>
          </a:r>
          <a:r>
            <a:rPr kumimoji="1" lang="ja-JP" altLang="ja-JP" sz="1100">
              <a:solidFill>
                <a:schemeClr val="dk1"/>
              </a:solidFill>
              <a:effectLst/>
              <a:latin typeface="+mn-lt"/>
              <a:ea typeface="+mn-ea"/>
              <a:cs typeface="+mn-cs"/>
            </a:rPr>
            <a:t>に備える目的であることから、より一層効率的な管理に努める。</a:t>
          </a:r>
          <a:endParaRPr lang="ja-JP" altLang="ja-JP" sz="1400">
            <a:effectLst/>
          </a:endParaRPr>
        </a:p>
        <a:p>
          <a:r>
            <a:rPr kumimoji="1" lang="ja-JP" altLang="ja-JP" sz="1100">
              <a:solidFill>
                <a:schemeClr val="dk1"/>
              </a:solidFill>
              <a:effectLst/>
              <a:latin typeface="+mn-lt"/>
              <a:ea typeface="+mn-ea"/>
              <a:cs typeface="+mn-cs"/>
            </a:rPr>
            <a:t>■実質収支額・・・歳出全般の抑制を図っており概ね良好で、引き続き適正な財政運営に努める。</a:t>
          </a:r>
          <a:endParaRPr lang="ja-JP" altLang="ja-JP" sz="1400">
            <a:effectLst/>
          </a:endParaRPr>
        </a:p>
        <a:p>
          <a:r>
            <a:rPr kumimoji="1" lang="ja-JP" altLang="ja-JP" sz="1100">
              <a:solidFill>
                <a:schemeClr val="dk1"/>
              </a:solidFill>
              <a:effectLst/>
              <a:latin typeface="+mn-lt"/>
              <a:ea typeface="+mn-ea"/>
              <a:cs typeface="+mn-cs"/>
            </a:rPr>
            <a:t>■実質単年度収支・・・単年度収支が前年度に比べ約</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億円減少し実質単年度収支は△</a:t>
          </a:r>
          <a:r>
            <a:rPr kumimoji="1" lang="en-US" altLang="ja-JP" sz="1100">
              <a:solidFill>
                <a:schemeClr val="dk1"/>
              </a:solidFill>
              <a:effectLst/>
              <a:latin typeface="+mn-lt"/>
              <a:ea typeface="+mn-ea"/>
              <a:cs typeface="+mn-cs"/>
            </a:rPr>
            <a:t>2.79</a:t>
          </a:r>
          <a:r>
            <a:rPr kumimoji="1" lang="ja-JP" altLang="ja-JP" sz="1100">
              <a:solidFill>
                <a:schemeClr val="dk1"/>
              </a:solidFill>
              <a:effectLst/>
              <a:latin typeface="+mn-lt"/>
              <a:ea typeface="+mn-ea"/>
              <a:cs typeface="+mn-cs"/>
            </a:rPr>
            <a:t>憶円となった。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■連結実質赤字比率・・・一般会計及び関連会計全てにおいて赤字は生じていない。一般会計からの繰出金については、国民健康保険事業</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介護保険事業</a:t>
          </a:r>
          <a:r>
            <a:rPr kumimoji="1" lang="ja-JP" altLang="en-US" sz="1100">
              <a:solidFill>
                <a:schemeClr val="dk1"/>
              </a:solidFill>
              <a:effectLst/>
              <a:latin typeface="+mn-lt"/>
              <a:ea typeface="+mn-ea"/>
              <a:cs typeface="+mn-cs"/>
            </a:rPr>
            <a:t>は横ばい、</a:t>
          </a:r>
          <a:r>
            <a:rPr kumimoji="1" lang="ja-JP" altLang="ja-JP" sz="1100">
              <a:solidFill>
                <a:schemeClr val="dk1"/>
              </a:solidFill>
              <a:effectLst/>
              <a:latin typeface="+mn-lt"/>
              <a:ea typeface="+mn-ea"/>
              <a:cs typeface="+mn-cs"/>
            </a:rPr>
            <a:t>後期高齢者医療事業及び下水道事業については前年度に比べ増加しており、一般会計に対する負担は大きくなっている。各会計においても、事業を検証し、使用料や税等の額の見直し（適正化）等による自主財源の確保など、事業の健全化につながる施策に早急に取り組んで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50" zoomScaleNormal="5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9239164</v>
      </c>
      <c r="BO4" s="407"/>
      <c r="BP4" s="407"/>
      <c r="BQ4" s="407"/>
      <c r="BR4" s="407"/>
      <c r="BS4" s="407"/>
      <c r="BT4" s="407"/>
      <c r="BU4" s="408"/>
      <c r="BV4" s="406">
        <v>8845247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9</v>
      </c>
      <c r="CU4" s="413"/>
      <c r="CV4" s="413"/>
      <c r="CW4" s="413"/>
      <c r="CX4" s="413"/>
      <c r="CY4" s="413"/>
      <c r="CZ4" s="413"/>
      <c r="DA4" s="414"/>
      <c r="DB4" s="412">
        <v>11.8</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8829206</v>
      </c>
      <c r="BO5" s="444"/>
      <c r="BP5" s="444"/>
      <c r="BQ5" s="444"/>
      <c r="BR5" s="444"/>
      <c r="BS5" s="444"/>
      <c r="BT5" s="444"/>
      <c r="BU5" s="445"/>
      <c r="BV5" s="443">
        <v>8326499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99.9</v>
      </c>
      <c r="CU5" s="441"/>
      <c r="CV5" s="441"/>
      <c r="CW5" s="441"/>
      <c r="CX5" s="441"/>
      <c r="CY5" s="441"/>
      <c r="CZ5" s="441"/>
      <c r="DA5" s="442"/>
      <c r="DB5" s="440">
        <v>99.5</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409958</v>
      </c>
      <c r="BO6" s="444"/>
      <c r="BP6" s="444"/>
      <c r="BQ6" s="444"/>
      <c r="BR6" s="444"/>
      <c r="BS6" s="444"/>
      <c r="BT6" s="444"/>
      <c r="BU6" s="445"/>
      <c r="BV6" s="443">
        <v>518748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100.4</v>
      </c>
      <c r="CU6" s="481"/>
      <c r="CV6" s="481"/>
      <c r="CW6" s="481"/>
      <c r="CX6" s="481"/>
      <c r="CY6" s="481"/>
      <c r="CZ6" s="481"/>
      <c r="DA6" s="482"/>
      <c r="DB6" s="480">
        <v>100.5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26106</v>
      </c>
      <c r="BO7" s="444"/>
      <c r="BP7" s="444"/>
      <c r="BQ7" s="444"/>
      <c r="BR7" s="444"/>
      <c r="BS7" s="444"/>
      <c r="BT7" s="444"/>
      <c r="BU7" s="445"/>
      <c r="BV7" s="443">
        <v>15815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4271223</v>
      </c>
      <c r="CU7" s="444"/>
      <c r="CV7" s="444"/>
      <c r="CW7" s="444"/>
      <c r="CX7" s="444"/>
      <c r="CY7" s="444"/>
      <c r="CZ7" s="444"/>
      <c r="DA7" s="445"/>
      <c r="DB7" s="443">
        <v>4275822</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383852</v>
      </c>
      <c r="BO8" s="444"/>
      <c r="BP8" s="444"/>
      <c r="BQ8" s="444"/>
      <c r="BR8" s="444"/>
      <c r="BS8" s="444"/>
      <c r="BT8" s="444"/>
      <c r="BU8" s="445"/>
      <c r="BV8" s="443">
        <v>502933</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0.28000000000000003</v>
      </c>
      <c r="CU8" s="484"/>
      <c r="CV8" s="484"/>
      <c r="CW8" s="484"/>
      <c r="CX8" s="484"/>
      <c r="CY8" s="484"/>
      <c r="CZ8" s="484"/>
      <c r="DA8" s="485"/>
      <c r="DB8" s="483">
        <v>0.28000000000000003</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11094</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-119081</v>
      </c>
      <c r="BO9" s="444"/>
      <c r="BP9" s="444"/>
      <c r="BQ9" s="444"/>
      <c r="BR9" s="444"/>
      <c r="BS9" s="444"/>
      <c r="BT9" s="444"/>
      <c r="BU9" s="445"/>
      <c r="BV9" s="443">
        <v>-167746</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15.4</v>
      </c>
      <c r="CU9" s="441"/>
      <c r="CV9" s="441"/>
      <c r="CW9" s="441"/>
      <c r="CX9" s="441"/>
      <c r="CY9" s="441"/>
      <c r="CZ9" s="441"/>
      <c r="DA9" s="442"/>
      <c r="DB9" s="440">
        <v>15.3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11994</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260026</v>
      </c>
      <c r="BO10" s="444"/>
      <c r="BP10" s="444"/>
      <c r="BQ10" s="444"/>
      <c r="BR10" s="444"/>
      <c r="BS10" s="444"/>
      <c r="BT10" s="444"/>
      <c r="BU10" s="445"/>
      <c r="BV10" s="443">
        <v>340238</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10944</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260000</v>
      </c>
      <c r="BO12" s="444"/>
      <c r="BP12" s="444"/>
      <c r="BQ12" s="444"/>
      <c r="BR12" s="444"/>
      <c r="BS12" s="444"/>
      <c r="BT12" s="444"/>
      <c r="BU12" s="445"/>
      <c r="BV12" s="443">
        <v>420000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10691</v>
      </c>
      <c r="S13" s="528"/>
      <c r="T13" s="528"/>
      <c r="U13" s="528"/>
      <c r="V13" s="529"/>
      <c r="W13" s="459" t="s">
        <v>131</v>
      </c>
      <c r="X13" s="460"/>
      <c r="Y13" s="460"/>
      <c r="Z13" s="460"/>
      <c r="AA13" s="460"/>
      <c r="AB13" s="450"/>
      <c r="AC13" s="494">
        <v>1526</v>
      </c>
      <c r="AD13" s="495"/>
      <c r="AE13" s="495"/>
      <c r="AF13" s="495"/>
      <c r="AG13" s="537"/>
      <c r="AH13" s="494">
        <v>1603</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-119055</v>
      </c>
      <c r="BO13" s="444"/>
      <c r="BP13" s="444"/>
      <c r="BQ13" s="444"/>
      <c r="BR13" s="444"/>
      <c r="BS13" s="444"/>
      <c r="BT13" s="444"/>
      <c r="BU13" s="445"/>
      <c r="BV13" s="443">
        <v>-247508</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13.3</v>
      </c>
      <c r="CU13" s="441"/>
      <c r="CV13" s="441"/>
      <c r="CW13" s="441"/>
      <c r="CX13" s="441"/>
      <c r="CY13" s="441"/>
      <c r="CZ13" s="441"/>
      <c r="DA13" s="442"/>
      <c r="DB13" s="440">
        <v>12.5</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11179</v>
      </c>
      <c r="S14" s="528"/>
      <c r="T14" s="528"/>
      <c r="U14" s="528"/>
      <c r="V14" s="529"/>
      <c r="W14" s="433"/>
      <c r="X14" s="434"/>
      <c r="Y14" s="434"/>
      <c r="Z14" s="434"/>
      <c r="AA14" s="434"/>
      <c r="AB14" s="423"/>
      <c r="AC14" s="530">
        <v>28.1</v>
      </c>
      <c r="AD14" s="531"/>
      <c r="AE14" s="531"/>
      <c r="AF14" s="531"/>
      <c r="AG14" s="532"/>
      <c r="AH14" s="530">
        <v>27.4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7.9</v>
      </c>
      <c r="CU14" s="542"/>
      <c r="CV14" s="542"/>
      <c r="CW14" s="542"/>
      <c r="CX14" s="542"/>
      <c r="CY14" s="542"/>
      <c r="CZ14" s="542"/>
      <c r="DA14" s="543"/>
      <c r="DB14" s="541">
        <v>12.8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10962</v>
      </c>
      <c r="S15" s="528"/>
      <c r="T15" s="528"/>
      <c r="U15" s="528"/>
      <c r="V15" s="529"/>
      <c r="W15" s="459" t="s">
        <v>137</v>
      </c>
      <c r="X15" s="460"/>
      <c r="Y15" s="460"/>
      <c r="Z15" s="460"/>
      <c r="AA15" s="460"/>
      <c r="AB15" s="450"/>
      <c r="AC15" s="494">
        <v>1033</v>
      </c>
      <c r="AD15" s="495"/>
      <c r="AE15" s="495"/>
      <c r="AF15" s="495"/>
      <c r="AG15" s="537"/>
      <c r="AH15" s="494">
        <v>1096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1138353</v>
      </c>
      <c r="BO15" s="407"/>
      <c r="BP15" s="407"/>
      <c r="BQ15" s="407"/>
      <c r="BR15" s="407"/>
      <c r="BS15" s="407"/>
      <c r="BT15" s="407"/>
      <c r="BU15" s="408"/>
      <c r="BV15" s="406">
        <v>1115169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19</v>
      </c>
      <c r="AD16" s="531"/>
      <c r="AE16" s="531"/>
      <c r="AF16" s="531"/>
      <c r="AG16" s="532"/>
      <c r="AH16" s="530">
        <v>18.8</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3979974</v>
      </c>
      <c r="BO16" s="444"/>
      <c r="BP16" s="444"/>
      <c r="BQ16" s="444"/>
      <c r="BR16" s="444"/>
      <c r="BS16" s="444"/>
      <c r="BT16" s="444"/>
      <c r="BU16" s="445"/>
      <c r="BV16" s="443">
        <v>3960792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2875</v>
      </c>
      <c r="AD17" s="495"/>
      <c r="AE17" s="495"/>
      <c r="AF17" s="495"/>
      <c r="AG17" s="537"/>
      <c r="AH17" s="494">
        <v>3141</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1410258</v>
      </c>
      <c r="BO17" s="444"/>
      <c r="BP17" s="444"/>
      <c r="BQ17" s="444"/>
      <c r="BR17" s="444"/>
      <c r="BS17" s="444"/>
      <c r="BT17" s="444"/>
      <c r="BU17" s="445"/>
      <c r="BV17" s="443">
        <v>1387314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33.36</v>
      </c>
      <c r="M18" s="567"/>
      <c r="N18" s="567"/>
      <c r="O18" s="567"/>
      <c r="P18" s="567"/>
      <c r="Q18" s="567"/>
      <c r="R18" s="568"/>
      <c r="S18" s="568"/>
      <c r="T18" s="568"/>
      <c r="U18" s="568"/>
      <c r="V18" s="569"/>
      <c r="W18" s="461"/>
      <c r="X18" s="462"/>
      <c r="Y18" s="462"/>
      <c r="Z18" s="462"/>
      <c r="AA18" s="462"/>
      <c r="AB18" s="453"/>
      <c r="AC18" s="570">
        <v>52.9</v>
      </c>
      <c r="AD18" s="571"/>
      <c r="AE18" s="571"/>
      <c r="AF18" s="571"/>
      <c r="AG18" s="572"/>
      <c r="AH18" s="570">
        <v>53.8</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4279844</v>
      </c>
      <c r="BO18" s="444"/>
      <c r="BP18" s="444"/>
      <c r="BQ18" s="444"/>
      <c r="BR18" s="444"/>
      <c r="BS18" s="444"/>
      <c r="BT18" s="444"/>
      <c r="BU18" s="445"/>
      <c r="BV18" s="443">
        <v>4276596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333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5989868</v>
      </c>
      <c r="BO19" s="444"/>
      <c r="BP19" s="444"/>
      <c r="BQ19" s="444"/>
      <c r="BR19" s="444"/>
      <c r="BS19" s="444"/>
      <c r="BT19" s="444"/>
      <c r="BU19" s="445"/>
      <c r="BV19" s="443">
        <v>6201060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3932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5798051</v>
      </c>
      <c r="BO22" s="407"/>
      <c r="BP22" s="407"/>
      <c r="BQ22" s="407"/>
      <c r="BR22" s="407"/>
      <c r="BS22" s="407"/>
      <c r="BT22" s="407"/>
      <c r="BU22" s="408"/>
      <c r="BV22" s="406">
        <v>6012397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3806037</v>
      </c>
      <c r="BO23" s="444"/>
      <c r="BP23" s="444"/>
      <c r="BQ23" s="444"/>
      <c r="BR23" s="444"/>
      <c r="BS23" s="444"/>
      <c r="BT23" s="444"/>
      <c r="BU23" s="445"/>
      <c r="BV23" s="443">
        <v>4058120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7450</v>
      </c>
      <c r="R24" s="495"/>
      <c r="S24" s="495"/>
      <c r="T24" s="495"/>
      <c r="U24" s="495"/>
      <c r="V24" s="537"/>
      <c r="W24" s="589"/>
      <c r="X24" s="590"/>
      <c r="Y24" s="591"/>
      <c r="Z24" s="493" t="s">
        <v>162</v>
      </c>
      <c r="AA24" s="473"/>
      <c r="AB24" s="473"/>
      <c r="AC24" s="473"/>
      <c r="AD24" s="473"/>
      <c r="AE24" s="473"/>
      <c r="AF24" s="473"/>
      <c r="AG24" s="474"/>
      <c r="AH24" s="494">
        <v>115</v>
      </c>
      <c r="AI24" s="495"/>
      <c r="AJ24" s="495"/>
      <c r="AK24" s="495"/>
      <c r="AL24" s="537"/>
      <c r="AM24" s="494">
        <v>341435</v>
      </c>
      <c r="AN24" s="495"/>
      <c r="AO24" s="495"/>
      <c r="AP24" s="495"/>
      <c r="AQ24" s="495"/>
      <c r="AR24" s="537"/>
      <c r="AS24" s="494">
        <v>2969</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3697581</v>
      </c>
      <c r="BO24" s="444"/>
      <c r="BP24" s="444"/>
      <c r="BQ24" s="444"/>
      <c r="BR24" s="444"/>
      <c r="BS24" s="444"/>
      <c r="BT24" s="444"/>
      <c r="BU24" s="445"/>
      <c r="BV24" s="443">
        <v>3655416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5740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2823878</v>
      </c>
      <c r="BO25" s="407"/>
      <c r="BP25" s="407"/>
      <c r="BQ25" s="407"/>
      <c r="BR25" s="407"/>
      <c r="BS25" s="407"/>
      <c r="BT25" s="407"/>
      <c r="BU25" s="408"/>
      <c r="BV25" s="406">
        <v>1170809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5330</v>
      </c>
      <c r="R26" s="495"/>
      <c r="S26" s="495"/>
      <c r="T26" s="495"/>
      <c r="U26" s="495"/>
      <c r="V26" s="537"/>
      <c r="W26" s="589"/>
      <c r="X26" s="590"/>
      <c r="Y26" s="591"/>
      <c r="Z26" s="493" t="s">
        <v>168</v>
      </c>
      <c r="AA26" s="595"/>
      <c r="AB26" s="595"/>
      <c r="AC26" s="595"/>
      <c r="AD26" s="595"/>
      <c r="AE26" s="595"/>
      <c r="AF26" s="595"/>
      <c r="AG26" s="596"/>
      <c r="AH26" s="494">
        <v>3</v>
      </c>
      <c r="AI26" s="495"/>
      <c r="AJ26" s="495"/>
      <c r="AK26" s="495"/>
      <c r="AL26" s="537"/>
      <c r="AM26" s="494">
        <v>8580</v>
      </c>
      <c r="AN26" s="495"/>
      <c r="AO26" s="495"/>
      <c r="AP26" s="495"/>
      <c r="AQ26" s="495"/>
      <c r="AR26" s="537"/>
      <c r="AS26" s="494">
        <v>2860</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3080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38985</v>
      </c>
      <c r="BO27" s="563"/>
      <c r="BP27" s="563"/>
      <c r="BQ27" s="563"/>
      <c r="BR27" s="563"/>
      <c r="BS27" s="563"/>
      <c r="BT27" s="563"/>
      <c r="BU27" s="564"/>
      <c r="BV27" s="562">
        <v>38985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2540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1420460</v>
      </c>
      <c r="BO28" s="407"/>
      <c r="BP28" s="407"/>
      <c r="BQ28" s="407"/>
      <c r="BR28" s="407"/>
      <c r="BS28" s="407"/>
      <c r="BT28" s="407"/>
      <c r="BU28" s="408"/>
      <c r="BV28" s="406">
        <v>1420434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10</v>
      </c>
      <c r="M29" s="495"/>
      <c r="N29" s="495"/>
      <c r="O29" s="495"/>
      <c r="P29" s="537"/>
      <c r="Q29" s="494">
        <v>2310</v>
      </c>
      <c r="R29" s="495"/>
      <c r="S29" s="495"/>
      <c r="T29" s="495"/>
      <c r="U29" s="495"/>
      <c r="V29" s="537"/>
      <c r="W29" s="592"/>
      <c r="X29" s="593"/>
      <c r="Y29" s="594"/>
      <c r="Z29" s="493" t="s">
        <v>177</v>
      </c>
      <c r="AA29" s="473"/>
      <c r="AB29" s="473"/>
      <c r="AC29" s="473"/>
      <c r="AD29" s="473"/>
      <c r="AE29" s="473"/>
      <c r="AF29" s="473"/>
      <c r="AG29" s="474"/>
      <c r="AH29" s="494">
        <v>115</v>
      </c>
      <c r="AI29" s="495"/>
      <c r="AJ29" s="495"/>
      <c r="AK29" s="495"/>
      <c r="AL29" s="537"/>
      <c r="AM29" s="494">
        <v>341435</v>
      </c>
      <c r="AN29" s="495"/>
      <c r="AO29" s="495"/>
      <c r="AP29" s="495"/>
      <c r="AQ29" s="495"/>
      <c r="AR29" s="537"/>
      <c r="AS29" s="494">
        <v>2969</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60349</v>
      </c>
      <c r="BO29" s="444"/>
      <c r="BP29" s="444"/>
      <c r="BQ29" s="444"/>
      <c r="BR29" s="444"/>
      <c r="BS29" s="444"/>
      <c r="BT29" s="444"/>
      <c r="BU29" s="445"/>
      <c r="BV29" s="443">
        <v>62681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92.2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1268071</v>
      </c>
      <c r="BO30" s="563"/>
      <c r="BP30" s="563"/>
      <c r="BQ30" s="563"/>
      <c r="BR30" s="563"/>
      <c r="BS30" s="563"/>
      <c r="BT30" s="563"/>
      <c r="BU30" s="564"/>
      <c r="BV30" s="562">
        <v>1254714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熊本県市町村総合事務組合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13</v>
      </c>
      <c r="CP34" s="633"/>
      <c r="CQ34" s="634" t="str">
        <f>IF('各会計、関係団体の財政状況及び健全化判断比率'!BS7="","",'各会計、関係団体の財政状況及び健全化判断比率'!BS7)</f>
        <v>宮原まちづくり(株)</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氷川町及び八代市中学校組合</v>
      </c>
      <c r="BZ35" s="634"/>
      <c r="CA35" s="634"/>
      <c r="CB35" s="634"/>
      <c r="CC35" s="634"/>
      <c r="CD35" s="634"/>
      <c r="CE35" s="634"/>
      <c r="CF35" s="634"/>
      <c r="CG35" s="634"/>
      <c r="CH35" s="634"/>
      <c r="CI35" s="634"/>
      <c r="CJ35" s="634"/>
      <c r="CK35" s="634"/>
      <c r="CL35" s="634"/>
      <c r="CM35" s="634"/>
      <c r="CN35" s="181"/>
      <c r="CO35" s="633">
        <f t="shared" ref="CO35:CO43" si="3">IF(CQ35="","",CO34+1)</f>
        <v>14</v>
      </c>
      <c r="CP35" s="633"/>
      <c r="CQ35" s="634" t="str">
        <f>IF('各会計、関係団体の財政状況及び健全化判断比率'!BS8="","",'各会計、関係団体の財政状況及び健全化判断比率'!BS8)</f>
        <v>(有)まちづくり振興会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八代広域行政事務組合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八代広域行政事務組合（一般会計）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八代生活環境事務組合（水道事業会計）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熊本県後期高齢者医療広域連合（一般会計）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熊本県後期高齢者医療広域連合（後期高齢者医療特別会計）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5b6BAWqeCWlGCZ5lc5ugsZPd5eN0AglLHcOCG6n+6G11NialFUzTJi2vF1qHcbRJoLHPsmwr9XDo+LacByJvSg==" saltValue="31ZYR6xBg2LgSHB9oCMl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0" zoomScaleNormal="5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9" t="s">
        <v>532</v>
      </c>
      <c r="D34" s="1189"/>
      <c r="E34" s="1190"/>
      <c r="F34" s="32">
        <v>7.16</v>
      </c>
      <c r="G34" s="33">
        <v>9.81</v>
      </c>
      <c r="H34" s="33">
        <v>15.47</v>
      </c>
      <c r="I34" s="33">
        <v>11.76</v>
      </c>
      <c r="J34" s="34">
        <v>8.98</v>
      </c>
      <c r="K34" s="22"/>
      <c r="L34" s="22"/>
      <c r="M34" s="22"/>
      <c r="N34" s="22"/>
      <c r="O34" s="22"/>
      <c r="P34" s="22"/>
    </row>
    <row r="35" spans="1:16" ht="39" customHeight="1" x14ac:dyDescent="0.15">
      <c r="A35" s="22"/>
      <c r="B35" s="35"/>
      <c r="C35" s="1183" t="s">
        <v>533</v>
      </c>
      <c r="D35" s="1184"/>
      <c r="E35" s="1185"/>
      <c r="F35" s="36">
        <v>7.79</v>
      </c>
      <c r="G35" s="37">
        <v>7.68</v>
      </c>
      <c r="H35" s="37">
        <v>8.26</v>
      </c>
      <c r="I35" s="37">
        <v>8.7100000000000009</v>
      </c>
      <c r="J35" s="38">
        <v>8.35</v>
      </c>
      <c r="K35" s="22"/>
      <c r="L35" s="22"/>
      <c r="M35" s="22"/>
      <c r="N35" s="22"/>
      <c r="O35" s="22"/>
      <c r="P35" s="22"/>
    </row>
    <row r="36" spans="1:16" ht="39" customHeight="1" x14ac:dyDescent="0.15">
      <c r="A36" s="22"/>
      <c r="B36" s="35"/>
      <c r="C36" s="1183" t="s">
        <v>534</v>
      </c>
      <c r="D36" s="1184"/>
      <c r="E36" s="1185"/>
      <c r="F36" s="36">
        <v>3.27</v>
      </c>
      <c r="G36" s="37">
        <v>3.77</v>
      </c>
      <c r="H36" s="37">
        <v>6.51</v>
      </c>
      <c r="I36" s="37">
        <v>8.49</v>
      </c>
      <c r="J36" s="38">
        <v>7.88</v>
      </c>
      <c r="K36" s="22"/>
      <c r="L36" s="22"/>
      <c r="M36" s="22"/>
      <c r="N36" s="22"/>
      <c r="O36" s="22"/>
      <c r="P36" s="22"/>
    </row>
    <row r="37" spans="1:16" ht="39" customHeight="1" x14ac:dyDescent="0.15">
      <c r="A37" s="22"/>
      <c r="B37" s="35"/>
      <c r="C37" s="1183" t="s">
        <v>535</v>
      </c>
      <c r="D37" s="1184"/>
      <c r="E37" s="1185"/>
      <c r="F37" s="36" t="s">
        <v>485</v>
      </c>
      <c r="G37" s="37" t="s">
        <v>485</v>
      </c>
      <c r="H37" s="37" t="s">
        <v>485</v>
      </c>
      <c r="I37" s="37" t="s">
        <v>485</v>
      </c>
      <c r="J37" s="38">
        <v>2.4300000000000002</v>
      </c>
      <c r="K37" s="22"/>
      <c r="L37" s="22"/>
      <c r="M37" s="22"/>
      <c r="N37" s="22"/>
      <c r="O37" s="22"/>
      <c r="P37" s="22"/>
    </row>
    <row r="38" spans="1:16" ht="39" customHeight="1" x14ac:dyDescent="0.15">
      <c r="A38" s="22"/>
      <c r="B38" s="35"/>
      <c r="C38" s="1183" t="s">
        <v>536</v>
      </c>
      <c r="D38" s="1184"/>
      <c r="E38" s="1185"/>
      <c r="F38" s="36">
        <v>0.04</v>
      </c>
      <c r="G38" s="37">
        <v>0.05</v>
      </c>
      <c r="H38" s="37">
        <v>0.04</v>
      </c>
      <c r="I38" s="37">
        <v>0.23</v>
      </c>
      <c r="J38" s="38">
        <v>0.1</v>
      </c>
      <c r="K38" s="22"/>
      <c r="L38" s="22"/>
      <c r="M38" s="22"/>
      <c r="N38" s="22"/>
      <c r="O38" s="22"/>
      <c r="P38" s="22"/>
    </row>
    <row r="39" spans="1:16" ht="39" customHeight="1" x14ac:dyDescent="0.15">
      <c r="A39" s="22"/>
      <c r="B39" s="35"/>
      <c r="C39" s="1183"/>
      <c r="D39" s="1184"/>
      <c r="E39" s="1185"/>
      <c r="F39" s="36"/>
      <c r="G39" s="37"/>
      <c r="H39" s="37"/>
      <c r="I39" s="37"/>
      <c r="J39" s="38"/>
      <c r="K39" s="22"/>
      <c r="L39" s="22"/>
      <c r="M39" s="22"/>
      <c r="N39" s="22"/>
      <c r="O39" s="22"/>
      <c r="P39" s="22"/>
    </row>
    <row r="40" spans="1:16" ht="39" customHeight="1" x14ac:dyDescent="0.15">
      <c r="A40" s="22"/>
      <c r="B40" s="35"/>
      <c r="C40" s="1183"/>
      <c r="D40" s="1184"/>
      <c r="E40" s="1185"/>
      <c r="F40" s="36"/>
      <c r="G40" s="37"/>
      <c r="H40" s="37"/>
      <c r="I40" s="37"/>
      <c r="J40" s="38"/>
      <c r="K40" s="22"/>
      <c r="L40" s="22"/>
      <c r="M40" s="22"/>
      <c r="N40" s="22"/>
      <c r="O40" s="22"/>
      <c r="P40" s="22"/>
    </row>
    <row r="41" spans="1:16" ht="39" customHeight="1" x14ac:dyDescent="0.15">
      <c r="A41" s="22"/>
      <c r="B41" s="35"/>
      <c r="C41" s="1183"/>
      <c r="D41" s="1184"/>
      <c r="E41" s="1185"/>
      <c r="F41" s="36"/>
      <c r="G41" s="37"/>
      <c r="H41" s="37"/>
      <c r="I41" s="37"/>
      <c r="J41" s="38"/>
      <c r="K41" s="22"/>
      <c r="L41" s="22"/>
      <c r="M41" s="22"/>
      <c r="N41" s="22"/>
      <c r="O41" s="22"/>
      <c r="P41" s="22"/>
    </row>
    <row r="42" spans="1:16" ht="39" customHeight="1" x14ac:dyDescent="0.15">
      <c r="A42" s="22"/>
      <c r="B42" s="39"/>
      <c r="C42" s="1183" t="s">
        <v>537</v>
      </c>
      <c r="D42" s="1184"/>
      <c r="E42" s="1185"/>
      <c r="F42" s="36" t="s">
        <v>485</v>
      </c>
      <c r="G42" s="37" t="s">
        <v>485</v>
      </c>
      <c r="H42" s="37" t="s">
        <v>485</v>
      </c>
      <c r="I42" s="37" t="s">
        <v>485</v>
      </c>
      <c r="J42" s="38" t="s">
        <v>485</v>
      </c>
      <c r="K42" s="22"/>
      <c r="L42" s="22"/>
      <c r="M42" s="22"/>
      <c r="N42" s="22"/>
      <c r="O42" s="22"/>
      <c r="P42" s="22"/>
    </row>
    <row r="43" spans="1:16" ht="39" customHeight="1" thickBot="1" x14ac:dyDescent="0.2">
      <c r="A43" s="22"/>
      <c r="B43" s="40"/>
      <c r="C43" s="1186" t="s">
        <v>538</v>
      </c>
      <c r="D43" s="1187"/>
      <c r="E43" s="1188"/>
      <c r="F43" s="41">
        <v>0.67</v>
      </c>
      <c r="G43" s="42">
        <v>0.84</v>
      </c>
      <c r="H43" s="42">
        <v>1.01</v>
      </c>
      <c r="I43" s="42">
        <v>1.1100000000000001</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NYUr1Bf1To9g/HsyZXUj9vIUvokUKMQ3imz/WrO+Y/vBEGy2x7fAxKtPk/vfkuGloRIYHLVRnWYQKjHvHl1/Q==" saltValue="9ye/jfFkNh8cPqV8xTYZ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91" t="s">
        <v>9</v>
      </c>
      <c r="C45" s="1192"/>
      <c r="D45" s="58"/>
      <c r="E45" s="1197" t="s">
        <v>10</v>
      </c>
      <c r="F45" s="1197"/>
      <c r="G45" s="1197"/>
      <c r="H45" s="1197"/>
      <c r="I45" s="1197"/>
      <c r="J45" s="1198"/>
      <c r="K45" s="59">
        <v>787</v>
      </c>
      <c r="L45" s="60">
        <v>904</v>
      </c>
      <c r="M45" s="60">
        <v>971</v>
      </c>
      <c r="N45" s="60">
        <v>976</v>
      </c>
      <c r="O45" s="61">
        <v>943</v>
      </c>
      <c r="P45" s="48"/>
      <c r="Q45" s="48"/>
      <c r="R45" s="48"/>
      <c r="S45" s="48"/>
      <c r="T45" s="48"/>
      <c r="U45" s="48"/>
    </row>
    <row r="46" spans="1:21" ht="30.75" customHeight="1" x14ac:dyDescent="0.15">
      <c r="A46" s="48"/>
      <c r="B46" s="1193"/>
      <c r="C46" s="1194"/>
      <c r="D46" s="62"/>
      <c r="E46" s="1199" t="s">
        <v>11</v>
      </c>
      <c r="F46" s="1199"/>
      <c r="G46" s="1199"/>
      <c r="H46" s="1199"/>
      <c r="I46" s="1199"/>
      <c r="J46" s="1200"/>
      <c r="K46" s="63" t="s">
        <v>485</v>
      </c>
      <c r="L46" s="64" t="s">
        <v>485</v>
      </c>
      <c r="M46" s="64" t="s">
        <v>485</v>
      </c>
      <c r="N46" s="64" t="s">
        <v>485</v>
      </c>
      <c r="O46" s="65" t="s">
        <v>485</v>
      </c>
      <c r="P46" s="48"/>
      <c r="Q46" s="48"/>
      <c r="R46" s="48"/>
      <c r="S46" s="48"/>
      <c r="T46" s="48"/>
      <c r="U46" s="48"/>
    </row>
    <row r="47" spans="1:21" ht="30.75" customHeight="1" x14ac:dyDescent="0.15">
      <c r="A47" s="48"/>
      <c r="B47" s="1193"/>
      <c r="C47" s="1194"/>
      <c r="D47" s="62"/>
      <c r="E47" s="1199" t="s">
        <v>12</v>
      </c>
      <c r="F47" s="1199"/>
      <c r="G47" s="1199"/>
      <c r="H47" s="1199"/>
      <c r="I47" s="1199"/>
      <c r="J47" s="1200"/>
      <c r="K47" s="63" t="s">
        <v>485</v>
      </c>
      <c r="L47" s="64" t="s">
        <v>485</v>
      </c>
      <c r="M47" s="64" t="s">
        <v>485</v>
      </c>
      <c r="N47" s="64" t="s">
        <v>485</v>
      </c>
      <c r="O47" s="65" t="s">
        <v>485</v>
      </c>
      <c r="P47" s="48"/>
      <c r="Q47" s="48"/>
      <c r="R47" s="48"/>
      <c r="S47" s="48"/>
      <c r="T47" s="48"/>
      <c r="U47" s="48"/>
    </row>
    <row r="48" spans="1:21" ht="30.75" customHeight="1" x14ac:dyDescent="0.15">
      <c r="A48" s="48"/>
      <c r="B48" s="1193"/>
      <c r="C48" s="1194"/>
      <c r="D48" s="62"/>
      <c r="E48" s="1199" t="s">
        <v>13</v>
      </c>
      <c r="F48" s="1199"/>
      <c r="G48" s="1199"/>
      <c r="H48" s="1199"/>
      <c r="I48" s="1199"/>
      <c r="J48" s="1200"/>
      <c r="K48" s="63">
        <v>260</v>
      </c>
      <c r="L48" s="64">
        <v>259</v>
      </c>
      <c r="M48" s="64">
        <v>263</v>
      </c>
      <c r="N48" s="64">
        <v>262</v>
      </c>
      <c r="O48" s="65">
        <v>269</v>
      </c>
      <c r="P48" s="48"/>
      <c r="Q48" s="48"/>
      <c r="R48" s="48"/>
      <c r="S48" s="48"/>
      <c r="T48" s="48"/>
      <c r="U48" s="48"/>
    </row>
    <row r="49" spans="1:21" ht="30.75" customHeight="1" x14ac:dyDescent="0.15">
      <c r="A49" s="48"/>
      <c r="B49" s="1193"/>
      <c r="C49" s="1194"/>
      <c r="D49" s="62"/>
      <c r="E49" s="1199" t="s">
        <v>14</v>
      </c>
      <c r="F49" s="1199"/>
      <c r="G49" s="1199"/>
      <c r="H49" s="1199"/>
      <c r="I49" s="1199"/>
      <c r="J49" s="1200"/>
      <c r="K49" s="63">
        <v>50</v>
      </c>
      <c r="L49" s="64">
        <v>45</v>
      </c>
      <c r="M49" s="64">
        <v>38</v>
      </c>
      <c r="N49" s="64">
        <v>40</v>
      </c>
      <c r="O49" s="65">
        <v>40</v>
      </c>
      <c r="P49" s="48"/>
      <c r="Q49" s="48"/>
      <c r="R49" s="48"/>
      <c r="S49" s="48"/>
      <c r="T49" s="48"/>
      <c r="U49" s="48"/>
    </row>
    <row r="50" spans="1:21" ht="30.75" customHeight="1" x14ac:dyDescent="0.15">
      <c r="A50" s="48"/>
      <c r="B50" s="1193"/>
      <c r="C50" s="1194"/>
      <c r="D50" s="62"/>
      <c r="E50" s="1199" t="s">
        <v>15</v>
      </c>
      <c r="F50" s="1199"/>
      <c r="G50" s="1199"/>
      <c r="H50" s="1199"/>
      <c r="I50" s="1199"/>
      <c r="J50" s="1200"/>
      <c r="K50" s="63">
        <v>3</v>
      </c>
      <c r="L50" s="64">
        <v>2</v>
      </c>
      <c r="M50" s="64">
        <v>8</v>
      </c>
      <c r="N50" s="64">
        <v>6</v>
      </c>
      <c r="O50" s="65">
        <v>4</v>
      </c>
      <c r="P50" s="48"/>
      <c r="Q50" s="48"/>
      <c r="R50" s="48"/>
      <c r="S50" s="48"/>
      <c r="T50" s="48"/>
      <c r="U50" s="48"/>
    </row>
    <row r="51" spans="1:21" ht="30.75" customHeight="1" x14ac:dyDescent="0.15">
      <c r="A51" s="48"/>
      <c r="B51" s="1195"/>
      <c r="C51" s="1196"/>
      <c r="D51" s="66"/>
      <c r="E51" s="1199" t="s">
        <v>16</v>
      </c>
      <c r="F51" s="1199"/>
      <c r="G51" s="1199"/>
      <c r="H51" s="1199"/>
      <c r="I51" s="1199"/>
      <c r="J51" s="1200"/>
      <c r="K51" s="63" t="s">
        <v>485</v>
      </c>
      <c r="L51" s="64" t="s">
        <v>485</v>
      </c>
      <c r="M51" s="64" t="s">
        <v>485</v>
      </c>
      <c r="N51" s="64" t="s">
        <v>485</v>
      </c>
      <c r="O51" s="65" t="s">
        <v>485</v>
      </c>
      <c r="P51" s="48"/>
      <c r="Q51" s="48"/>
      <c r="R51" s="48"/>
      <c r="S51" s="48"/>
      <c r="T51" s="48"/>
      <c r="U51" s="48"/>
    </row>
    <row r="52" spans="1:21" ht="30.75" customHeight="1" x14ac:dyDescent="0.15">
      <c r="A52" s="48"/>
      <c r="B52" s="1201" t="s">
        <v>17</v>
      </c>
      <c r="C52" s="1202"/>
      <c r="D52" s="66"/>
      <c r="E52" s="1199" t="s">
        <v>18</v>
      </c>
      <c r="F52" s="1199"/>
      <c r="G52" s="1199"/>
      <c r="H52" s="1199"/>
      <c r="I52" s="1199"/>
      <c r="J52" s="1200"/>
      <c r="K52" s="63">
        <v>859</v>
      </c>
      <c r="L52" s="64">
        <v>841</v>
      </c>
      <c r="M52" s="64">
        <v>815</v>
      </c>
      <c r="N52" s="64">
        <v>816</v>
      </c>
      <c r="O52" s="65">
        <v>784</v>
      </c>
      <c r="P52" s="48"/>
      <c r="Q52" s="48"/>
      <c r="R52" s="48"/>
      <c r="S52" s="48"/>
      <c r="T52" s="48"/>
      <c r="U52" s="48"/>
    </row>
    <row r="53" spans="1:21" ht="30.75" customHeight="1" thickBot="1" x14ac:dyDescent="0.2">
      <c r="A53" s="48"/>
      <c r="B53" s="1203" t="s">
        <v>19</v>
      </c>
      <c r="C53" s="1204"/>
      <c r="D53" s="67"/>
      <c r="E53" s="1205" t="s">
        <v>20</v>
      </c>
      <c r="F53" s="1205"/>
      <c r="G53" s="1205"/>
      <c r="H53" s="1205"/>
      <c r="I53" s="1205"/>
      <c r="J53" s="1206"/>
      <c r="K53" s="68">
        <v>241</v>
      </c>
      <c r="L53" s="69">
        <v>369</v>
      </c>
      <c r="M53" s="69">
        <v>465</v>
      </c>
      <c r="N53" s="69">
        <v>468</v>
      </c>
      <c r="O53" s="70">
        <v>472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207" t="s">
        <v>24</v>
      </c>
      <c r="C58" s="1208"/>
      <c r="D58" s="1213" t="s">
        <v>25</v>
      </c>
      <c r="E58" s="1214"/>
      <c r="F58" s="1214"/>
      <c r="G58" s="1214"/>
      <c r="H58" s="1214"/>
      <c r="I58" s="1214"/>
      <c r="J58" s="1215"/>
      <c r="K58" s="83"/>
      <c r="L58" s="84"/>
      <c r="M58" s="84"/>
      <c r="N58" s="84"/>
      <c r="O58" s="85"/>
    </row>
    <row r="59" spans="1:21" ht="31.5" customHeight="1" x14ac:dyDescent="0.15">
      <c r="B59" s="1209"/>
      <c r="C59" s="1210"/>
      <c r="D59" s="1216" t="s">
        <v>26</v>
      </c>
      <c r="E59" s="1217"/>
      <c r="F59" s="1217"/>
      <c r="G59" s="1217"/>
      <c r="H59" s="1217"/>
      <c r="I59" s="1217"/>
      <c r="J59" s="1218"/>
      <c r="K59" s="86"/>
      <c r="L59" s="87"/>
      <c r="M59" s="87"/>
      <c r="N59" s="87"/>
      <c r="O59" s="88"/>
    </row>
    <row r="60" spans="1:21" ht="31.5" customHeight="1" thickBot="1" x14ac:dyDescent="0.2">
      <c r="B60" s="1211"/>
      <c r="C60" s="1212"/>
      <c r="D60" s="1219" t="s">
        <v>27</v>
      </c>
      <c r="E60" s="1220"/>
      <c r="F60" s="1220"/>
      <c r="G60" s="1220"/>
      <c r="H60" s="1220"/>
      <c r="I60" s="1220"/>
      <c r="J60" s="122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Xo96PaV5jZJ39F1TT3+XsnuXrijRav7ZHSwCN8mPY7DpWXshKLZ25JcpvPMDT6qv4kIXPegjJGSpXdaouF69w==" saltValue="ZOMhPncNPRMPc1MNdVNc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0" zoomScaleNormal="5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222" t="s">
        <v>30</v>
      </c>
      <c r="C41" s="1223"/>
      <c r="D41" s="105"/>
      <c r="E41" s="1228" t="s">
        <v>31</v>
      </c>
      <c r="F41" s="1228"/>
      <c r="G41" s="1228"/>
      <c r="H41" s="1229"/>
      <c r="I41" s="355">
        <v>7472</v>
      </c>
      <c r="J41" s="356">
        <v>7321</v>
      </c>
      <c r="K41" s="356">
        <v>6745</v>
      </c>
      <c r="L41" s="356">
        <v>6012</v>
      </c>
      <c r="M41" s="357">
        <v>5798</v>
      </c>
    </row>
    <row r="42" spans="2:13" ht="27.75" customHeight="1" x14ac:dyDescent="0.15">
      <c r="B42" s="1224"/>
      <c r="C42" s="1225"/>
      <c r="D42" s="106"/>
      <c r="E42" s="1230" t="s">
        <v>32</v>
      </c>
      <c r="F42" s="1230"/>
      <c r="G42" s="1230"/>
      <c r="H42" s="1231"/>
      <c r="I42" s="358" t="s">
        <v>485</v>
      </c>
      <c r="J42" s="359" t="s">
        <v>485</v>
      </c>
      <c r="K42" s="359" t="s">
        <v>485</v>
      </c>
      <c r="L42" s="359" t="s">
        <v>485</v>
      </c>
      <c r="M42" s="360" t="s">
        <v>485</v>
      </c>
    </row>
    <row r="43" spans="2:13" ht="27.75" customHeight="1" x14ac:dyDescent="0.15">
      <c r="B43" s="1224"/>
      <c r="C43" s="1225"/>
      <c r="D43" s="106"/>
      <c r="E43" s="1230" t="s">
        <v>33</v>
      </c>
      <c r="F43" s="1230"/>
      <c r="G43" s="1230"/>
      <c r="H43" s="1231"/>
      <c r="I43" s="358">
        <v>3063</v>
      </c>
      <c r="J43" s="359">
        <v>3080</v>
      </c>
      <c r="K43" s="359">
        <v>3173</v>
      </c>
      <c r="L43" s="359">
        <v>3021</v>
      </c>
      <c r="M43" s="360">
        <v>2888</v>
      </c>
    </row>
    <row r="44" spans="2:13" ht="27.75" customHeight="1" x14ac:dyDescent="0.15">
      <c r="B44" s="1224"/>
      <c r="C44" s="1225"/>
      <c r="D44" s="106"/>
      <c r="E44" s="1230" t="s">
        <v>34</v>
      </c>
      <c r="F44" s="1230"/>
      <c r="G44" s="1230"/>
      <c r="H44" s="1231"/>
      <c r="I44" s="358">
        <v>233</v>
      </c>
      <c r="J44" s="359">
        <v>204</v>
      </c>
      <c r="K44" s="359">
        <v>186</v>
      </c>
      <c r="L44" s="359">
        <v>135</v>
      </c>
      <c r="M44" s="360">
        <v>107</v>
      </c>
    </row>
    <row r="45" spans="2:13" ht="27.75" customHeight="1" x14ac:dyDescent="0.15">
      <c r="B45" s="1224"/>
      <c r="C45" s="1225"/>
      <c r="D45" s="106"/>
      <c r="E45" s="1230" t="s">
        <v>35</v>
      </c>
      <c r="F45" s="1230"/>
      <c r="G45" s="1230"/>
      <c r="H45" s="1231"/>
      <c r="I45" s="358">
        <v>734</v>
      </c>
      <c r="J45" s="359">
        <v>680</v>
      </c>
      <c r="K45" s="359">
        <v>488</v>
      </c>
      <c r="L45" s="359">
        <v>473</v>
      </c>
      <c r="M45" s="360">
        <v>500</v>
      </c>
    </row>
    <row r="46" spans="2:13" ht="27.75" customHeight="1" x14ac:dyDescent="0.15">
      <c r="B46" s="1224"/>
      <c r="C46" s="1225"/>
      <c r="D46" s="107"/>
      <c r="E46" s="1230" t="s">
        <v>36</v>
      </c>
      <c r="F46" s="1230"/>
      <c r="G46" s="1230"/>
      <c r="H46" s="1231"/>
      <c r="I46" s="358" t="s">
        <v>485</v>
      </c>
      <c r="J46" s="359" t="s">
        <v>485</v>
      </c>
      <c r="K46" s="359" t="s">
        <v>485</v>
      </c>
      <c r="L46" s="359" t="s">
        <v>485</v>
      </c>
      <c r="M46" s="360" t="s">
        <v>485</v>
      </c>
    </row>
    <row r="47" spans="2:13" ht="27.75" customHeight="1" x14ac:dyDescent="0.15">
      <c r="B47" s="1224"/>
      <c r="C47" s="1225"/>
      <c r="D47" s="108"/>
      <c r="E47" s="1232" t="s">
        <v>37</v>
      </c>
      <c r="F47" s="1233"/>
      <c r="G47" s="1233"/>
      <c r="H47" s="1234"/>
      <c r="I47" s="358" t="s">
        <v>485</v>
      </c>
      <c r="J47" s="359" t="s">
        <v>485</v>
      </c>
      <c r="K47" s="359" t="s">
        <v>485</v>
      </c>
      <c r="L47" s="359" t="s">
        <v>485</v>
      </c>
      <c r="M47" s="360" t="s">
        <v>485</v>
      </c>
    </row>
    <row r="48" spans="2:13" ht="27.75" customHeight="1" x14ac:dyDescent="0.15">
      <c r="B48" s="1224"/>
      <c r="C48" s="1225"/>
      <c r="D48" s="106"/>
      <c r="E48" s="1230" t="s">
        <v>38</v>
      </c>
      <c r="F48" s="1230"/>
      <c r="G48" s="1230"/>
      <c r="H48" s="1231"/>
      <c r="I48" s="358" t="s">
        <v>485</v>
      </c>
      <c r="J48" s="359" t="s">
        <v>485</v>
      </c>
      <c r="K48" s="359" t="s">
        <v>485</v>
      </c>
      <c r="L48" s="359" t="s">
        <v>485</v>
      </c>
      <c r="M48" s="360" t="s">
        <v>485</v>
      </c>
    </row>
    <row r="49" spans="2:13" ht="27.75" customHeight="1" x14ac:dyDescent="0.15">
      <c r="B49" s="1226"/>
      <c r="C49" s="1227"/>
      <c r="D49" s="106"/>
      <c r="E49" s="1230" t="s">
        <v>39</v>
      </c>
      <c r="F49" s="1230"/>
      <c r="G49" s="1230"/>
      <c r="H49" s="1231"/>
      <c r="I49" s="358" t="s">
        <v>485</v>
      </c>
      <c r="J49" s="359" t="s">
        <v>485</v>
      </c>
      <c r="K49" s="359" t="s">
        <v>485</v>
      </c>
      <c r="L49" s="359" t="s">
        <v>485</v>
      </c>
      <c r="M49" s="360" t="s">
        <v>485</v>
      </c>
    </row>
    <row r="50" spans="2:13" ht="27.75" customHeight="1" x14ac:dyDescent="0.15">
      <c r="B50" s="1235" t="s">
        <v>40</v>
      </c>
      <c r="C50" s="1236"/>
      <c r="D50" s="109"/>
      <c r="E50" s="1230" t="s">
        <v>41</v>
      </c>
      <c r="F50" s="1230"/>
      <c r="G50" s="1230"/>
      <c r="H50" s="1231"/>
      <c r="I50" s="358">
        <v>2489</v>
      </c>
      <c r="J50" s="359">
        <v>2280</v>
      </c>
      <c r="K50" s="359">
        <v>2245</v>
      </c>
      <c r="L50" s="359">
        <v>2724</v>
      </c>
      <c r="M50" s="360">
        <v>2800</v>
      </c>
    </row>
    <row r="51" spans="2:13" ht="27.75" customHeight="1" x14ac:dyDescent="0.15">
      <c r="B51" s="1224"/>
      <c r="C51" s="1225"/>
      <c r="D51" s="106"/>
      <c r="E51" s="1230" t="s">
        <v>42</v>
      </c>
      <c r="F51" s="1230"/>
      <c r="G51" s="1230"/>
      <c r="H51" s="1231"/>
      <c r="I51" s="358">
        <v>184</v>
      </c>
      <c r="J51" s="359">
        <v>163</v>
      </c>
      <c r="K51" s="359">
        <v>151</v>
      </c>
      <c r="L51" s="359">
        <v>123</v>
      </c>
      <c r="M51" s="360">
        <v>118</v>
      </c>
    </row>
    <row r="52" spans="2:13" ht="27.75" customHeight="1" x14ac:dyDescent="0.15">
      <c r="B52" s="1226"/>
      <c r="C52" s="1227"/>
      <c r="D52" s="106"/>
      <c r="E52" s="1230" t="s">
        <v>43</v>
      </c>
      <c r="F52" s="1230"/>
      <c r="G52" s="1230"/>
      <c r="H52" s="1231"/>
      <c r="I52" s="358">
        <v>7541</v>
      </c>
      <c r="J52" s="359">
        <v>7356</v>
      </c>
      <c r="K52" s="359">
        <v>6952</v>
      </c>
      <c r="L52" s="359">
        <v>6346</v>
      </c>
      <c r="M52" s="360">
        <v>6097</v>
      </c>
    </row>
    <row r="53" spans="2:13" ht="27.75" customHeight="1" thickBot="1" x14ac:dyDescent="0.2">
      <c r="B53" s="1237" t="s">
        <v>19</v>
      </c>
      <c r="C53" s="1238"/>
      <c r="D53" s="110"/>
      <c r="E53" s="1239" t="s">
        <v>44</v>
      </c>
      <c r="F53" s="1239"/>
      <c r="G53" s="1239"/>
      <c r="H53" s="1240"/>
      <c r="I53" s="361">
        <v>1288</v>
      </c>
      <c r="J53" s="362">
        <v>1486</v>
      </c>
      <c r="K53" s="362">
        <v>1245</v>
      </c>
      <c r="L53" s="362">
        <v>448</v>
      </c>
      <c r="M53" s="363">
        <v>277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vulJObaS+uv5oinR/VA2Rzla+ExUIM9AoP4gGlT736ejzZd/yt7DPTTEhdFj6XCVdDqcRYoO5rmMKKeYxSqQ==" saltValue="A0JtLBFSCAvYnrltT6K1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49" t="s">
        <v>46</v>
      </c>
      <c r="D55" s="1249"/>
      <c r="E55" s="1250"/>
      <c r="F55" s="122">
        <v>1500</v>
      </c>
      <c r="G55" s="122">
        <v>1420</v>
      </c>
      <c r="H55" s="123">
        <v>1420</v>
      </c>
    </row>
    <row r="56" spans="2:8" ht="52.5" customHeight="1" x14ac:dyDescent="0.15">
      <c r="B56" s="124"/>
      <c r="C56" s="1251" t="s">
        <v>47</v>
      </c>
      <c r="D56" s="1251"/>
      <c r="E56" s="1252"/>
      <c r="F56" s="125">
        <v>65</v>
      </c>
      <c r="G56" s="125">
        <v>63</v>
      </c>
      <c r="H56" s="126">
        <v>60</v>
      </c>
    </row>
    <row r="57" spans="2:8" ht="53.25" customHeight="1" x14ac:dyDescent="0.15">
      <c r="B57" s="124"/>
      <c r="C57" s="1253" t="s">
        <v>48</v>
      </c>
      <c r="D57" s="1253"/>
      <c r="E57" s="1254"/>
      <c r="F57" s="127">
        <v>762</v>
      </c>
      <c r="G57" s="127">
        <v>1255</v>
      </c>
      <c r="H57" s="128">
        <v>1268</v>
      </c>
    </row>
    <row r="58" spans="2:8" ht="45.75" customHeight="1" x14ac:dyDescent="0.15">
      <c r="B58" s="129"/>
      <c r="C58" s="1241" t="s">
        <v>544</v>
      </c>
      <c r="D58" s="1242"/>
      <c r="E58" s="1243"/>
      <c r="F58" s="130">
        <v>297</v>
      </c>
      <c r="G58" s="130">
        <v>942</v>
      </c>
      <c r="H58" s="131">
        <v>999</v>
      </c>
    </row>
    <row r="59" spans="2:8" ht="45.75" customHeight="1" x14ac:dyDescent="0.15">
      <c r="B59" s="129"/>
      <c r="C59" s="1241" t="s">
        <v>545</v>
      </c>
      <c r="D59" s="1242"/>
      <c r="E59" s="1243"/>
      <c r="F59" s="130">
        <v>285</v>
      </c>
      <c r="G59" s="130">
        <v>222</v>
      </c>
      <c r="H59" s="131">
        <v>162</v>
      </c>
    </row>
    <row r="60" spans="2:8" ht="45.75" customHeight="1" x14ac:dyDescent="0.15">
      <c r="B60" s="129"/>
      <c r="C60" s="1241" t="s">
        <v>546</v>
      </c>
      <c r="D60" s="1242"/>
      <c r="E60" s="1243"/>
      <c r="F60" s="130">
        <v>27</v>
      </c>
      <c r="G60" s="130">
        <v>28</v>
      </c>
      <c r="H60" s="131">
        <v>31</v>
      </c>
    </row>
    <row r="61" spans="2:8" ht="45.75" customHeight="1" x14ac:dyDescent="0.15">
      <c r="B61" s="129"/>
      <c r="C61" s="1241" t="s">
        <v>547</v>
      </c>
      <c r="D61" s="1242"/>
      <c r="E61" s="1243"/>
      <c r="F61" s="130">
        <v>20</v>
      </c>
      <c r="G61" s="130">
        <v>21</v>
      </c>
      <c r="H61" s="131">
        <v>21</v>
      </c>
    </row>
    <row r="62" spans="2:8" ht="45.75" customHeight="1" thickBot="1" x14ac:dyDescent="0.2">
      <c r="B62" s="132"/>
      <c r="C62" s="1244" t="s">
        <v>548</v>
      </c>
      <c r="D62" s="1245"/>
      <c r="E62" s="1246"/>
      <c r="F62" s="133">
        <v>11</v>
      </c>
      <c r="G62" s="133">
        <v>11</v>
      </c>
      <c r="H62" s="134">
        <v>11</v>
      </c>
    </row>
    <row r="63" spans="2:8" ht="52.5" customHeight="1" thickBot="1" x14ac:dyDescent="0.2">
      <c r="B63" s="135"/>
      <c r="C63" s="1247" t="s">
        <v>49</v>
      </c>
      <c r="D63" s="1247"/>
      <c r="E63" s="1248"/>
      <c r="F63" s="136">
        <v>2327</v>
      </c>
      <c r="G63" s="136">
        <v>2738</v>
      </c>
      <c r="H63" s="137">
        <v>2749</v>
      </c>
    </row>
    <row r="64" spans="2:8" x14ac:dyDescent="0.15"/>
  </sheetData>
  <sheetProtection algorithmName="SHA-512" hashValue="CZ15sKR+98R8m7YU+/8pE2h54Q5bPcl8h6edqwYuSA+fozW5pmjszvNf2Mq6HDYcSX0CSH54nspjMIB44fa7xA==" saltValue="35wPDNkO19mMli5eBwNI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C02B2-0902-43A4-A457-28277DDF2F0B}">
  <sheetPr>
    <pageSetUpPr fitToPage="1"/>
  </sheetPr>
  <dimension ref="A1:DE85"/>
  <sheetViews>
    <sheetView showGridLines="0" zoomScale="75" zoomScaleNormal="75"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566</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7" t="s">
        <v>569</v>
      </c>
      <c r="AO43" s="1268"/>
      <c r="AP43" s="1268"/>
      <c r="AQ43" s="1268"/>
      <c r="AR43" s="1268"/>
      <c r="AS43" s="1268"/>
      <c r="AT43" s="1268"/>
      <c r="AU43" s="1268"/>
      <c r="AV43" s="1268"/>
      <c r="AW43" s="1268"/>
      <c r="AX43" s="1268"/>
      <c r="AY43" s="1268"/>
      <c r="AZ43" s="1268"/>
      <c r="BA43" s="1268"/>
      <c r="BB43" s="1268"/>
      <c r="BC43" s="1268"/>
      <c r="BD43" s="1268"/>
      <c r="BE43" s="1268"/>
      <c r="BF43" s="1268"/>
      <c r="BG43" s="1268"/>
      <c r="BH43" s="1268"/>
      <c r="BI43" s="1268"/>
      <c r="BJ43" s="1268"/>
      <c r="BK43" s="1268"/>
      <c r="BL43" s="1268"/>
      <c r="BM43" s="1268"/>
      <c r="BN43" s="1268"/>
      <c r="BO43" s="1268"/>
      <c r="BP43" s="1268"/>
      <c r="BQ43" s="1268"/>
      <c r="BR43" s="1268"/>
      <c r="BS43" s="1268"/>
      <c r="BT43" s="1268"/>
      <c r="BU43" s="1268"/>
      <c r="BV43" s="1268"/>
      <c r="BW43" s="1268"/>
      <c r="BX43" s="1268"/>
      <c r="BY43" s="1268"/>
      <c r="BZ43" s="1268"/>
      <c r="CA43" s="1268"/>
      <c r="CB43" s="1268"/>
      <c r="CC43" s="1268"/>
      <c r="CD43" s="1268"/>
      <c r="CE43" s="1268"/>
      <c r="CF43" s="1268"/>
      <c r="CG43" s="1268"/>
      <c r="CH43" s="1268"/>
      <c r="CI43" s="1268"/>
      <c r="CJ43" s="1268"/>
      <c r="CK43" s="1268"/>
      <c r="CL43" s="1268"/>
      <c r="CM43" s="1268"/>
      <c r="CN43" s="1268"/>
      <c r="CO43" s="1268"/>
      <c r="CP43" s="1268"/>
      <c r="CQ43" s="1268"/>
      <c r="CR43" s="1268"/>
      <c r="CS43" s="1268"/>
      <c r="CT43" s="1268"/>
      <c r="CU43" s="1268"/>
      <c r="CV43" s="1268"/>
      <c r="CW43" s="1268"/>
      <c r="CX43" s="1268"/>
      <c r="CY43" s="1268"/>
      <c r="CZ43" s="1268"/>
      <c r="DA43" s="1268"/>
      <c r="DB43" s="1268"/>
      <c r="DC43" s="1269"/>
    </row>
    <row r="44" spans="2:109" ht="13.5" x14ac:dyDescent="0.15">
      <c r="B44" s="365"/>
      <c r="AN44" s="1270"/>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2"/>
    </row>
    <row r="45" spans="2:109" ht="13.5" x14ac:dyDescent="0.15">
      <c r="B45" s="365"/>
      <c r="AN45" s="1270"/>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2"/>
    </row>
    <row r="46" spans="2:109" ht="13.5" x14ac:dyDescent="0.15">
      <c r="B46" s="365"/>
      <c r="AN46" s="1270"/>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2"/>
    </row>
    <row r="47" spans="2:109" ht="13.5" x14ac:dyDescent="0.15">
      <c r="B47" s="365"/>
      <c r="AN47" s="1273"/>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4"/>
      <c r="BY47" s="1274"/>
      <c r="BZ47" s="1274"/>
      <c r="CA47" s="1274"/>
      <c r="CB47" s="1274"/>
      <c r="CC47" s="1274"/>
      <c r="CD47" s="1274"/>
      <c r="CE47" s="1274"/>
      <c r="CF47" s="1274"/>
      <c r="CG47" s="1274"/>
      <c r="CH47" s="1274"/>
      <c r="CI47" s="1274"/>
      <c r="CJ47" s="1274"/>
      <c r="CK47" s="1274"/>
      <c r="CL47" s="1274"/>
      <c r="CM47" s="1274"/>
      <c r="CN47" s="1274"/>
      <c r="CO47" s="1274"/>
      <c r="CP47" s="1274"/>
      <c r="CQ47" s="1274"/>
      <c r="CR47" s="1274"/>
      <c r="CS47" s="1274"/>
      <c r="CT47" s="1274"/>
      <c r="CU47" s="1274"/>
      <c r="CV47" s="1274"/>
      <c r="CW47" s="1274"/>
      <c r="CX47" s="1274"/>
      <c r="CY47" s="1274"/>
      <c r="CZ47" s="1274"/>
      <c r="DA47" s="1274"/>
      <c r="DB47" s="1274"/>
      <c r="DC47" s="1275"/>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564</v>
      </c>
    </row>
    <row r="50" spans="1:109" ht="13.5" x14ac:dyDescent="0.15">
      <c r="B50" s="365"/>
      <c r="G50" s="1261"/>
      <c r="H50" s="1261"/>
      <c r="I50" s="1261"/>
      <c r="J50" s="1261"/>
      <c r="K50" s="373"/>
      <c r="L50" s="373"/>
      <c r="M50" s="372"/>
      <c r="N50" s="372"/>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57" t="s">
        <v>523</v>
      </c>
      <c r="BQ50" s="1257"/>
      <c r="BR50" s="1257"/>
      <c r="BS50" s="1257"/>
      <c r="BT50" s="1257"/>
      <c r="BU50" s="1257"/>
      <c r="BV50" s="1257"/>
      <c r="BW50" s="1257"/>
      <c r="BX50" s="1257" t="s">
        <v>524</v>
      </c>
      <c r="BY50" s="1257"/>
      <c r="BZ50" s="1257"/>
      <c r="CA50" s="1257"/>
      <c r="CB50" s="1257"/>
      <c r="CC50" s="1257"/>
      <c r="CD50" s="1257"/>
      <c r="CE50" s="1257"/>
      <c r="CF50" s="1257" t="s">
        <v>525</v>
      </c>
      <c r="CG50" s="1257"/>
      <c r="CH50" s="1257"/>
      <c r="CI50" s="1257"/>
      <c r="CJ50" s="1257"/>
      <c r="CK50" s="1257"/>
      <c r="CL50" s="1257"/>
      <c r="CM50" s="1257"/>
      <c r="CN50" s="1257" t="s">
        <v>526</v>
      </c>
      <c r="CO50" s="1257"/>
      <c r="CP50" s="1257"/>
      <c r="CQ50" s="1257"/>
      <c r="CR50" s="1257"/>
      <c r="CS50" s="1257"/>
      <c r="CT50" s="1257"/>
      <c r="CU50" s="1257"/>
      <c r="CV50" s="1257" t="s">
        <v>527</v>
      </c>
      <c r="CW50" s="1257"/>
      <c r="CX50" s="1257"/>
      <c r="CY50" s="1257"/>
      <c r="CZ50" s="1257"/>
      <c r="DA50" s="1257"/>
      <c r="DB50" s="1257"/>
      <c r="DC50" s="1257"/>
    </row>
    <row r="51" spans="1:109" ht="13.5" customHeight="1" x14ac:dyDescent="0.15">
      <c r="B51" s="365"/>
      <c r="G51" s="1266"/>
      <c r="H51" s="1266"/>
      <c r="I51" s="1276"/>
      <c r="J51" s="1276"/>
      <c r="K51" s="1262"/>
      <c r="L51" s="1262"/>
      <c r="M51" s="1262"/>
      <c r="N51" s="1262"/>
      <c r="AM51" s="371"/>
      <c r="AN51" s="1258" t="s">
        <v>563</v>
      </c>
      <c r="AO51" s="1258"/>
      <c r="AP51" s="1258"/>
      <c r="AQ51" s="1258"/>
      <c r="AR51" s="1258"/>
      <c r="AS51" s="1258"/>
      <c r="AT51" s="1258"/>
      <c r="AU51" s="1258"/>
      <c r="AV51" s="1258"/>
      <c r="AW51" s="1258"/>
      <c r="AX51" s="1258"/>
      <c r="AY51" s="1258"/>
      <c r="AZ51" s="1258"/>
      <c r="BA51" s="1258"/>
      <c r="BB51" s="1258" t="s">
        <v>561</v>
      </c>
      <c r="BC51" s="1258"/>
      <c r="BD51" s="1258"/>
      <c r="BE51" s="1258"/>
      <c r="BF51" s="1258"/>
      <c r="BG51" s="1258"/>
      <c r="BH51" s="1258"/>
      <c r="BI51" s="1258"/>
      <c r="BJ51" s="1258"/>
      <c r="BK51" s="1258"/>
      <c r="BL51" s="1258"/>
      <c r="BM51" s="1258"/>
      <c r="BN51" s="1258"/>
      <c r="BO51" s="1258"/>
      <c r="BP51" s="1255">
        <v>39.799999999999997</v>
      </c>
      <c r="BQ51" s="1255"/>
      <c r="BR51" s="1255"/>
      <c r="BS51" s="1255"/>
      <c r="BT51" s="1255"/>
      <c r="BU51" s="1255"/>
      <c r="BV51" s="1255"/>
      <c r="BW51" s="1255"/>
      <c r="BX51" s="1255">
        <v>44.2</v>
      </c>
      <c r="BY51" s="1255"/>
      <c r="BZ51" s="1255"/>
      <c r="CA51" s="1255"/>
      <c r="CB51" s="1255"/>
      <c r="CC51" s="1255"/>
      <c r="CD51" s="1255"/>
      <c r="CE51" s="1255"/>
      <c r="CF51" s="1255">
        <v>35.1</v>
      </c>
      <c r="CG51" s="1255"/>
      <c r="CH51" s="1255"/>
      <c r="CI51" s="1255"/>
      <c r="CJ51" s="1255"/>
      <c r="CK51" s="1255"/>
      <c r="CL51" s="1255"/>
      <c r="CM51" s="1255"/>
      <c r="CN51" s="1255">
        <v>12.8</v>
      </c>
      <c r="CO51" s="1255"/>
      <c r="CP51" s="1255"/>
      <c r="CQ51" s="1255"/>
      <c r="CR51" s="1255"/>
      <c r="CS51" s="1255"/>
      <c r="CT51" s="1255"/>
      <c r="CU51" s="1255"/>
      <c r="CV51" s="1255">
        <v>7.9</v>
      </c>
      <c r="CW51" s="1255"/>
      <c r="CX51" s="1255"/>
      <c r="CY51" s="1255"/>
      <c r="CZ51" s="1255"/>
      <c r="DA51" s="1255"/>
      <c r="DB51" s="1255"/>
      <c r="DC51" s="1255"/>
    </row>
    <row r="52" spans="1:109" ht="13.5" x14ac:dyDescent="0.15">
      <c r="B52" s="365"/>
      <c r="G52" s="1266"/>
      <c r="H52" s="1266"/>
      <c r="I52" s="1276"/>
      <c r="J52" s="1276"/>
      <c r="K52" s="1262"/>
      <c r="L52" s="1262"/>
      <c r="M52" s="1262"/>
      <c r="N52" s="1262"/>
      <c r="AM52" s="37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5" x14ac:dyDescent="0.15">
      <c r="A53" s="379"/>
      <c r="B53" s="365"/>
      <c r="G53" s="1266"/>
      <c r="H53" s="1266"/>
      <c r="I53" s="1261"/>
      <c r="J53" s="1261"/>
      <c r="K53" s="1262"/>
      <c r="L53" s="1262"/>
      <c r="M53" s="1262"/>
      <c r="N53" s="1262"/>
      <c r="AM53" s="371"/>
      <c r="AN53" s="1258"/>
      <c r="AO53" s="1258"/>
      <c r="AP53" s="1258"/>
      <c r="AQ53" s="1258"/>
      <c r="AR53" s="1258"/>
      <c r="AS53" s="1258"/>
      <c r="AT53" s="1258"/>
      <c r="AU53" s="1258"/>
      <c r="AV53" s="1258"/>
      <c r="AW53" s="1258"/>
      <c r="AX53" s="1258"/>
      <c r="AY53" s="1258"/>
      <c r="AZ53" s="1258"/>
      <c r="BA53" s="1258"/>
      <c r="BB53" s="1258" t="s">
        <v>568</v>
      </c>
      <c r="BC53" s="1258"/>
      <c r="BD53" s="1258"/>
      <c r="BE53" s="1258"/>
      <c r="BF53" s="1258"/>
      <c r="BG53" s="1258"/>
      <c r="BH53" s="1258"/>
      <c r="BI53" s="1258"/>
      <c r="BJ53" s="1258"/>
      <c r="BK53" s="1258"/>
      <c r="BL53" s="1258"/>
      <c r="BM53" s="1258"/>
      <c r="BN53" s="1258"/>
      <c r="BO53" s="1258"/>
      <c r="BP53" s="1255">
        <v>62.4</v>
      </c>
      <c r="BQ53" s="1255"/>
      <c r="BR53" s="1255"/>
      <c r="BS53" s="1255"/>
      <c r="BT53" s="1255"/>
      <c r="BU53" s="1255"/>
      <c r="BV53" s="1255"/>
      <c r="BW53" s="1255"/>
      <c r="BX53" s="1255">
        <v>63.7</v>
      </c>
      <c r="BY53" s="1255"/>
      <c r="BZ53" s="1255"/>
      <c r="CA53" s="1255"/>
      <c r="CB53" s="1255"/>
      <c r="CC53" s="1255"/>
      <c r="CD53" s="1255"/>
      <c r="CE53" s="1255"/>
      <c r="CF53" s="1255">
        <v>65.099999999999994</v>
      </c>
      <c r="CG53" s="1255"/>
      <c r="CH53" s="1255"/>
      <c r="CI53" s="1255"/>
      <c r="CJ53" s="1255"/>
      <c r="CK53" s="1255"/>
      <c r="CL53" s="1255"/>
      <c r="CM53" s="1255"/>
      <c r="CN53" s="1255">
        <v>66.5</v>
      </c>
      <c r="CO53" s="1255"/>
      <c r="CP53" s="1255"/>
      <c r="CQ53" s="1255"/>
      <c r="CR53" s="1255"/>
      <c r="CS53" s="1255"/>
      <c r="CT53" s="1255"/>
      <c r="CU53" s="1255"/>
      <c r="CV53" s="1255">
        <v>68.099999999999994</v>
      </c>
      <c r="CW53" s="1255"/>
      <c r="CX53" s="1255"/>
      <c r="CY53" s="1255"/>
      <c r="CZ53" s="1255"/>
      <c r="DA53" s="1255"/>
      <c r="DB53" s="1255"/>
      <c r="DC53" s="1255"/>
    </row>
    <row r="54" spans="1:109" ht="13.5" x14ac:dyDescent="0.15">
      <c r="A54" s="379"/>
      <c r="B54" s="365"/>
      <c r="G54" s="1266"/>
      <c r="H54" s="1266"/>
      <c r="I54" s="1261"/>
      <c r="J54" s="1261"/>
      <c r="K54" s="1262"/>
      <c r="L54" s="1262"/>
      <c r="M54" s="1262"/>
      <c r="N54" s="1262"/>
      <c r="AM54" s="37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5" x14ac:dyDescent="0.15">
      <c r="A55" s="379"/>
      <c r="B55" s="365"/>
      <c r="G55" s="1261"/>
      <c r="H55" s="1261"/>
      <c r="I55" s="1261"/>
      <c r="J55" s="1261"/>
      <c r="K55" s="1262"/>
      <c r="L55" s="1262"/>
      <c r="M55" s="1262"/>
      <c r="N55" s="1262"/>
      <c r="AN55" s="1257" t="s">
        <v>562</v>
      </c>
      <c r="AO55" s="1257"/>
      <c r="AP55" s="1257"/>
      <c r="AQ55" s="1257"/>
      <c r="AR55" s="1257"/>
      <c r="AS55" s="1257"/>
      <c r="AT55" s="1257"/>
      <c r="AU55" s="1257"/>
      <c r="AV55" s="1257"/>
      <c r="AW55" s="1257"/>
      <c r="AX55" s="1257"/>
      <c r="AY55" s="1257"/>
      <c r="AZ55" s="1257"/>
      <c r="BA55" s="1257"/>
      <c r="BB55" s="1258" t="s">
        <v>561</v>
      </c>
      <c r="BC55" s="1258"/>
      <c r="BD55" s="1258"/>
      <c r="BE55" s="1258"/>
      <c r="BF55" s="1258"/>
      <c r="BG55" s="1258"/>
      <c r="BH55" s="1258"/>
      <c r="BI55" s="1258"/>
      <c r="BJ55" s="1258"/>
      <c r="BK55" s="1258"/>
      <c r="BL55" s="1258"/>
      <c r="BM55" s="1258"/>
      <c r="BN55" s="1258"/>
      <c r="BO55" s="1258"/>
      <c r="BP55" s="1255">
        <v>43</v>
      </c>
      <c r="BQ55" s="1255"/>
      <c r="BR55" s="1255"/>
      <c r="BS55" s="1255"/>
      <c r="BT55" s="1255"/>
      <c r="BU55" s="1255"/>
      <c r="BV55" s="1255"/>
      <c r="BW55" s="1255"/>
      <c r="BX55" s="1255">
        <v>32.4</v>
      </c>
      <c r="BY55" s="1255"/>
      <c r="BZ55" s="1255"/>
      <c r="CA55" s="1255"/>
      <c r="CB55" s="1255"/>
      <c r="CC55" s="1255"/>
      <c r="CD55" s="1255"/>
      <c r="CE55" s="1255"/>
      <c r="CF55" s="1255">
        <v>20</v>
      </c>
      <c r="CG55" s="1255"/>
      <c r="CH55" s="1255"/>
      <c r="CI55" s="1255"/>
      <c r="CJ55" s="1255"/>
      <c r="CK55" s="1255"/>
      <c r="CL55" s="1255"/>
      <c r="CM55" s="1255"/>
      <c r="CN55" s="1255">
        <v>7.4</v>
      </c>
      <c r="CO55" s="1255"/>
      <c r="CP55" s="1255"/>
      <c r="CQ55" s="1255"/>
      <c r="CR55" s="1255"/>
      <c r="CS55" s="1255"/>
      <c r="CT55" s="1255"/>
      <c r="CU55" s="1255"/>
      <c r="CV55" s="1255">
        <v>0</v>
      </c>
      <c r="CW55" s="1255"/>
      <c r="CX55" s="1255"/>
      <c r="CY55" s="1255"/>
      <c r="CZ55" s="1255"/>
      <c r="DA55" s="1255"/>
      <c r="DB55" s="1255"/>
      <c r="DC55" s="1255"/>
    </row>
    <row r="56" spans="1:109" ht="13.5" x14ac:dyDescent="0.15">
      <c r="A56" s="379"/>
      <c r="B56" s="365"/>
      <c r="G56" s="1261"/>
      <c r="H56" s="1261"/>
      <c r="I56" s="1261"/>
      <c r="J56" s="1261"/>
      <c r="K56" s="1262"/>
      <c r="L56" s="1262"/>
      <c r="M56" s="1262"/>
      <c r="N56" s="1262"/>
      <c r="AN56" s="1257"/>
      <c r="AO56" s="1257"/>
      <c r="AP56" s="1257"/>
      <c r="AQ56" s="1257"/>
      <c r="AR56" s="1257"/>
      <c r="AS56" s="1257"/>
      <c r="AT56" s="1257"/>
      <c r="AU56" s="1257"/>
      <c r="AV56" s="1257"/>
      <c r="AW56" s="1257"/>
      <c r="AX56" s="1257"/>
      <c r="AY56" s="1257"/>
      <c r="AZ56" s="1257"/>
      <c r="BA56" s="1257"/>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79" customFormat="1" ht="13.5" x14ac:dyDescent="0.15">
      <c r="B57" s="385"/>
      <c r="G57" s="1261"/>
      <c r="H57" s="1261"/>
      <c r="I57" s="1259"/>
      <c r="J57" s="1259"/>
      <c r="K57" s="1262"/>
      <c r="L57" s="1262"/>
      <c r="M57" s="1262"/>
      <c r="N57" s="1262"/>
      <c r="AM57" s="364"/>
      <c r="AN57" s="1257"/>
      <c r="AO57" s="1257"/>
      <c r="AP57" s="1257"/>
      <c r="AQ57" s="1257"/>
      <c r="AR57" s="1257"/>
      <c r="AS57" s="1257"/>
      <c r="AT57" s="1257"/>
      <c r="AU57" s="1257"/>
      <c r="AV57" s="1257"/>
      <c r="AW57" s="1257"/>
      <c r="AX57" s="1257"/>
      <c r="AY57" s="1257"/>
      <c r="AZ57" s="1257"/>
      <c r="BA57" s="1257"/>
      <c r="BB57" s="1258" t="s">
        <v>568</v>
      </c>
      <c r="BC57" s="1258"/>
      <c r="BD57" s="1258"/>
      <c r="BE57" s="1258"/>
      <c r="BF57" s="1258"/>
      <c r="BG57" s="1258"/>
      <c r="BH57" s="1258"/>
      <c r="BI57" s="1258"/>
      <c r="BJ57" s="1258"/>
      <c r="BK57" s="1258"/>
      <c r="BL57" s="1258"/>
      <c r="BM57" s="1258"/>
      <c r="BN57" s="1258"/>
      <c r="BO57" s="1258"/>
      <c r="BP57" s="1255">
        <v>62.8</v>
      </c>
      <c r="BQ57" s="1255"/>
      <c r="BR57" s="1255"/>
      <c r="BS57" s="1255"/>
      <c r="BT57" s="1255"/>
      <c r="BU57" s="1255"/>
      <c r="BV57" s="1255"/>
      <c r="BW57" s="1255"/>
      <c r="BX57" s="1255">
        <v>64.2</v>
      </c>
      <c r="BY57" s="1255"/>
      <c r="BZ57" s="1255"/>
      <c r="CA57" s="1255"/>
      <c r="CB57" s="1255"/>
      <c r="CC57" s="1255"/>
      <c r="CD57" s="1255"/>
      <c r="CE57" s="1255"/>
      <c r="CF57" s="1255">
        <v>67</v>
      </c>
      <c r="CG57" s="1255"/>
      <c r="CH57" s="1255"/>
      <c r="CI57" s="1255"/>
      <c r="CJ57" s="1255"/>
      <c r="CK57" s="1255"/>
      <c r="CL57" s="1255"/>
      <c r="CM57" s="1255"/>
      <c r="CN57" s="1255">
        <v>67.599999999999994</v>
      </c>
      <c r="CO57" s="1255"/>
      <c r="CP57" s="1255"/>
      <c r="CQ57" s="1255"/>
      <c r="CR57" s="1255"/>
      <c r="CS57" s="1255"/>
      <c r="CT57" s="1255"/>
      <c r="CU57" s="1255"/>
      <c r="CV57" s="1255">
        <v>67.900000000000006</v>
      </c>
      <c r="CW57" s="1255"/>
      <c r="CX57" s="1255"/>
      <c r="CY57" s="1255"/>
      <c r="CZ57" s="1255"/>
      <c r="DA57" s="1255"/>
      <c r="DB57" s="1255"/>
      <c r="DC57" s="1255"/>
      <c r="DD57" s="390"/>
      <c r="DE57" s="385"/>
    </row>
    <row r="58" spans="1:109" s="379" customFormat="1" ht="13.5" x14ac:dyDescent="0.15">
      <c r="A58" s="364"/>
      <c r="B58" s="385"/>
      <c r="G58" s="1261"/>
      <c r="H58" s="1261"/>
      <c r="I58" s="1259"/>
      <c r="J58" s="1259"/>
      <c r="K58" s="1262"/>
      <c r="L58" s="1262"/>
      <c r="M58" s="1262"/>
      <c r="N58" s="1262"/>
      <c r="AM58" s="364"/>
      <c r="AN58" s="1257"/>
      <c r="AO58" s="1257"/>
      <c r="AP58" s="1257"/>
      <c r="AQ58" s="1257"/>
      <c r="AR58" s="1257"/>
      <c r="AS58" s="1257"/>
      <c r="AT58" s="1257"/>
      <c r="AU58" s="1257"/>
      <c r="AV58" s="1257"/>
      <c r="AW58" s="1257"/>
      <c r="AX58" s="1257"/>
      <c r="AY58" s="1257"/>
      <c r="AZ58" s="1257"/>
      <c r="BA58" s="1257"/>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567</v>
      </c>
    </row>
    <row r="64" spans="1:109" ht="13.5" x14ac:dyDescent="0.15">
      <c r="B64" s="365"/>
      <c r="G64" s="380"/>
      <c r="I64" s="382"/>
      <c r="J64" s="382"/>
      <c r="K64" s="382"/>
      <c r="L64" s="382"/>
      <c r="M64" s="382"/>
      <c r="N64" s="381"/>
      <c r="AM64" s="380"/>
      <c r="AN64" s="380" t="s">
        <v>566</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7" t="s">
        <v>565</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ht="13.5" x14ac:dyDescent="0.15">
      <c r="B66" s="36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ht="13.5" x14ac:dyDescent="0.15">
      <c r="B67" s="36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ht="13.5" x14ac:dyDescent="0.15">
      <c r="B68" s="36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ht="13.5" x14ac:dyDescent="0.15">
      <c r="B69" s="36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564</v>
      </c>
    </row>
    <row r="72" spans="2:107" ht="13.5" x14ac:dyDescent="0.15">
      <c r="B72" s="365"/>
      <c r="G72" s="1261"/>
      <c r="H72" s="1261"/>
      <c r="I72" s="1261"/>
      <c r="J72" s="1261"/>
      <c r="K72" s="373"/>
      <c r="L72" s="373"/>
      <c r="M72" s="372"/>
      <c r="N72" s="372"/>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57" t="s">
        <v>523</v>
      </c>
      <c r="BQ72" s="1257"/>
      <c r="BR72" s="1257"/>
      <c r="BS72" s="1257"/>
      <c r="BT72" s="1257"/>
      <c r="BU72" s="1257"/>
      <c r="BV72" s="1257"/>
      <c r="BW72" s="1257"/>
      <c r="BX72" s="1257" t="s">
        <v>524</v>
      </c>
      <c r="BY72" s="1257"/>
      <c r="BZ72" s="1257"/>
      <c r="CA72" s="1257"/>
      <c r="CB72" s="1257"/>
      <c r="CC72" s="1257"/>
      <c r="CD72" s="1257"/>
      <c r="CE72" s="1257"/>
      <c r="CF72" s="1257" t="s">
        <v>525</v>
      </c>
      <c r="CG72" s="1257"/>
      <c r="CH72" s="1257"/>
      <c r="CI72" s="1257"/>
      <c r="CJ72" s="1257"/>
      <c r="CK72" s="1257"/>
      <c r="CL72" s="1257"/>
      <c r="CM72" s="1257"/>
      <c r="CN72" s="1257" t="s">
        <v>526</v>
      </c>
      <c r="CO72" s="1257"/>
      <c r="CP72" s="1257"/>
      <c r="CQ72" s="1257"/>
      <c r="CR72" s="1257"/>
      <c r="CS72" s="1257"/>
      <c r="CT72" s="1257"/>
      <c r="CU72" s="1257"/>
      <c r="CV72" s="1257" t="s">
        <v>527</v>
      </c>
      <c r="CW72" s="1257"/>
      <c r="CX72" s="1257"/>
      <c r="CY72" s="1257"/>
      <c r="CZ72" s="1257"/>
      <c r="DA72" s="1257"/>
      <c r="DB72" s="1257"/>
      <c r="DC72" s="1257"/>
    </row>
    <row r="73" spans="2:107" ht="13.5" x14ac:dyDescent="0.15">
      <c r="B73" s="365"/>
      <c r="G73" s="1266"/>
      <c r="H73" s="1266"/>
      <c r="I73" s="1266"/>
      <c r="J73" s="1266"/>
      <c r="K73" s="1256"/>
      <c r="L73" s="1256"/>
      <c r="M73" s="1256"/>
      <c r="N73" s="1256"/>
      <c r="AM73" s="371"/>
      <c r="AN73" s="1258" t="s">
        <v>563</v>
      </c>
      <c r="AO73" s="1258"/>
      <c r="AP73" s="1258"/>
      <c r="AQ73" s="1258"/>
      <c r="AR73" s="1258"/>
      <c r="AS73" s="1258"/>
      <c r="AT73" s="1258"/>
      <c r="AU73" s="1258"/>
      <c r="AV73" s="1258"/>
      <c r="AW73" s="1258"/>
      <c r="AX73" s="1258"/>
      <c r="AY73" s="1258"/>
      <c r="AZ73" s="1258"/>
      <c r="BA73" s="1258"/>
      <c r="BB73" s="1258" t="s">
        <v>561</v>
      </c>
      <c r="BC73" s="1258"/>
      <c r="BD73" s="1258"/>
      <c r="BE73" s="1258"/>
      <c r="BF73" s="1258"/>
      <c r="BG73" s="1258"/>
      <c r="BH73" s="1258"/>
      <c r="BI73" s="1258"/>
      <c r="BJ73" s="1258"/>
      <c r="BK73" s="1258"/>
      <c r="BL73" s="1258"/>
      <c r="BM73" s="1258"/>
      <c r="BN73" s="1258"/>
      <c r="BO73" s="1258"/>
      <c r="BP73" s="1255">
        <v>39.799999999999997</v>
      </c>
      <c r="BQ73" s="1255"/>
      <c r="BR73" s="1255"/>
      <c r="BS73" s="1255"/>
      <c r="BT73" s="1255"/>
      <c r="BU73" s="1255"/>
      <c r="BV73" s="1255"/>
      <c r="BW73" s="1255"/>
      <c r="BX73" s="1255">
        <v>44.2</v>
      </c>
      <c r="BY73" s="1255"/>
      <c r="BZ73" s="1255"/>
      <c r="CA73" s="1255"/>
      <c r="CB73" s="1255"/>
      <c r="CC73" s="1255"/>
      <c r="CD73" s="1255"/>
      <c r="CE73" s="1255"/>
      <c r="CF73" s="1255">
        <v>35.1</v>
      </c>
      <c r="CG73" s="1255"/>
      <c r="CH73" s="1255"/>
      <c r="CI73" s="1255"/>
      <c r="CJ73" s="1255"/>
      <c r="CK73" s="1255"/>
      <c r="CL73" s="1255"/>
      <c r="CM73" s="1255"/>
      <c r="CN73" s="1255">
        <v>12.8</v>
      </c>
      <c r="CO73" s="1255"/>
      <c r="CP73" s="1255"/>
      <c r="CQ73" s="1255"/>
      <c r="CR73" s="1255"/>
      <c r="CS73" s="1255"/>
      <c r="CT73" s="1255"/>
      <c r="CU73" s="1255"/>
      <c r="CV73" s="1255">
        <v>7.9</v>
      </c>
      <c r="CW73" s="1255"/>
      <c r="CX73" s="1255"/>
      <c r="CY73" s="1255"/>
      <c r="CZ73" s="1255"/>
      <c r="DA73" s="1255"/>
      <c r="DB73" s="1255"/>
      <c r="DC73" s="1255"/>
    </row>
    <row r="74" spans="2:107" ht="13.5" x14ac:dyDescent="0.15">
      <c r="B74" s="365"/>
      <c r="G74" s="1266"/>
      <c r="H74" s="1266"/>
      <c r="I74" s="1266"/>
      <c r="J74" s="1266"/>
      <c r="K74" s="1256"/>
      <c r="L74" s="1256"/>
      <c r="M74" s="1256"/>
      <c r="N74" s="1256"/>
      <c r="AM74" s="37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5" x14ac:dyDescent="0.15">
      <c r="B75" s="365"/>
      <c r="G75" s="1266"/>
      <c r="H75" s="1266"/>
      <c r="I75" s="1261"/>
      <c r="J75" s="1261"/>
      <c r="K75" s="1262"/>
      <c r="L75" s="1262"/>
      <c r="M75" s="1262"/>
      <c r="N75" s="1262"/>
      <c r="AM75" s="371"/>
      <c r="AN75" s="1258"/>
      <c r="AO75" s="1258"/>
      <c r="AP75" s="1258"/>
      <c r="AQ75" s="1258"/>
      <c r="AR75" s="1258"/>
      <c r="AS75" s="1258"/>
      <c r="AT75" s="1258"/>
      <c r="AU75" s="1258"/>
      <c r="AV75" s="1258"/>
      <c r="AW75" s="1258"/>
      <c r="AX75" s="1258"/>
      <c r="AY75" s="1258"/>
      <c r="AZ75" s="1258"/>
      <c r="BA75" s="1258"/>
      <c r="BB75" s="1258" t="s">
        <v>560</v>
      </c>
      <c r="BC75" s="1258"/>
      <c r="BD75" s="1258"/>
      <c r="BE75" s="1258"/>
      <c r="BF75" s="1258"/>
      <c r="BG75" s="1258"/>
      <c r="BH75" s="1258"/>
      <c r="BI75" s="1258"/>
      <c r="BJ75" s="1258"/>
      <c r="BK75" s="1258"/>
      <c r="BL75" s="1258"/>
      <c r="BM75" s="1258"/>
      <c r="BN75" s="1258"/>
      <c r="BO75" s="1258"/>
      <c r="BP75" s="1255">
        <v>5.9</v>
      </c>
      <c r="BQ75" s="1255"/>
      <c r="BR75" s="1255"/>
      <c r="BS75" s="1255"/>
      <c r="BT75" s="1255"/>
      <c r="BU75" s="1255"/>
      <c r="BV75" s="1255"/>
      <c r="BW75" s="1255"/>
      <c r="BX75" s="1255">
        <v>8</v>
      </c>
      <c r="BY75" s="1255"/>
      <c r="BZ75" s="1255"/>
      <c r="CA75" s="1255"/>
      <c r="CB75" s="1255"/>
      <c r="CC75" s="1255"/>
      <c r="CD75" s="1255"/>
      <c r="CE75" s="1255"/>
      <c r="CF75" s="1255">
        <v>10.5</v>
      </c>
      <c r="CG75" s="1255"/>
      <c r="CH75" s="1255"/>
      <c r="CI75" s="1255"/>
      <c r="CJ75" s="1255"/>
      <c r="CK75" s="1255"/>
      <c r="CL75" s="1255"/>
      <c r="CM75" s="1255"/>
      <c r="CN75" s="1255">
        <v>12.5</v>
      </c>
      <c r="CO75" s="1255"/>
      <c r="CP75" s="1255"/>
      <c r="CQ75" s="1255"/>
      <c r="CR75" s="1255"/>
      <c r="CS75" s="1255"/>
      <c r="CT75" s="1255"/>
      <c r="CU75" s="1255"/>
      <c r="CV75" s="1255">
        <v>13.3</v>
      </c>
      <c r="CW75" s="1255"/>
      <c r="CX75" s="1255"/>
      <c r="CY75" s="1255"/>
      <c r="CZ75" s="1255"/>
      <c r="DA75" s="1255"/>
      <c r="DB75" s="1255"/>
      <c r="DC75" s="1255"/>
    </row>
    <row r="76" spans="2:107" ht="13.5" x14ac:dyDescent="0.15">
      <c r="B76" s="365"/>
      <c r="G76" s="1266"/>
      <c r="H76" s="1266"/>
      <c r="I76" s="1261"/>
      <c r="J76" s="1261"/>
      <c r="K76" s="1262"/>
      <c r="L76" s="1262"/>
      <c r="M76" s="1262"/>
      <c r="N76" s="1262"/>
      <c r="AM76" s="37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5" x14ac:dyDescent="0.15">
      <c r="B77" s="365"/>
      <c r="G77" s="1261"/>
      <c r="H77" s="1261"/>
      <c r="I77" s="1261"/>
      <c r="J77" s="1261"/>
      <c r="K77" s="1256"/>
      <c r="L77" s="1256"/>
      <c r="M77" s="1256"/>
      <c r="N77" s="1256"/>
      <c r="AN77" s="1257" t="s">
        <v>562</v>
      </c>
      <c r="AO77" s="1257"/>
      <c r="AP77" s="1257"/>
      <c r="AQ77" s="1257"/>
      <c r="AR77" s="1257"/>
      <c r="AS77" s="1257"/>
      <c r="AT77" s="1257"/>
      <c r="AU77" s="1257"/>
      <c r="AV77" s="1257"/>
      <c r="AW77" s="1257"/>
      <c r="AX77" s="1257"/>
      <c r="AY77" s="1257"/>
      <c r="AZ77" s="1257"/>
      <c r="BA77" s="1257"/>
      <c r="BB77" s="1258" t="s">
        <v>561</v>
      </c>
      <c r="BC77" s="1258"/>
      <c r="BD77" s="1258"/>
      <c r="BE77" s="1258"/>
      <c r="BF77" s="1258"/>
      <c r="BG77" s="1258"/>
      <c r="BH77" s="1258"/>
      <c r="BI77" s="1258"/>
      <c r="BJ77" s="1258"/>
      <c r="BK77" s="1258"/>
      <c r="BL77" s="1258"/>
      <c r="BM77" s="1258"/>
      <c r="BN77" s="1258"/>
      <c r="BO77" s="1258"/>
      <c r="BP77" s="1255">
        <v>43</v>
      </c>
      <c r="BQ77" s="1255"/>
      <c r="BR77" s="1255"/>
      <c r="BS77" s="1255"/>
      <c r="BT77" s="1255"/>
      <c r="BU77" s="1255"/>
      <c r="BV77" s="1255"/>
      <c r="BW77" s="1255"/>
      <c r="BX77" s="1255">
        <v>32.4</v>
      </c>
      <c r="BY77" s="1255"/>
      <c r="BZ77" s="1255"/>
      <c r="CA77" s="1255"/>
      <c r="CB77" s="1255"/>
      <c r="CC77" s="1255"/>
      <c r="CD77" s="1255"/>
      <c r="CE77" s="1255"/>
      <c r="CF77" s="1255">
        <v>20</v>
      </c>
      <c r="CG77" s="1255"/>
      <c r="CH77" s="1255"/>
      <c r="CI77" s="1255"/>
      <c r="CJ77" s="1255"/>
      <c r="CK77" s="1255"/>
      <c r="CL77" s="1255"/>
      <c r="CM77" s="1255"/>
      <c r="CN77" s="1255">
        <v>7.4</v>
      </c>
      <c r="CO77" s="1255"/>
      <c r="CP77" s="1255"/>
      <c r="CQ77" s="1255"/>
      <c r="CR77" s="1255"/>
      <c r="CS77" s="1255"/>
      <c r="CT77" s="1255"/>
      <c r="CU77" s="1255"/>
      <c r="CV77" s="1255">
        <v>0</v>
      </c>
      <c r="CW77" s="1255"/>
      <c r="CX77" s="1255"/>
      <c r="CY77" s="1255"/>
      <c r="CZ77" s="1255"/>
      <c r="DA77" s="1255"/>
      <c r="DB77" s="1255"/>
      <c r="DC77" s="1255"/>
    </row>
    <row r="78" spans="2:107" ht="13.5" x14ac:dyDescent="0.15">
      <c r="B78" s="365"/>
      <c r="G78" s="1261"/>
      <c r="H78" s="1261"/>
      <c r="I78" s="1261"/>
      <c r="J78" s="1261"/>
      <c r="K78" s="1256"/>
      <c r="L78" s="1256"/>
      <c r="M78" s="1256"/>
      <c r="N78" s="1256"/>
      <c r="AN78" s="1257"/>
      <c r="AO78" s="1257"/>
      <c r="AP78" s="1257"/>
      <c r="AQ78" s="1257"/>
      <c r="AR78" s="1257"/>
      <c r="AS78" s="1257"/>
      <c r="AT78" s="1257"/>
      <c r="AU78" s="1257"/>
      <c r="AV78" s="1257"/>
      <c r="AW78" s="1257"/>
      <c r="AX78" s="1257"/>
      <c r="AY78" s="1257"/>
      <c r="AZ78" s="1257"/>
      <c r="BA78" s="1257"/>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5" x14ac:dyDescent="0.15">
      <c r="B79" s="365"/>
      <c r="G79" s="1261"/>
      <c r="H79" s="1261"/>
      <c r="I79" s="1259"/>
      <c r="J79" s="1259"/>
      <c r="K79" s="1260"/>
      <c r="L79" s="1260"/>
      <c r="M79" s="1260"/>
      <c r="N79" s="1260"/>
      <c r="AN79" s="1257"/>
      <c r="AO79" s="1257"/>
      <c r="AP79" s="1257"/>
      <c r="AQ79" s="1257"/>
      <c r="AR79" s="1257"/>
      <c r="AS79" s="1257"/>
      <c r="AT79" s="1257"/>
      <c r="AU79" s="1257"/>
      <c r="AV79" s="1257"/>
      <c r="AW79" s="1257"/>
      <c r="AX79" s="1257"/>
      <c r="AY79" s="1257"/>
      <c r="AZ79" s="1257"/>
      <c r="BA79" s="1257"/>
      <c r="BB79" s="1258" t="s">
        <v>560</v>
      </c>
      <c r="BC79" s="1258"/>
      <c r="BD79" s="1258"/>
      <c r="BE79" s="1258"/>
      <c r="BF79" s="1258"/>
      <c r="BG79" s="1258"/>
      <c r="BH79" s="1258"/>
      <c r="BI79" s="1258"/>
      <c r="BJ79" s="1258"/>
      <c r="BK79" s="1258"/>
      <c r="BL79" s="1258"/>
      <c r="BM79" s="1258"/>
      <c r="BN79" s="1258"/>
      <c r="BO79" s="1258"/>
      <c r="BP79" s="1255">
        <v>9.9</v>
      </c>
      <c r="BQ79" s="1255"/>
      <c r="BR79" s="1255"/>
      <c r="BS79" s="1255"/>
      <c r="BT79" s="1255"/>
      <c r="BU79" s="1255"/>
      <c r="BV79" s="1255"/>
      <c r="BW79" s="1255"/>
      <c r="BX79" s="1255">
        <v>9.5</v>
      </c>
      <c r="BY79" s="1255"/>
      <c r="BZ79" s="1255"/>
      <c r="CA79" s="1255"/>
      <c r="CB79" s="1255"/>
      <c r="CC79" s="1255"/>
      <c r="CD79" s="1255"/>
      <c r="CE79" s="1255"/>
      <c r="CF79" s="1255">
        <v>9.5</v>
      </c>
      <c r="CG79" s="1255"/>
      <c r="CH79" s="1255"/>
      <c r="CI79" s="1255"/>
      <c r="CJ79" s="1255"/>
      <c r="CK79" s="1255"/>
      <c r="CL79" s="1255"/>
      <c r="CM79" s="1255"/>
      <c r="CN79" s="1255">
        <v>9.4</v>
      </c>
      <c r="CO79" s="1255"/>
      <c r="CP79" s="1255"/>
      <c r="CQ79" s="1255"/>
      <c r="CR79" s="1255"/>
      <c r="CS79" s="1255"/>
      <c r="CT79" s="1255"/>
      <c r="CU79" s="1255"/>
      <c r="CV79" s="1255">
        <v>9.3000000000000007</v>
      </c>
      <c r="CW79" s="1255"/>
      <c r="CX79" s="1255"/>
      <c r="CY79" s="1255"/>
      <c r="CZ79" s="1255"/>
      <c r="DA79" s="1255"/>
      <c r="DB79" s="1255"/>
      <c r="DC79" s="1255"/>
    </row>
    <row r="80" spans="2:107" ht="13.5" x14ac:dyDescent="0.15">
      <c r="B80" s="365"/>
      <c r="G80" s="1261"/>
      <c r="H80" s="1261"/>
      <c r="I80" s="1259"/>
      <c r="J80" s="1259"/>
      <c r="K80" s="1260"/>
      <c r="L80" s="1260"/>
      <c r="M80" s="1260"/>
      <c r="N80" s="1260"/>
      <c r="AN80" s="1257"/>
      <c r="AO80" s="1257"/>
      <c r="AP80" s="1257"/>
      <c r="AQ80" s="1257"/>
      <c r="AR80" s="1257"/>
      <c r="AS80" s="1257"/>
      <c r="AT80" s="1257"/>
      <c r="AU80" s="1257"/>
      <c r="AV80" s="1257"/>
      <c r="AW80" s="1257"/>
      <c r="AX80" s="1257"/>
      <c r="AY80" s="1257"/>
      <c r="AZ80" s="1257"/>
      <c r="BA80" s="1257"/>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XDHzfv/oHR0ImzXuiuh4PCi+NlSFTf/6x2Jgp2NBSt/UFs9iyJAJgh8eG7Daf7Sq1MDieuzjA9hJ9T8cg504fQ==" saltValue="0k8fqV49JYjyfmFxi2Cnsw=="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E92E0-45D2-4B87-8376-1826A96530B6}">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PYGbvDEeMNCmi+ByUyRlxxIOPc+oIfZ7NfYnlQD6oO9F5RbhAUn/B4Lo+9OpRU4rw6mufE+gLFgkAOsV/B6DJg==" saltValue="sELIJ/ylZJMRnIAQc0YYv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D0203-F41F-458D-8B52-B7095D137DD2}">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2MG7JIaoDkowo2ZZe+cyXHFrdnFZUiiB86GLkAJjRloS/sI+m1poLHqIq+GrXk9KXkJcO/ikja/h6ImNiS1tAA==" saltValue="DH37eeRzjuAG5nYpTISxY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522</v>
      </c>
      <c r="G2" s="151"/>
      <c r="H2" s="152"/>
    </row>
    <row r="3" spans="1:8" x14ac:dyDescent="0.15">
      <c r="A3" s="148" t="s">
        <v>515</v>
      </c>
      <c r="B3" s="153"/>
      <c r="C3" s="154"/>
      <c r="D3" s="155">
        <v>91532</v>
      </c>
      <c r="E3" s="156"/>
      <c r="F3" s="157">
        <v>118252</v>
      </c>
      <c r="G3" s="158"/>
      <c r="H3" s="159"/>
    </row>
    <row r="4" spans="1:8" x14ac:dyDescent="0.15">
      <c r="A4" s="160"/>
      <c r="B4" s="161"/>
      <c r="C4" s="162"/>
      <c r="D4" s="163">
        <v>50783</v>
      </c>
      <c r="E4" s="164"/>
      <c r="F4" s="165">
        <v>49994</v>
      </c>
      <c r="G4" s="166"/>
      <c r="H4" s="167"/>
    </row>
    <row r="5" spans="1:8" x14ac:dyDescent="0.15">
      <c r="A5" s="148" t="s">
        <v>517</v>
      </c>
      <c r="B5" s="153"/>
      <c r="C5" s="154"/>
      <c r="D5" s="155">
        <v>79541</v>
      </c>
      <c r="E5" s="156"/>
      <c r="F5" s="157">
        <v>120302</v>
      </c>
      <c r="G5" s="158"/>
      <c r="H5" s="159"/>
    </row>
    <row r="6" spans="1:8" x14ac:dyDescent="0.15">
      <c r="A6" s="160"/>
      <c r="B6" s="161"/>
      <c r="C6" s="162"/>
      <c r="D6" s="163">
        <v>56672</v>
      </c>
      <c r="E6" s="164"/>
      <c r="F6" s="165">
        <v>59328</v>
      </c>
      <c r="G6" s="166"/>
      <c r="H6" s="167"/>
    </row>
    <row r="7" spans="1:8" x14ac:dyDescent="0.15">
      <c r="A7" s="148" t="s">
        <v>518</v>
      </c>
      <c r="B7" s="153"/>
      <c r="C7" s="154"/>
      <c r="D7" s="155">
        <v>49564</v>
      </c>
      <c r="E7" s="156"/>
      <c r="F7" s="157">
        <v>114841</v>
      </c>
      <c r="G7" s="158"/>
      <c r="H7" s="159"/>
    </row>
    <row r="8" spans="1:8" x14ac:dyDescent="0.15">
      <c r="A8" s="160"/>
      <c r="B8" s="161"/>
      <c r="C8" s="162"/>
      <c r="D8" s="163">
        <v>17905</v>
      </c>
      <c r="E8" s="164"/>
      <c r="F8" s="165">
        <v>51589</v>
      </c>
      <c r="G8" s="166"/>
      <c r="H8" s="167"/>
    </row>
    <row r="9" spans="1:8" x14ac:dyDescent="0.15">
      <c r="A9" s="148" t="s">
        <v>519</v>
      </c>
      <c r="B9" s="153"/>
      <c r="C9" s="154"/>
      <c r="D9" s="155">
        <v>43001</v>
      </c>
      <c r="E9" s="156"/>
      <c r="F9" s="157">
        <v>124145</v>
      </c>
      <c r="G9" s="158"/>
      <c r="H9" s="159"/>
    </row>
    <row r="10" spans="1:8" x14ac:dyDescent="0.15">
      <c r="A10" s="160"/>
      <c r="B10" s="161"/>
      <c r="C10" s="162"/>
      <c r="D10" s="163">
        <v>16642</v>
      </c>
      <c r="E10" s="164"/>
      <c r="F10" s="165">
        <v>54761</v>
      </c>
      <c r="G10" s="166"/>
      <c r="H10" s="167"/>
    </row>
    <row r="11" spans="1:8" x14ac:dyDescent="0.15">
      <c r="A11" s="148" t="s">
        <v>520</v>
      </c>
      <c r="B11" s="153"/>
      <c r="C11" s="154"/>
      <c r="D11" s="155">
        <v>81906</v>
      </c>
      <c r="E11" s="156"/>
      <c r="F11" s="157">
        <v>131480</v>
      </c>
      <c r="G11" s="158"/>
      <c r="H11" s="159"/>
    </row>
    <row r="12" spans="1:8" x14ac:dyDescent="0.15">
      <c r="A12" s="160"/>
      <c r="B12" s="161"/>
      <c r="C12" s="168"/>
      <c r="D12" s="163">
        <v>35263</v>
      </c>
      <c r="E12" s="164"/>
      <c r="F12" s="165">
        <v>63148</v>
      </c>
      <c r="G12" s="166"/>
      <c r="H12" s="167"/>
    </row>
    <row r="13" spans="1:8" x14ac:dyDescent="0.15">
      <c r="A13" s="148"/>
      <c r="B13" s="153"/>
      <c r="C13" s="169"/>
      <c r="D13" s="170">
        <v>69109</v>
      </c>
      <c r="E13" s="171"/>
      <c r="F13" s="172">
        <v>121804</v>
      </c>
      <c r="G13" s="173"/>
      <c r="H13" s="159"/>
    </row>
    <row r="14" spans="1:8" x14ac:dyDescent="0.15">
      <c r="A14" s="160"/>
      <c r="B14" s="161"/>
      <c r="C14" s="162"/>
      <c r="D14" s="163">
        <v>35453</v>
      </c>
      <c r="E14" s="164"/>
      <c r="F14" s="165">
        <v>55764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7.16</v>
      </c>
      <c r="C19" s="174">
        <f>ROUND(VALUE(SUBSTITUTE(実質収支比率等に係る経年分析!G$48,"▲","-")),2)</f>
        <v>9.82</v>
      </c>
      <c r="D19" s="174">
        <f>ROUND(VALUE(SUBSTITUTE(実質収支比率等に係る経年分析!H$48,"▲","-")),2)</f>
        <v>15.48</v>
      </c>
      <c r="E19" s="174">
        <f>ROUND(VALUE(SUBSTITUTE(実質収支比率等に係る経年分析!I$48,"▲","-")),2)</f>
        <v>11.76</v>
      </c>
      <c r="F19" s="174">
        <f>ROUND(VALUE(SUBSTITUTE(実質収支比率等に係る経年分析!J$48,"▲","-")),2)</f>
        <v>8.99</v>
      </c>
    </row>
    <row r="20" spans="1:11" x14ac:dyDescent="0.15">
      <c r="A20" s="174" t="s">
        <v>53</v>
      </c>
      <c r="B20" s="174">
        <f>ROUND(VALUE(SUBSTITUTE(実質収支比率等に係る経年分析!F$47,"▲","-")),2)</f>
        <v>50.04</v>
      </c>
      <c r="C20" s="174">
        <f>ROUND(VALUE(SUBSTITUTE(実質収支比率等に係る経年分析!G$47,"▲","-")),2)</f>
        <v>41.58</v>
      </c>
      <c r="D20" s="174">
        <f>ROUND(VALUE(SUBSTITUTE(実質収支比率等に係る経年分析!H$47,"▲","-")),2)</f>
        <v>34.619999999999997</v>
      </c>
      <c r="E20" s="174">
        <f>ROUND(VALUE(SUBSTITUTE(実質収支比率等に係る経年分析!I$47,"▲","-")),2)</f>
        <v>33.22</v>
      </c>
      <c r="F20" s="174">
        <f>ROUND(VALUE(SUBSTITUTE(実質収支比率等に係る経年分析!J$47,"▲","-")),2)</f>
        <v>33.26</v>
      </c>
    </row>
    <row r="21" spans="1:11" x14ac:dyDescent="0.15">
      <c r="A21" s="174" t="s">
        <v>54</v>
      </c>
      <c r="B21" s="174">
        <f>IF(ISNUMBER(VALUE(SUBSTITUTE(実質収支比率等に係る経年分析!F$49,"▲","-"))),ROUND(VALUE(SUBSTITUTE(実質収支比率等に係る経年分析!F$49,"▲","-")),2),NA())</f>
        <v>-7.9</v>
      </c>
      <c r="C21" s="174">
        <f>IF(ISNUMBER(VALUE(SUBSTITUTE(実質収支比率等に係る経年分析!G$49,"▲","-"))),ROUND(VALUE(SUBSTITUTE(実質収支比率等に係る経年分析!G$49,"▲","-")),2),NA())</f>
        <v>-4.3</v>
      </c>
      <c r="D21" s="174">
        <f>IF(ISNUMBER(VALUE(SUBSTITUTE(実質収支比率等に係る経年分析!H$49,"▲","-"))),ROUND(VALUE(SUBSTITUTE(実質収支比率等に係る経年分析!H$49,"▲","-")),2),NA())</f>
        <v>0.52</v>
      </c>
      <c r="E21" s="174">
        <f>IF(ISNUMBER(VALUE(SUBSTITUTE(実質収支比率等に係る経年分析!I$49,"▲","-"))),ROUND(VALUE(SUBSTITUTE(実質収支比率等に係る経年分析!I$49,"▲","-")),2),NA())</f>
        <v>-5.79</v>
      </c>
      <c r="F21" s="174">
        <f>IF(ISNUMBER(VALUE(SUBSTITUTE(実質収支比率等に係る経年分析!J$49,"▲","-"))),ROUND(VALUE(SUBSTITUTE(実質収支比率等に係る経年分析!J$49,"▲","-")),2),NA())</f>
        <v>-2.79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0.84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1.1100000000000001</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2.4300000000000002</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3.27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3.77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6.51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8.49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7.88</v>
      </c>
    </row>
    <row r="35" spans="1:16" x14ac:dyDescent="0.15">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7.79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7.68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8.26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8.7100000000000009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8.35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7.16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9.81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15.47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11.76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8.98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859</v>
      </c>
      <c r="E42" s="176"/>
      <c r="F42" s="176"/>
      <c r="G42" s="176">
        <f>'実質公債費比率（分子）の構造'!L$52</f>
        <v>841</v>
      </c>
      <c r="H42" s="176"/>
      <c r="I42" s="176"/>
      <c r="J42" s="176">
        <f>'実質公債費比率（分子）の構造'!M$52</f>
        <v>815</v>
      </c>
      <c r="K42" s="176"/>
      <c r="L42" s="176"/>
      <c r="M42" s="176">
        <f>'実質公債費比率（分子）の構造'!N$52</f>
        <v>816</v>
      </c>
      <c r="N42" s="176"/>
      <c r="O42" s="176"/>
      <c r="P42" s="176">
        <f>'実質公債費比率（分子）の構造'!O$52</f>
        <v>784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v>
      </c>
      <c r="C44" s="176"/>
      <c r="D44" s="176"/>
      <c r="E44" s="176">
        <f>'実質公債費比率（分子）の構造'!L$50</f>
        <v>2</v>
      </c>
      <c r="F44" s="176"/>
      <c r="G44" s="176"/>
      <c r="H44" s="176">
        <f>'実質公債費比率（分子）の構造'!M$50</f>
        <v>8</v>
      </c>
      <c r="I44" s="176"/>
      <c r="J44" s="176"/>
      <c r="K44" s="176">
        <f>'実質公債費比率（分子）の構造'!N$50</f>
        <v>6</v>
      </c>
      <c r="L44" s="176"/>
      <c r="M44" s="176"/>
      <c r="N44" s="176">
        <f>'実質公債費比率（分子）の構造'!O$50</f>
        <v>4</v>
      </c>
      <c r="O44" s="176"/>
      <c r="P44" s="176"/>
    </row>
    <row r="45" spans="1:16" x14ac:dyDescent="0.15">
      <c r="A45" s="176" t="s">
        <v>63</v>
      </c>
      <c r="B45" s="176">
        <f>'実質公債費比率（分子）の構造'!K$49</f>
        <v>50</v>
      </c>
      <c r="C45" s="176"/>
      <c r="D45" s="176"/>
      <c r="E45" s="176">
        <f>'実質公債費比率（分子）の構造'!L$49</f>
        <v>45</v>
      </c>
      <c r="F45" s="176"/>
      <c r="G45" s="176"/>
      <c r="H45" s="176">
        <f>'実質公債費比率（分子）の構造'!M$49</f>
        <v>38</v>
      </c>
      <c r="I45" s="176"/>
      <c r="J45" s="176"/>
      <c r="K45" s="176">
        <f>'実質公債費比率（分子）の構造'!N$49</f>
        <v>40</v>
      </c>
      <c r="L45" s="176"/>
      <c r="M45" s="176"/>
      <c r="N45" s="176">
        <f>'実質公債費比率（分子）の構造'!O$49</f>
        <v>40</v>
      </c>
      <c r="O45" s="176"/>
      <c r="P45" s="176"/>
    </row>
    <row r="46" spans="1:16" x14ac:dyDescent="0.15">
      <c r="A46" s="176" t="s">
        <v>64</v>
      </c>
      <c r="B46" s="176">
        <f>'実質公債費比率（分子）の構造'!K$48</f>
        <v>260</v>
      </c>
      <c r="C46" s="176"/>
      <c r="D46" s="176"/>
      <c r="E46" s="176">
        <f>'実質公債費比率（分子）の構造'!L$48</f>
        <v>259</v>
      </c>
      <c r="F46" s="176"/>
      <c r="G46" s="176"/>
      <c r="H46" s="176">
        <f>'実質公債費比率（分子）の構造'!M$48</f>
        <v>263</v>
      </c>
      <c r="I46" s="176"/>
      <c r="J46" s="176"/>
      <c r="K46" s="176">
        <f>'実質公債費比率（分子）の構造'!N$48</f>
        <v>262</v>
      </c>
      <c r="L46" s="176"/>
      <c r="M46" s="176"/>
      <c r="N46" s="176">
        <f>'実質公債費比率（分子）の構造'!O$48</f>
        <v>269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787</v>
      </c>
      <c r="C49" s="176"/>
      <c r="D49" s="176"/>
      <c r="E49" s="176">
        <f>'実質公債費比率（分子）の構造'!L$45</f>
        <v>904</v>
      </c>
      <c r="F49" s="176"/>
      <c r="G49" s="176"/>
      <c r="H49" s="176">
        <f>'実質公債費比率（分子）の構造'!M$45</f>
        <v>971</v>
      </c>
      <c r="I49" s="176"/>
      <c r="J49" s="176"/>
      <c r="K49" s="176">
        <f>'実質公債費比率（分子）の構造'!N$45</f>
        <v>976</v>
      </c>
      <c r="L49" s="176"/>
      <c r="M49" s="176"/>
      <c r="N49" s="176">
        <f>'実質公債費比率（分子）の構造'!O$45</f>
        <v>943</v>
      </c>
      <c r="O49" s="176"/>
      <c r="P49" s="176"/>
    </row>
    <row r="50" spans="1:16" x14ac:dyDescent="0.15">
      <c r="A50" s="176" t="s">
        <v>67</v>
      </c>
      <c r="B50" s="176" t="e">
        <f>NA()</f>
        <v>#N/A</v>
      </c>
      <c r="C50" s="176">
        <f>IF(ISNUMBER('実質公債費比率（分子）の構造'!K$53),'実質公債費比率（分子）の構造'!K$53,NA())</f>
        <v>241</v>
      </c>
      <c r="D50" s="176" t="e">
        <f>NA()</f>
        <v>#N/A</v>
      </c>
      <c r="E50" s="176" t="e">
        <f>NA()</f>
        <v>#N/A</v>
      </c>
      <c r="F50" s="176">
        <f>IF(ISNUMBER('実質公債費比率（分子）の構造'!L$53),'実質公債費比率（分子）の構造'!L$53,NA())</f>
        <v>369</v>
      </c>
      <c r="G50" s="176" t="e">
        <f>NA()</f>
        <v>#N/A</v>
      </c>
      <c r="H50" s="176" t="e">
        <f>NA()</f>
        <v>#N/A</v>
      </c>
      <c r="I50" s="176">
        <f>IF(ISNUMBER('実質公債費比率（分子）の構造'!M$53),'実質公債費比率（分子）の構造'!M$53,NA())</f>
        <v>465</v>
      </c>
      <c r="J50" s="176" t="e">
        <f>NA()</f>
        <v>#N/A</v>
      </c>
      <c r="K50" s="176" t="e">
        <f>NA()</f>
        <v>#N/A</v>
      </c>
      <c r="L50" s="176">
        <f>IF(ISNUMBER('実質公債費比率（分子）の構造'!N$53),'実質公債費比率（分子）の構造'!N$53,NA())</f>
        <v>468</v>
      </c>
      <c r="M50" s="176" t="e">
        <f>NA()</f>
        <v>#N/A</v>
      </c>
      <c r="N50" s="176" t="e">
        <f>NA()</f>
        <v>#N/A</v>
      </c>
      <c r="O50" s="176">
        <f>IF(ISNUMBER('実質公債費比率（分子）の構造'!O$53),'実質公債費比率（分子）の構造'!O$53,NA())</f>
        <v>472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7541</v>
      </c>
      <c r="E56" s="175"/>
      <c r="F56" s="175"/>
      <c r="G56" s="175">
        <f>'将来負担比率（分子）の構造'!J$52</f>
        <v>7356</v>
      </c>
      <c r="H56" s="175"/>
      <c r="I56" s="175"/>
      <c r="J56" s="175">
        <f>'将来負担比率（分子）の構造'!K$52</f>
        <v>6952</v>
      </c>
      <c r="K56" s="175"/>
      <c r="L56" s="175"/>
      <c r="M56" s="175">
        <f>'将来負担比率（分子）の構造'!L$52</f>
        <v>6346</v>
      </c>
      <c r="N56" s="175"/>
      <c r="O56" s="175"/>
      <c r="P56" s="175">
        <f>'将来負担比率（分子）の構造'!M$52</f>
        <v>6097</v>
      </c>
    </row>
    <row r="57" spans="1:16" x14ac:dyDescent="0.15">
      <c r="A57" s="175" t="s">
        <v>42</v>
      </c>
      <c r="B57" s="175"/>
      <c r="C57" s="175"/>
      <c r="D57" s="175">
        <f>'将来負担比率（分子）の構造'!I$51</f>
        <v>184</v>
      </c>
      <c r="E57" s="175"/>
      <c r="F57" s="175"/>
      <c r="G57" s="175">
        <f>'将来負担比率（分子）の構造'!J$51</f>
        <v>163</v>
      </c>
      <c r="H57" s="175"/>
      <c r="I57" s="175"/>
      <c r="J57" s="175">
        <f>'将来負担比率（分子）の構造'!K$51</f>
        <v>151</v>
      </c>
      <c r="K57" s="175"/>
      <c r="L57" s="175"/>
      <c r="M57" s="175">
        <f>'将来負担比率（分子）の構造'!L$51</f>
        <v>123</v>
      </c>
      <c r="N57" s="175"/>
      <c r="O57" s="175"/>
      <c r="P57" s="175">
        <f>'将来負担比率（分子）の構造'!M$51</f>
        <v>118</v>
      </c>
    </row>
    <row r="58" spans="1:16" x14ac:dyDescent="0.15">
      <c r="A58" s="175" t="s">
        <v>41</v>
      </c>
      <c r="B58" s="175"/>
      <c r="C58" s="175"/>
      <c r="D58" s="175">
        <f>'将来負担比率（分子）の構造'!I$50</f>
        <v>2489</v>
      </c>
      <c r="E58" s="175"/>
      <c r="F58" s="175"/>
      <c r="G58" s="175">
        <f>'将来負担比率（分子）の構造'!J$50</f>
        <v>2280</v>
      </c>
      <c r="H58" s="175"/>
      <c r="I58" s="175"/>
      <c r="J58" s="175">
        <f>'将来負担比率（分子）の構造'!K$50</f>
        <v>2245</v>
      </c>
      <c r="K58" s="175"/>
      <c r="L58" s="175"/>
      <c r="M58" s="175">
        <f>'将来負担比率（分子）の構造'!L$50</f>
        <v>2724</v>
      </c>
      <c r="N58" s="175"/>
      <c r="O58" s="175"/>
      <c r="P58" s="175">
        <f>'将来負担比率（分子）の構造'!M$50</f>
        <v>2800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734</v>
      </c>
      <c r="C62" s="175"/>
      <c r="D62" s="175"/>
      <c r="E62" s="175">
        <f>'将来負担比率（分子）の構造'!J$45</f>
        <v>680</v>
      </c>
      <c r="F62" s="175"/>
      <c r="G62" s="175"/>
      <c r="H62" s="175">
        <f>'将来負担比率（分子）の構造'!K$45</f>
        <v>488</v>
      </c>
      <c r="I62" s="175"/>
      <c r="J62" s="175"/>
      <c r="K62" s="175">
        <f>'将来負担比率（分子）の構造'!L$45</f>
        <v>473</v>
      </c>
      <c r="L62" s="175"/>
      <c r="M62" s="175"/>
      <c r="N62" s="175">
        <f>'将来負担比率（分子）の構造'!M$45</f>
        <v>500</v>
      </c>
      <c r="O62" s="175"/>
      <c r="P62" s="175"/>
    </row>
    <row r="63" spans="1:16" x14ac:dyDescent="0.15">
      <c r="A63" s="175" t="s">
        <v>34</v>
      </c>
      <c r="B63" s="175">
        <f>'将来負担比率（分子）の構造'!I$44</f>
        <v>233</v>
      </c>
      <c r="C63" s="175"/>
      <c r="D63" s="175"/>
      <c r="E63" s="175">
        <f>'将来負担比率（分子）の構造'!J$44</f>
        <v>204</v>
      </c>
      <c r="F63" s="175"/>
      <c r="G63" s="175"/>
      <c r="H63" s="175">
        <f>'将来負担比率（分子）の構造'!K$44</f>
        <v>186</v>
      </c>
      <c r="I63" s="175"/>
      <c r="J63" s="175"/>
      <c r="K63" s="175">
        <f>'将来負担比率（分子）の構造'!L$44</f>
        <v>135</v>
      </c>
      <c r="L63" s="175"/>
      <c r="M63" s="175"/>
      <c r="N63" s="175">
        <f>'将来負担比率（分子）の構造'!M$44</f>
        <v>107</v>
      </c>
      <c r="O63" s="175"/>
      <c r="P63" s="175"/>
    </row>
    <row r="64" spans="1:16" x14ac:dyDescent="0.15">
      <c r="A64" s="175" t="s">
        <v>33</v>
      </c>
      <c r="B64" s="175">
        <f>'将来負担比率（分子）の構造'!I$43</f>
        <v>3063</v>
      </c>
      <c r="C64" s="175"/>
      <c r="D64" s="175"/>
      <c r="E64" s="175">
        <f>'将来負担比率（分子）の構造'!J$43</f>
        <v>3080</v>
      </c>
      <c r="F64" s="175"/>
      <c r="G64" s="175"/>
      <c r="H64" s="175">
        <f>'将来負担比率（分子）の構造'!K$43</f>
        <v>3173</v>
      </c>
      <c r="I64" s="175"/>
      <c r="J64" s="175"/>
      <c r="K64" s="175">
        <f>'将来負担比率（分子）の構造'!L$43</f>
        <v>3021</v>
      </c>
      <c r="L64" s="175"/>
      <c r="M64" s="175"/>
      <c r="N64" s="175">
        <f>'将来負担比率（分子）の構造'!M$43</f>
        <v>2888</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7472</v>
      </c>
      <c r="C66" s="175"/>
      <c r="D66" s="175"/>
      <c r="E66" s="175">
        <f>'将来負担比率（分子）の構造'!J$41</f>
        <v>7321</v>
      </c>
      <c r="F66" s="175"/>
      <c r="G66" s="175"/>
      <c r="H66" s="175">
        <f>'将来負担比率（分子）の構造'!K$41</f>
        <v>6745</v>
      </c>
      <c r="I66" s="175"/>
      <c r="J66" s="175"/>
      <c r="K66" s="175">
        <f>'将来負担比率（分子）の構造'!L$41</f>
        <v>6012</v>
      </c>
      <c r="L66" s="175"/>
      <c r="M66" s="175"/>
      <c r="N66" s="175">
        <f>'将来負担比率（分子）の構造'!M$41</f>
        <v>5798</v>
      </c>
      <c r="O66" s="175"/>
      <c r="P66" s="175"/>
    </row>
    <row r="67" spans="1:16" x14ac:dyDescent="0.15">
      <c r="A67" s="175" t="s">
        <v>71</v>
      </c>
      <c r="B67" s="175" t="e">
        <f>NA()</f>
        <v>#N/A</v>
      </c>
      <c r="C67" s="175">
        <f>IF(ISNUMBER('将来負担比率（分子）の構造'!I$53), IF('将来負担比率（分子）の構造'!I$53 &lt; 0, 0, '将来負担比率（分子）の構造'!I$53), NA())</f>
        <v>1288</v>
      </c>
      <c r="D67" s="175" t="e">
        <f>NA()</f>
        <v>#N/A</v>
      </c>
      <c r="E67" s="175" t="e">
        <f>NA()</f>
        <v>#N/A</v>
      </c>
      <c r="F67" s="175">
        <f>IF(ISNUMBER('将来負担比率（分子）の構造'!J$53), IF('将来負担比率（分子）の構造'!J$53 &lt; 0, 0, '将来負担比率（分子）の構造'!J$53), NA())</f>
        <v>1486</v>
      </c>
      <c r="G67" s="175" t="e">
        <f>NA()</f>
        <v>#N/A</v>
      </c>
      <c r="H67" s="175" t="e">
        <f>NA()</f>
        <v>#N/A</v>
      </c>
      <c r="I67" s="175">
        <f>IF(ISNUMBER('将来負担比率（分子）の構造'!K$53), IF('将来負担比率（分子）の構造'!K$53 &lt; 0, 0, '将来負担比率（分子）の構造'!K$53), NA())</f>
        <v>1245</v>
      </c>
      <c r="J67" s="175" t="e">
        <f>NA()</f>
        <v>#N/A</v>
      </c>
      <c r="K67" s="175" t="e">
        <f>NA()</f>
        <v>#N/A</v>
      </c>
      <c r="L67" s="175">
        <f>IF(ISNUMBER('将来負担比率（分子）の構造'!L$53), IF('将来負担比率（分子）の構造'!L$53 &lt; 0, 0, '将来負担比率（分子）の構造'!L$53), NA())</f>
        <v>448</v>
      </c>
      <c r="M67" s="175" t="e">
        <f>NA()</f>
        <v>#N/A</v>
      </c>
      <c r="N67" s="175" t="e">
        <f>NA()</f>
        <v>#N/A</v>
      </c>
      <c r="O67" s="175">
        <f>IF(ISNUMBER('将来負担比率（分子）の構造'!M$53), IF('将来負担比率（分子）の構造'!M$53 &lt; 0, 0, '将来負担比率（分子）の構造'!M$53), NA())</f>
        <v>277</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1500</v>
      </c>
      <c r="C72" s="179">
        <f>基金残高に係る経年分析!G55</f>
        <v>1420</v>
      </c>
      <c r="D72" s="179">
        <f>基金残高に係る経年分析!H55</f>
        <v>1420</v>
      </c>
    </row>
    <row r="73" spans="1:16" x14ac:dyDescent="0.15">
      <c r="A73" s="178" t="s">
        <v>74</v>
      </c>
      <c r="B73" s="179">
        <f>基金残高に係る経年分析!F56</f>
        <v>65</v>
      </c>
      <c r="C73" s="179">
        <f>基金残高に係る経年分析!G56</f>
        <v>63</v>
      </c>
      <c r="D73" s="179">
        <f>基金残高に係る経年分析!H56</f>
        <v>60</v>
      </c>
    </row>
    <row r="74" spans="1:16" x14ac:dyDescent="0.15">
      <c r="A74" s="178" t="s">
        <v>75</v>
      </c>
      <c r="B74" s="179">
        <f>基金残高に係る経年分析!F57</f>
        <v>762</v>
      </c>
      <c r="C74" s="179">
        <f>基金残高に係る経年分析!G57</f>
        <v>1255</v>
      </c>
      <c r="D74" s="179">
        <f>基金残高に係る経年分析!H57</f>
        <v>1268</v>
      </c>
    </row>
  </sheetData>
  <sheetProtection algorithmName="SHA-512" hashValue="RuB+e8ofIMsOs9kU+cs6jEdl8D+QhJa+fdRzZ/2nHA2CG41prDOamf8VfykU/C/cQ+lHYyhnYYEX/1cRFa7QGg==" saltValue="aJjPkN8K2OY/oeEgw2PL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50" zoomScaleNormal="5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1048254</v>
      </c>
      <c r="S5" s="649"/>
      <c r="T5" s="649"/>
      <c r="U5" s="649"/>
      <c r="V5" s="649"/>
      <c r="W5" s="649"/>
      <c r="X5" s="649"/>
      <c r="Y5" s="650"/>
      <c r="Z5" s="651">
        <v>11.3</v>
      </c>
      <c r="AA5" s="651"/>
      <c r="AB5" s="651"/>
      <c r="AC5" s="651"/>
      <c r="AD5" s="652">
        <v>1048254</v>
      </c>
      <c r="AE5" s="652"/>
      <c r="AF5" s="652"/>
      <c r="AG5" s="652"/>
      <c r="AH5" s="652"/>
      <c r="AI5" s="652"/>
      <c r="AJ5" s="652"/>
      <c r="AK5" s="652"/>
      <c r="AL5" s="653">
        <v>24.6</v>
      </c>
      <c r="AM5" s="654"/>
      <c r="AN5" s="654"/>
      <c r="AO5" s="655"/>
      <c r="AP5" s="645" t="s">
        <v>216</v>
      </c>
      <c r="AQ5" s="646"/>
      <c r="AR5" s="646"/>
      <c r="AS5" s="646"/>
      <c r="AT5" s="646"/>
      <c r="AU5" s="646"/>
      <c r="AV5" s="646"/>
      <c r="AW5" s="646"/>
      <c r="AX5" s="646"/>
      <c r="AY5" s="646"/>
      <c r="AZ5" s="646"/>
      <c r="BA5" s="646"/>
      <c r="BB5" s="646"/>
      <c r="BC5" s="646"/>
      <c r="BD5" s="646"/>
      <c r="BE5" s="646"/>
      <c r="BF5" s="647"/>
      <c r="BG5" s="659">
        <v>1048254</v>
      </c>
      <c r="BH5" s="660"/>
      <c r="BI5" s="660"/>
      <c r="BJ5" s="660"/>
      <c r="BK5" s="660"/>
      <c r="BL5" s="660"/>
      <c r="BM5" s="660"/>
      <c r="BN5" s="661"/>
      <c r="BO5" s="662">
        <v>100</v>
      </c>
      <c r="BP5" s="662"/>
      <c r="BQ5" s="662"/>
      <c r="BR5" s="662"/>
      <c r="BS5" s="663">
        <v>4377</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71285</v>
      </c>
      <c r="S6" s="660"/>
      <c r="T6" s="660"/>
      <c r="U6" s="660"/>
      <c r="V6" s="660"/>
      <c r="W6" s="660"/>
      <c r="X6" s="660"/>
      <c r="Y6" s="661"/>
      <c r="Z6" s="662">
        <v>0.8</v>
      </c>
      <c r="AA6" s="662"/>
      <c r="AB6" s="662"/>
      <c r="AC6" s="662"/>
      <c r="AD6" s="663">
        <v>71285</v>
      </c>
      <c r="AE6" s="663"/>
      <c r="AF6" s="663"/>
      <c r="AG6" s="663"/>
      <c r="AH6" s="663"/>
      <c r="AI6" s="663"/>
      <c r="AJ6" s="663"/>
      <c r="AK6" s="663"/>
      <c r="AL6" s="664">
        <v>1.7</v>
      </c>
      <c r="AM6" s="665"/>
      <c r="AN6" s="665"/>
      <c r="AO6" s="666"/>
      <c r="AP6" s="656" t="s">
        <v>221</v>
      </c>
      <c r="AQ6" s="657"/>
      <c r="AR6" s="657"/>
      <c r="AS6" s="657"/>
      <c r="AT6" s="657"/>
      <c r="AU6" s="657"/>
      <c r="AV6" s="657"/>
      <c r="AW6" s="657"/>
      <c r="AX6" s="657"/>
      <c r="AY6" s="657"/>
      <c r="AZ6" s="657"/>
      <c r="BA6" s="657"/>
      <c r="BB6" s="657"/>
      <c r="BC6" s="657"/>
      <c r="BD6" s="657"/>
      <c r="BE6" s="657"/>
      <c r="BF6" s="658"/>
      <c r="BG6" s="659">
        <v>1048254</v>
      </c>
      <c r="BH6" s="660"/>
      <c r="BI6" s="660"/>
      <c r="BJ6" s="660"/>
      <c r="BK6" s="660"/>
      <c r="BL6" s="660"/>
      <c r="BM6" s="660"/>
      <c r="BN6" s="661"/>
      <c r="BO6" s="662">
        <v>100</v>
      </c>
      <c r="BP6" s="662"/>
      <c r="BQ6" s="662"/>
      <c r="BR6" s="662"/>
      <c r="BS6" s="663">
        <v>4377</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77675</v>
      </c>
      <c r="CS6" s="660"/>
      <c r="CT6" s="660"/>
      <c r="CU6" s="660"/>
      <c r="CV6" s="660"/>
      <c r="CW6" s="660"/>
      <c r="CX6" s="660"/>
      <c r="CY6" s="661"/>
      <c r="CZ6" s="653">
        <v>0.9</v>
      </c>
      <c r="DA6" s="654"/>
      <c r="DB6" s="654"/>
      <c r="DC6" s="670"/>
      <c r="DD6" s="668" t="s">
        <v>122</v>
      </c>
      <c r="DE6" s="660"/>
      <c r="DF6" s="660"/>
      <c r="DG6" s="660"/>
      <c r="DH6" s="660"/>
      <c r="DI6" s="660"/>
      <c r="DJ6" s="660"/>
      <c r="DK6" s="660"/>
      <c r="DL6" s="660"/>
      <c r="DM6" s="660"/>
      <c r="DN6" s="660"/>
      <c r="DO6" s="660"/>
      <c r="DP6" s="661"/>
      <c r="DQ6" s="668">
        <v>77675</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233</v>
      </c>
      <c r="S7" s="660"/>
      <c r="T7" s="660"/>
      <c r="U7" s="660"/>
      <c r="V7" s="660"/>
      <c r="W7" s="660"/>
      <c r="X7" s="660"/>
      <c r="Y7" s="661"/>
      <c r="Z7" s="662">
        <v>0</v>
      </c>
      <c r="AA7" s="662"/>
      <c r="AB7" s="662"/>
      <c r="AC7" s="662"/>
      <c r="AD7" s="663">
        <v>233</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431500</v>
      </c>
      <c r="BH7" s="660"/>
      <c r="BI7" s="660"/>
      <c r="BJ7" s="660"/>
      <c r="BK7" s="660"/>
      <c r="BL7" s="660"/>
      <c r="BM7" s="660"/>
      <c r="BN7" s="661"/>
      <c r="BO7" s="662">
        <v>41.2</v>
      </c>
      <c r="BP7" s="662"/>
      <c r="BQ7" s="662"/>
      <c r="BR7" s="662"/>
      <c r="BS7" s="663">
        <v>4377</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2364686</v>
      </c>
      <c r="CS7" s="660"/>
      <c r="CT7" s="660"/>
      <c r="CU7" s="660"/>
      <c r="CV7" s="660"/>
      <c r="CW7" s="660"/>
      <c r="CX7" s="660"/>
      <c r="CY7" s="661"/>
      <c r="CZ7" s="662">
        <v>26.8</v>
      </c>
      <c r="DA7" s="662"/>
      <c r="DB7" s="662"/>
      <c r="DC7" s="662"/>
      <c r="DD7" s="668" t="s">
        <v>122</v>
      </c>
      <c r="DE7" s="660"/>
      <c r="DF7" s="660"/>
      <c r="DG7" s="660"/>
      <c r="DH7" s="660"/>
      <c r="DI7" s="660"/>
      <c r="DJ7" s="660"/>
      <c r="DK7" s="660"/>
      <c r="DL7" s="660"/>
      <c r="DM7" s="660"/>
      <c r="DN7" s="660"/>
      <c r="DO7" s="660"/>
      <c r="DP7" s="661"/>
      <c r="DQ7" s="668">
        <v>1443667</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3537</v>
      </c>
      <c r="S8" s="660"/>
      <c r="T8" s="660"/>
      <c r="U8" s="660"/>
      <c r="V8" s="660"/>
      <c r="W8" s="660"/>
      <c r="X8" s="660"/>
      <c r="Y8" s="661"/>
      <c r="Z8" s="662">
        <v>0</v>
      </c>
      <c r="AA8" s="662"/>
      <c r="AB8" s="662"/>
      <c r="AC8" s="662"/>
      <c r="AD8" s="663">
        <v>3537</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18451</v>
      </c>
      <c r="BH8" s="660"/>
      <c r="BI8" s="660"/>
      <c r="BJ8" s="660"/>
      <c r="BK8" s="660"/>
      <c r="BL8" s="660"/>
      <c r="BM8" s="660"/>
      <c r="BN8" s="661"/>
      <c r="BO8" s="662">
        <v>1.8</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2253779</v>
      </c>
      <c r="CS8" s="660"/>
      <c r="CT8" s="660"/>
      <c r="CU8" s="660"/>
      <c r="CV8" s="660"/>
      <c r="CW8" s="660"/>
      <c r="CX8" s="660"/>
      <c r="CY8" s="661"/>
      <c r="CZ8" s="662">
        <v>25.5</v>
      </c>
      <c r="DA8" s="662"/>
      <c r="DB8" s="662"/>
      <c r="DC8" s="662"/>
      <c r="DD8" s="668">
        <v>360</v>
      </c>
      <c r="DE8" s="660"/>
      <c r="DF8" s="660"/>
      <c r="DG8" s="660"/>
      <c r="DH8" s="660"/>
      <c r="DI8" s="660"/>
      <c r="DJ8" s="660"/>
      <c r="DK8" s="660"/>
      <c r="DL8" s="660"/>
      <c r="DM8" s="660"/>
      <c r="DN8" s="660"/>
      <c r="DO8" s="660"/>
      <c r="DP8" s="661"/>
      <c r="DQ8" s="668">
        <v>1137290</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3623</v>
      </c>
      <c r="S9" s="660"/>
      <c r="T9" s="660"/>
      <c r="U9" s="660"/>
      <c r="V9" s="660"/>
      <c r="W9" s="660"/>
      <c r="X9" s="660"/>
      <c r="Y9" s="661"/>
      <c r="Z9" s="662">
        <v>0</v>
      </c>
      <c r="AA9" s="662"/>
      <c r="AB9" s="662"/>
      <c r="AC9" s="662"/>
      <c r="AD9" s="663">
        <v>3623</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381103</v>
      </c>
      <c r="BH9" s="660"/>
      <c r="BI9" s="660"/>
      <c r="BJ9" s="660"/>
      <c r="BK9" s="660"/>
      <c r="BL9" s="660"/>
      <c r="BM9" s="660"/>
      <c r="BN9" s="661"/>
      <c r="BO9" s="662">
        <v>36.4</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426912</v>
      </c>
      <c r="CS9" s="660"/>
      <c r="CT9" s="660"/>
      <c r="CU9" s="660"/>
      <c r="CV9" s="660"/>
      <c r="CW9" s="660"/>
      <c r="CX9" s="660"/>
      <c r="CY9" s="661"/>
      <c r="CZ9" s="662">
        <v>4.8</v>
      </c>
      <c r="DA9" s="662"/>
      <c r="DB9" s="662"/>
      <c r="DC9" s="662"/>
      <c r="DD9" s="668">
        <v>17028</v>
      </c>
      <c r="DE9" s="660"/>
      <c r="DF9" s="660"/>
      <c r="DG9" s="660"/>
      <c r="DH9" s="660"/>
      <c r="DI9" s="660"/>
      <c r="DJ9" s="660"/>
      <c r="DK9" s="660"/>
      <c r="DL9" s="660"/>
      <c r="DM9" s="660"/>
      <c r="DN9" s="660"/>
      <c r="DO9" s="660"/>
      <c r="DP9" s="661"/>
      <c r="DQ9" s="668">
        <v>365710</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16616</v>
      </c>
      <c r="BH10" s="660"/>
      <c r="BI10" s="660"/>
      <c r="BJ10" s="660"/>
      <c r="BK10" s="660"/>
      <c r="BL10" s="660"/>
      <c r="BM10" s="660"/>
      <c r="BN10" s="661"/>
      <c r="BO10" s="662">
        <v>1.6</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251525</v>
      </c>
      <c r="S11" s="660"/>
      <c r="T11" s="660"/>
      <c r="U11" s="660"/>
      <c r="V11" s="660"/>
      <c r="W11" s="660"/>
      <c r="X11" s="660"/>
      <c r="Y11" s="661"/>
      <c r="Z11" s="664">
        <v>2.7</v>
      </c>
      <c r="AA11" s="665"/>
      <c r="AB11" s="665"/>
      <c r="AC11" s="671"/>
      <c r="AD11" s="668">
        <v>251525</v>
      </c>
      <c r="AE11" s="660"/>
      <c r="AF11" s="660"/>
      <c r="AG11" s="660"/>
      <c r="AH11" s="660"/>
      <c r="AI11" s="660"/>
      <c r="AJ11" s="660"/>
      <c r="AK11" s="661"/>
      <c r="AL11" s="664">
        <v>5.9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15330</v>
      </c>
      <c r="BH11" s="660"/>
      <c r="BI11" s="660"/>
      <c r="BJ11" s="660"/>
      <c r="BK11" s="660"/>
      <c r="BL11" s="660"/>
      <c r="BM11" s="660"/>
      <c r="BN11" s="661"/>
      <c r="BO11" s="662">
        <v>1.5</v>
      </c>
      <c r="BP11" s="662"/>
      <c r="BQ11" s="662"/>
      <c r="BR11" s="662"/>
      <c r="BS11" s="663">
        <v>4377</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656078</v>
      </c>
      <c r="CS11" s="660"/>
      <c r="CT11" s="660"/>
      <c r="CU11" s="660"/>
      <c r="CV11" s="660"/>
      <c r="CW11" s="660"/>
      <c r="CX11" s="660"/>
      <c r="CY11" s="661"/>
      <c r="CZ11" s="662">
        <v>7.4</v>
      </c>
      <c r="DA11" s="662"/>
      <c r="DB11" s="662"/>
      <c r="DC11" s="662"/>
      <c r="DD11" s="668">
        <v>232705</v>
      </c>
      <c r="DE11" s="660"/>
      <c r="DF11" s="660"/>
      <c r="DG11" s="660"/>
      <c r="DH11" s="660"/>
      <c r="DI11" s="660"/>
      <c r="DJ11" s="660"/>
      <c r="DK11" s="660"/>
      <c r="DL11" s="660"/>
      <c r="DM11" s="660"/>
      <c r="DN11" s="660"/>
      <c r="DO11" s="660"/>
      <c r="DP11" s="661"/>
      <c r="DQ11" s="668">
        <v>235482</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495958</v>
      </c>
      <c r="BH12" s="660"/>
      <c r="BI12" s="660"/>
      <c r="BJ12" s="660"/>
      <c r="BK12" s="660"/>
      <c r="BL12" s="660"/>
      <c r="BM12" s="660"/>
      <c r="BN12" s="661"/>
      <c r="BO12" s="662">
        <v>47.3</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115071</v>
      </c>
      <c r="CS12" s="660"/>
      <c r="CT12" s="660"/>
      <c r="CU12" s="660"/>
      <c r="CV12" s="660"/>
      <c r="CW12" s="660"/>
      <c r="CX12" s="660"/>
      <c r="CY12" s="661"/>
      <c r="CZ12" s="662">
        <v>1.3</v>
      </c>
      <c r="DA12" s="662"/>
      <c r="DB12" s="662"/>
      <c r="DC12" s="662"/>
      <c r="DD12" s="668">
        <v>27728</v>
      </c>
      <c r="DE12" s="660"/>
      <c r="DF12" s="660"/>
      <c r="DG12" s="660"/>
      <c r="DH12" s="660"/>
      <c r="DI12" s="660"/>
      <c r="DJ12" s="660"/>
      <c r="DK12" s="660"/>
      <c r="DL12" s="660"/>
      <c r="DM12" s="660"/>
      <c r="DN12" s="660"/>
      <c r="DO12" s="660"/>
      <c r="DP12" s="661"/>
      <c r="DQ12" s="668">
        <v>62658</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495761</v>
      </c>
      <c r="BH13" s="660"/>
      <c r="BI13" s="660"/>
      <c r="BJ13" s="660"/>
      <c r="BK13" s="660"/>
      <c r="BL13" s="660"/>
      <c r="BM13" s="660"/>
      <c r="BN13" s="661"/>
      <c r="BO13" s="662">
        <v>47.3</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880206</v>
      </c>
      <c r="CS13" s="660"/>
      <c r="CT13" s="660"/>
      <c r="CU13" s="660"/>
      <c r="CV13" s="660"/>
      <c r="CW13" s="660"/>
      <c r="CX13" s="660"/>
      <c r="CY13" s="661"/>
      <c r="CZ13" s="662">
        <v>10</v>
      </c>
      <c r="DA13" s="662"/>
      <c r="DB13" s="662"/>
      <c r="DC13" s="662"/>
      <c r="DD13" s="668">
        <v>447619</v>
      </c>
      <c r="DE13" s="660"/>
      <c r="DF13" s="660"/>
      <c r="DG13" s="660"/>
      <c r="DH13" s="660"/>
      <c r="DI13" s="660"/>
      <c r="DJ13" s="660"/>
      <c r="DK13" s="660"/>
      <c r="DL13" s="660"/>
      <c r="DM13" s="660"/>
      <c r="DN13" s="660"/>
      <c r="DO13" s="660"/>
      <c r="DP13" s="661"/>
      <c r="DQ13" s="668">
        <v>512788</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452</v>
      </c>
      <c r="S14" s="660"/>
      <c r="T14" s="660"/>
      <c r="U14" s="660"/>
      <c r="V14" s="660"/>
      <c r="W14" s="660"/>
      <c r="X14" s="660"/>
      <c r="Y14" s="661"/>
      <c r="Z14" s="662">
        <v>0</v>
      </c>
      <c r="AA14" s="662"/>
      <c r="AB14" s="662"/>
      <c r="AC14" s="662"/>
      <c r="AD14" s="663">
        <v>452</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50701</v>
      </c>
      <c r="BH14" s="660"/>
      <c r="BI14" s="660"/>
      <c r="BJ14" s="660"/>
      <c r="BK14" s="660"/>
      <c r="BL14" s="660"/>
      <c r="BM14" s="660"/>
      <c r="BN14" s="661"/>
      <c r="BO14" s="662">
        <v>4.8</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402049</v>
      </c>
      <c r="CS14" s="660"/>
      <c r="CT14" s="660"/>
      <c r="CU14" s="660"/>
      <c r="CV14" s="660"/>
      <c r="CW14" s="660"/>
      <c r="CX14" s="660"/>
      <c r="CY14" s="661"/>
      <c r="CZ14" s="662">
        <v>4.5999999999999996</v>
      </c>
      <c r="DA14" s="662"/>
      <c r="DB14" s="662"/>
      <c r="DC14" s="662"/>
      <c r="DD14" s="668">
        <v>6093</v>
      </c>
      <c r="DE14" s="660"/>
      <c r="DF14" s="660"/>
      <c r="DG14" s="660"/>
      <c r="DH14" s="660"/>
      <c r="DI14" s="660"/>
      <c r="DJ14" s="660"/>
      <c r="DK14" s="660"/>
      <c r="DL14" s="660"/>
      <c r="DM14" s="660"/>
      <c r="DN14" s="660"/>
      <c r="DO14" s="660"/>
      <c r="DP14" s="661"/>
      <c r="DQ14" s="668">
        <v>342521</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70095</v>
      </c>
      <c r="BH15" s="660"/>
      <c r="BI15" s="660"/>
      <c r="BJ15" s="660"/>
      <c r="BK15" s="660"/>
      <c r="BL15" s="660"/>
      <c r="BM15" s="660"/>
      <c r="BN15" s="661"/>
      <c r="BO15" s="662">
        <v>6.7</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709323</v>
      </c>
      <c r="CS15" s="660"/>
      <c r="CT15" s="660"/>
      <c r="CU15" s="660"/>
      <c r="CV15" s="660"/>
      <c r="CW15" s="660"/>
      <c r="CX15" s="660"/>
      <c r="CY15" s="661"/>
      <c r="CZ15" s="662">
        <v>8</v>
      </c>
      <c r="DA15" s="662"/>
      <c r="DB15" s="662"/>
      <c r="DC15" s="662"/>
      <c r="DD15" s="668">
        <v>164850</v>
      </c>
      <c r="DE15" s="660"/>
      <c r="DF15" s="660"/>
      <c r="DG15" s="660"/>
      <c r="DH15" s="660"/>
      <c r="DI15" s="660"/>
      <c r="DJ15" s="660"/>
      <c r="DK15" s="660"/>
      <c r="DL15" s="660"/>
      <c r="DM15" s="660"/>
      <c r="DN15" s="660"/>
      <c r="DO15" s="660"/>
      <c r="DP15" s="661"/>
      <c r="DQ15" s="668">
        <v>482264</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7522</v>
      </c>
      <c r="S16" s="660"/>
      <c r="T16" s="660"/>
      <c r="U16" s="660"/>
      <c r="V16" s="660"/>
      <c r="W16" s="660"/>
      <c r="X16" s="660"/>
      <c r="Y16" s="661"/>
      <c r="Z16" s="662">
        <v>0.1</v>
      </c>
      <c r="AA16" s="662"/>
      <c r="AB16" s="662"/>
      <c r="AC16" s="662"/>
      <c r="AD16" s="663">
        <v>7522</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13060</v>
      </c>
      <c r="S17" s="660"/>
      <c r="T17" s="660"/>
      <c r="U17" s="660"/>
      <c r="V17" s="660"/>
      <c r="W17" s="660"/>
      <c r="X17" s="660"/>
      <c r="Y17" s="661"/>
      <c r="Z17" s="662">
        <v>0.1</v>
      </c>
      <c r="AA17" s="662"/>
      <c r="AB17" s="662"/>
      <c r="AC17" s="662"/>
      <c r="AD17" s="663">
        <v>13060</v>
      </c>
      <c r="AE17" s="663"/>
      <c r="AF17" s="663"/>
      <c r="AG17" s="663"/>
      <c r="AH17" s="663"/>
      <c r="AI17" s="663"/>
      <c r="AJ17" s="663"/>
      <c r="AK17" s="663"/>
      <c r="AL17" s="664">
        <v>0.3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943427</v>
      </c>
      <c r="CS17" s="660"/>
      <c r="CT17" s="660"/>
      <c r="CU17" s="660"/>
      <c r="CV17" s="660"/>
      <c r="CW17" s="660"/>
      <c r="CX17" s="660"/>
      <c r="CY17" s="661"/>
      <c r="CZ17" s="662">
        <v>10.7</v>
      </c>
      <c r="DA17" s="662"/>
      <c r="DB17" s="662"/>
      <c r="DC17" s="662"/>
      <c r="DD17" s="668" t="s">
        <v>122</v>
      </c>
      <c r="DE17" s="660"/>
      <c r="DF17" s="660"/>
      <c r="DG17" s="660"/>
      <c r="DH17" s="660"/>
      <c r="DI17" s="660"/>
      <c r="DJ17" s="660"/>
      <c r="DK17" s="660"/>
      <c r="DL17" s="660"/>
      <c r="DM17" s="660"/>
      <c r="DN17" s="660"/>
      <c r="DO17" s="660"/>
      <c r="DP17" s="661"/>
      <c r="DQ17" s="668">
        <v>919855</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7714</v>
      </c>
      <c r="S18" s="660"/>
      <c r="T18" s="660"/>
      <c r="U18" s="660"/>
      <c r="V18" s="660"/>
      <c r="W18" s="660"/>
      <c r="X18" s="660"/>
      <c r="Y18" s="661"/>
      <c r="Z18" s="662">
        <v>0.1</v>
      </c>
      <c r="AA18" s="662"/>
      <c r="AB18" s="662"/>
      <c r="AC18" s="662"/>
      <c r="AD18" s="663">
        <v>7714</v>
      </c>
      <c r="AE18" s="663"/>
      <c r="AF18" s="663"/>
      <c r="AG18" s="663"/>
      <c r="AH18" s="663"/>
      <c r="AI18" s="663"/>
      <c r="AJ18" s="663"/>
      <c r="AK18" s="663"/>
      <c r="AL18" s="664">
        <v>0.2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7714</v>
      </c>
      <c r="S19" s="660"/>
      <c r="T19" s="660"/>
      <c r="U19" s="660"/>
      <c r="V19" s="660"/>
      <c r="W19" s="660"/>
      <c r="X19" s="660"/>
      <c r="Y19" s="661"/>
      <c r="Z19" s="662">
        <v>0.1</v>
      </c>
      <c r="AA19" s="662"/>
      <c r="AB19" s="662"/>
      <c r="AC19" s="662"/>
      <c r="AD19" s="663">
        <v>7714</v>
      </c>
      <c r="AE19" s="663"/>
      <c r="AF19" s="663"/>
      <c r="AG19" s="663"/>
      <c r="AH19" s="663"/>
      <c r="AI19" s="663"/>
      <c r="AJ19" s="663"/>
      <c r="AK19" s="663"/>
      <c r="AL19" s="664">
        <v>0.2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8829206</v>
      </c>
      <c r="CS20" s="660"/>
      <c r="CT20" s="660"/>
      <c r="CU20" s="660"/>
      <c r="CV20" s="660"/>
      <c r="CW20" s="660"/>
      <c r="CX20" s="660"/>
      <c r="CY20" s="661"/>
      <c r="CZ20" s="662">
        <v>100</v>
      </c>
      <c r="DA20" s="662"/>
      <c r="DB20" s="662"/>
      <c r="DC20" s="662"/>
      <c r="DD20" s="668">
        <v>896383</v>
      </c>
      <c r="DE20" s="660"/>
      <c r="DF20" s="660"/>
      <c r="DG20" s="660"/>
      <c r="DH20" s="660"/>
      <c r="DI20" s="660"/>
      <c r="DJ20" s="660"/>
      <c r="DK20" s="660"/>
      <c r="DL20" s="660"/>
      <c r="DM20" s="660"/>
      <c r="DN20" s="660"/>
      <c r="DO20" s="660"/>
      <c r="DP20" s="661"/>
      <c r="DQ20" s="668">
        <v>5579910</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3002833</v>
      </c>
      <c r="S21" s="660"/>
      <c r="T21" s="660"/>
      <c r="U21" s="660"/>
      <c r="V21" s="660"/>
      <c r="W21" s="660"/>
      <c r="X21" s="660"/>
      <c r="Y21" s="661"/>
      <c r="Z21" s="662">
        <v>32.5</v>
      </c>
      <c r="AA21" s="662"/>
      <c r="AB21" s="662"/>
      <c r="AC21" s="662"/>
      <c r="AD21" s="663">
        <v>2841621</v>
      </c>
      <c r="AE21" s="663"/>
      <c r="AF21" s="663"/>
      <c r="AG21" s="663"/>
      <c r="AH21" s="663"/>
      <c r="AI21" s="663"/>
      <c r="AJ21" s="663"/>
      <c r="AK21" s="663"/>
      <c r="AL21" s="664">
        <v>66.599999999999994</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2841621</v>
      </c>
      <c r="S22" s="660"/>
      <c r="T22" s="660"/>
      <c r="U22" s="660"/>
      <c r="V22" s="660"/>
      <c r="W22" s="660"/>
      <c r="X22" s="660"/>
      <c r="Y22" s="661"/>
      <c r="Z22" s="662">
        <v>30.8</v>
      </c>
      <c r="AA22" s="662"/>
      <c r="AB22" s="662"/>
      <c r="AC22" s="662"/>
      <c r="AD22" s="663">
        <v>2841621</v>
      </c>
      <c r="AE22" s="663"/>
      <c r="AF22" s="663"/>
      <c r="AG22" s="663"/>
      <c r="AH22" s="663"/>
      <c r="AI22" s="663"/>
      <c r="AJ22" s="663"/>
      <c r="AK22" s="663"/>
      <c r="AL22" s="664">
        <v>66.599999999999994</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161212</v>
      </c>
      <c r="S23" s="660"/>
      <c r="T23" s="660"/>
      <c r="U23" s="660"/>
      <c r="V23" s="660"/>
      <c r="W23" s="660"/>
      <c r="X23" s="660"/>
      <c r="Y23" s="661"/>
      <c r="Z23" s="662">
        <v>1.7</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3199217</v>
      </c>
      <c r="CS24" s="649"/>
      <c r="CT24" s="649"/>
      <c r="CU24" s="649"/>
      <c r="CV24" s="649"/>
      <c r="CW24" s="649"/>
      <c r="CX24" s="649"/>
      <c r="CY24" s="650"/>
      <c r="CZ24" s="653">
        <v>36.200000000000003</v>
      </c>
      <c r="DA24" s="654"/>
      <c r="DB24" s="654"/>
      <c r="DC24" s="670"/>
      <c r="DD24" s="691">
        <v>2200454</v>
      </c>
      <c r="DE24" s="649"/>
      <c r="DF24" s="649"/>
      <c r="DG24" s="649"/>
      <c r="DH24" s="649"/>
      <c r="DI24" s="649"/>
      <c r="DJ24" s="649"/>
      <c r="DK24" s="650"/>
      <c r="DL24" s="691">
        <v>2180806</v>
      </c>
      <c r="DM24" s="649"/>
      <c r="DN24" s="649"/>
      <c r="DO24" s="649"/>
      <c r="DP24" s="649"/>
      <c r="DQ24" s="649"/>
      <c r="DR24" s="649"/>
      <c r="DS24" s="649"/>
      <c r="DT24" s="649"/>
      <c r="DU24" s="649"/>
      <c r="DV24" s="650"/>
      <c r="DW24" s="653">
        <v>50.9</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4410038</v>
      </c>
      <c r="S25" s="660"/>
      <c r="T25" s="660"/>
      <c r="U25" s="660"/>
      <c r="V25" s="660"/>
      <c r="W25" s="660"/>
      <c r="X25" s="660"/>
      <c r="Y25" s="661"/>
      <c r="Z25" s="662">
        <v>47.7</v>
      </c>
      <c r="AA25" s="662"/>
      <c r="AB25" s="662"/>
      <c r="AC25" s="662"/>
      <c r="AD25" s="663">
        <v>4248826</v>
      </c>
      <c r="AE25" s="663"/>
      <c r="AF25" s="663"/>
      <c r="AG25" s="663"/>
      <c r="AH25" s="663"/>
      <c r="AI25" s="663"/>
      <c r="AJ25" s="663"/>
      <c r="AK25" s="663"/>
      <c r="AL25" s="664">
        <v>99.7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1015437</v>
      </c>
      <c r="CS25" s="692"/>
      <c r="CT25" s="692"/>
      <c r="CU25" s="692"/>
      <c r="CV25" s="692"/>
      <c r="CW25" s="692"/>
      <c r="CX25" s="692"/>
      <c r="CY25" s="693"/>
      <c r="CZ25" s="664">
        <v>11.5</v>
      </c>
      <c r="DA25" s="689"/>
      <c r="DB25" s="689"/>
      <c r="DC25" s="694"/>
      <c r="DD25" s="668">
        <v>931429</v>
      </c>
      <c r="DE25" s="692"/>
      <c r="DF25" s="692"/>
      <c r="DG25" s="692"/>
      <c r="DH25" s="692"/>
      <c r="DI25" s="692"/>
      <c r="DJ25" s="692"/>
      <c r="DK25" s="693"/>
      <c r="DL25" s="668">
        <v>930981</v>
      </c>
      <c r="DM25" s="692"/>
      <c r="DN25" s="692"/>
      <c r="DO25" s="692"/>
      <c r="DP25" s="692"/>
      <c r="DQ25" s="692"/>
      <c r="DR25" s="692"/>
      <c r="DS25" s="692"/>
      <c r="DT25" s="692"/>
      <c r="DU25" s="692"/>
      <c r="DV25" s="693"/>
      <c r="DW25" s="664">
        <v>21.7</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940</v>
      </c>
      <c r="S26" s="660"/>
      <c r="T26" s="660"/>
      <c r="U26" s="660"/>
      <c r="V26" s="660"/>
      <c r="W26" s="660"/>
      <c r="X26" s="660"/>
      <c r="Y26" s="661"/>
      <c r="Z26" s="662">
        <v>0</v>
      </c>
      <c r="AA26" s="662"/>
      <c r="AB26" s="662"/>
      <c r="AC26" s="662"/>
      <c r="AD26" s="663">
        <v>940</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586266</v>
      </c>
      <c r="CS26" s="660"/>
      <c r="CT26" s="660"/>
      <c r="CU26" s="660"/>
      <c r="CV26" s="660"/>
      <c r="CW26" s="660"/>
      <c r="CX26" s="660"/>
      <c r="CY26" s="661"/>
      <c r="CZ26" s="664">
        <v>6.6</v>
      </c>
      <c r="DA26" s="689"/>
      <c r="DB26" s="689"/>
      <c r="DC26" s="694"/>
      <c r="DD26" s="668">
        <v>528717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35018</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1048254</v>
      </c>
      <c r="BH27" s="660"/>
      <c r="BI27" s="660"/>
      <c r="BJ27" s="660"/>
      <c r="BK27" s="660"/>
      <c r="BL27" s="660"/>
      <c r="BM27" s="660"/>
      <c r="BN27" s="661"/>
      <c r="BO27" s="662">
        <v>100</v>
      </c>
      <c r="BP27" s="662"/>
      <c r="BQ27" s="662"/>
      <c r="BR27" s="662"/>
      <c r="BS27" s="663">
        <v>4377</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1240353</v>
      </c>
      <c r="CS27" s="692"/>
      <c r="CT27" s="692"/>
      <c r="CU27" s="692"/>
      <c r="CV27" s="692"/>
      <c r="CW27" s="692"/>
      <c r="CX27" s="692"/>
      <c r="CY27" s="693"/>
      <c r="CZ27" s="664">
        <v>14</v>
      </c>
      <c r="DA27" s="689"/>
      <c r="DB27" s="689"/>
      <c r="DC27" s="694"/>
      <c r="DD27" s="668">
        <v>349170</v>
      </c>
      <c r="DE27" s="692"/>
      <c r="DF27" s="692"/>
      <c r="DG27" s="692"/>
      <c r="DH27" s="692"/>
      <c r="DI27" s="692"/>
      <c r="DJ27" s="692"/>
      <c r="DK27" s="693"/>
      <c r="DL27" s="668">
        <v>329970</v>
      </c>
      <c r="DM27" s="692"/>
      <c r="DN27" s="692"/>
      <c r="DO27" s="692"/>
      <c r="DP27" s="692"/>
      <c r="DQ27" s="692"/>
      <c r="DR27" s="692"/>
      <c r="DS27" s="692"/>
      <c r="DT27" s="692"/>
      <c r="DU27" s="692"/>
      <c r="DV27" s="693"/>
      <c r="DW27" s="664">
        <v>7.7</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72983</v>
      </c>
      <c r="S28" s="660"/>
      <c r="T28" s="660"/>
      <c r="U28" s="660"/>
      <c r="V28" s="660"/>
      <c r="W28" s="660"/>
      <c r="X28" s="660"/>
      <c r="Y28" s="661"/>
      <c r="Z28" s="662">
        <v>0.8</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943427</v>
      </c>
      <c r="CS28" s="660"/>
      <c r="CT28" s="660"/>
      <c r="CU28" s="660"/>
      <c r="CV28" s="660"/>
      <c r="CW28" s="660"/>
      <c r="CX28" s="660"/>
      <c r="CY28" s="661"/>
      <c r="CZ28" s="664">
        <v>10.7</v>
      </c>
      <c r="DA28" s="689"/>
      <c r="DB28" s="689"/>
      <c r="DC28" s="694"/>
      <c r="DD28" s="668">
        <v>919855</v>
      </c>
      <c r="DE28" s="660"/>
      <c r="DF28" s="660"/>
      <c r="DG28" s="660"/>
      <c r="DH28" s="660"/>
      <c r="DI28" s="660"/>
      <c r="DJ28" s="660"/>
      <c r="DK28" s="661"/>
      <c r="DL28" s="668">
        <v>919855</v>
      </c>
      <c r="DM28" s="660"/>
      <c r="DN28" s="660"/>
      <c r="DO28" s="660"/>
      <c r="DP28" s="660"/>
      <c r="DQ28" s="660"/>
      <c r="DR28" s="660"/>
      <c r="DS28" s="660"/>
      <c r="DT28" s="660"/>
      <c r="DU28" s="660"/>
      <c r="DV28" s="661"/>
      <c r="DW28" s="664">
        <v>21.5</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16691</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292</v>
      </c>
      <c r="CE29" s="698"/>
      <c r="CF29" s="656" t="s">
        <v>66</v>
      </c>
      <c r="CG29" s="657"/>
      <c r="CH29" s="657"/>
      <c r="CI29" s="657"/>
      <c r="CJ29" s="657"/>
      <c r="CK29" s="657"/>
      <c r="CL29" s="657"/>
      <c r="CM29" s="657"/>
      <c r="CN29" s="657"/>
      <c r="CO29" s="657"/>
      <c r="CP29" s="657"/>
      <c r="CQ29" s="658"/>
      <c r="CR29" s="659">
        <v>943427</v>
      </c>
      <c r="CS29" s="692"/>
      <c r="CT29" s="692"/>
      <c r="CU29" s="692"/>
      <c r="CV29" s="692"/>
      <c r="CW29" s="692"/>
      <c r="CX29" s="692"/>
      <c r="CY29" s="693"/>
      <c r="CZ29" s="664">
        <v>10.7</v>
      </c>
      <c r="DA29" s="689"/>
      <c r="DB29" s="689"/>
      <c r="DC29" s="694"/>
      <c r="DD29" s="668">
        <v>919855</v>
      </c>
      <c r="DE29" s="692"/>
      <c r="DF29" s="692"/>
      <c r="DG29" s="692"/>
      <c r="DH29" s="692"/>
      <c r="DI29" s="692"/>
      <c r="DJ29" s="692"/>
      <c r="DK29" s="693"/>
      <c r="DL29" s="668">
        <v>919855</v>
      </c>
      <c r="DM29" s="692"/>
      <c r="DN29" s="692"/>
      <c r="DO29" s="692"/>
      <c r="DP29" s="692"/>
      <c r="DQ29" s="692"/>
      <c r="DR29" s="692"/>
      <c r="DS29" s="692"/>
      <c r="DT29" s="692"/>
      <c r="DU29" s="692"/>
      <c r="DV29" s="693"/>
      <c r="DW29" s="664">
        <v>21.5</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944037</v>
      </c>
      <c r="S30" s="660"/>
      <c r="T30" s="660"/>
      <c r="U30" s="660"/>
      <c r="V30" s="660"/>
      <c r="W30" s="660"/>
      <c r="X30" s="660"/>
      <c r="Y30" s="661"/>
      <c r="Z30" s="662">
        <v>10.199999999999999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695"/>
      <c r="BI30" s="695"/>
      <c r="BJ30" s="695"/>
      <c r="BK30" s="695"/>
      <c r="BL30" s="695"/>
      <c r="BM30" s="695"/>
      <c r="BN30" s="695"/>
      <c r="BO30" s="695"/>
      <c r="BP30" s="695"/>
      <c r="BQ30" s="696"/>
      <c r="BR30" s="641" t="s">
        <v>295</v>
      </c>
      <c r="BS30" s="695"/>
      <c r="BT30" s="695"/>
      <c r="BU30" s="695"/>
      <c r="BV30" s="695"/>
      <c r="BW30" s="695"/>
      <c r="BX30" s="695"/>
      <c r="BY30" s="695"/>
      <c r="BZ30" s="695"/>
      <c r="CA30" s="695"/>
      <c r="CB30" s="696"/>
      <c r="CD30" s="699"/>
      <c r="CE30" s="700"/>
      <c r="CF30" s="656" t="s">
        <v>296</v>
      </c>
      <c r="CG30" s="657"/>
      <c r="CH30" s="657"/>
      <c r="CI30" s="657"/>
      <c r="CJ30" s="657"/>
      <c r="CK30" s="657"/>
      <c r="CL30" s="657"/>
      <c r="CM30" s="657"/>
      <c r="CN30" s="657"/>
      <c r="CO30" s="657"/>
      <c r="CP30" s="657"/>
      <c r="CQ30" s="658"/>
      <c r="CR30" s="659">
        <v>923190</v>
      </c>
      <c r="CS30" s="660"/>
      <c r="CT30" s="660"/>
      <c r="CU30" s="660"/>
      <c r="CV30" s="660"/>
      <c r="CW30" s="660"/>
      <c r="CX30" s="660"/>
      <c r="CY30" s="661"/>
      <c r="CZ30" s="664">
        <v>10.5</v>
      </c>
      <c r="DA30" s="689"/>
      <c r="DB30" s="689"/>
      <c r="DC30" s="694"/>
      <c r="DD30" s="668">
        <v>899618</v>
      </c>
      <c r="DE30" s="660"/>
      <c r="DF30" s="660"/>
      <c r="DG30" s="660"/>
      <c r="DH30" s="660"/>
      <c r="DI30" s="660"/>
      <c r="DJ30" s="660"/>
      <c r="DK30" s="661"/>
      <c r="DL30" s="668">
        <v>899618</v>
      </c>
      <c r="DM30" s="660"/>
      <c r="DN30" s="660"/>
      <c r="DO30" s="660"/>
      <c r="DP30" s="660"/>
      <c r="DQ30" s="660"/>
      <c r="DR30" s="660"/>
      <c r="DS30" s="660"/>
      <c r="DT30" s="660"/>
      <c r="DU30" s="660"/>
      <c r="DV30" s="661"/>
      <c r="DW30" s="664">
        <v>21</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298</v>
      </c>
      <c r="AQ31" s="708"/>
      <c r="AR31" s="708"/>
      <c r="AS31" s="708"/>
      <c r="AT31" s="713" t="s">
        <v>299</v>
      </c>
      <c r="AU31" s="218"/>
      <c r="AV31" s="218"/>
      <c r="AW31" s="218"/>
      <c r="AX31" s="645" t="s">
        <v>177</v>
      </c>
      <c r="AY31" s="646"/>
      <c r="AZ31" s="646"/>
      <c r="BA31" s="646"/>
      <c r="BB31" s="646"/>
      <c r="BC31" s="646"/>
      <c r="BD31" s="646"/>
      <c r="BE31" s="646"/>
      <c r="BF31" s="647"/>
      <c r="BG31" s="706">
        <v>99.4</v>
      </c>
      <c r="BH31" s="703"/>
      <c r="BI31" s="703"/>
      <c r="BJ31" s="703"/>
      <c r="BK31" s="703"/>
      <c r="BL31" s="703"/>
      <c r="BM31" s="654">
        <v>98.3</v>
      </c>
      <c r="BN31" s="703"/>
      <c r="BO31" s="703"/>
      <c r="BP31" s="703"/>
      <c r="BQ31" s="704"/>
      <c r="BR31" s="706">
        <v>99.4</v>
      </c>
      <c r="BS31" s="703"/>
      <c r="BT31" s="703"/>
      <c r="BU31" s="703"/>
      <c r="BV31" s="703"/>
      <c r="BW31" s="703"/>
      <c r="BX31" s="654">
        <v>98.3</v>
      </c>
      <c r="BY31" s="703"/>
      <c r="BZ31" s="703"/>
      <c r="CA31" s="703"/>
      <c r="CB31" s="704"/>
      <c r="CD31" s="699"/>
      <c r="CE31" s="700"/>
      <c r="CF31" s="656" t="s">
        <v>300</v>
      </c>
      <c r="CG31" s="657"/>
      <c r="CH31" s="657"/>
      <c r="CI31" s="657"/>
      <c r="CJ31" s="657"/>
      <c r="CK31" s="657"/>
      <c r="CL31" s="657"/>
      <c r="CM31" s="657"/>
      <c r="CN31" s="657"/>
      <c r="CO31" s="657"/>
      <c r="CP31" s="657"/>
      <c r="CQ31" s="658"/>
      <c r="CR31" s="659">
        <v>20237</v>
      </c>
      <c r="CS31" s="692"/>
      <c r="CT31" s="692"/>
      <c r="CU31" s="692"/>
      <c r="CV31" s="692"/>
      <c r="CW31" s="692"/>
      <c r="CX31" s="692"/>
      <c r="CY31" s="693"/>
      <c r="CZ31" s="664">
        <v>0.2</v>
      </c>
      <c r="DA31" s="689"/>
      <c r="DB31" s="689"/>
      <c r="DC31" s="694"/>
      <c r="DD31" s="668">
        <v>20237</v>
      </c>
      <c r="DE31" s="692"/>
      <c r="DF31" s="692"/>
      <c r="DG31" s="692"/>
      <c r="DH31" s="692"/>
      <c r="DI31" s="692"/>
      <c r="DJ31" s="692"/>
      <c r="DK31" s="693"/>
      <c r="DL31" s="668">
        <v>20237</v>
      </c>
      <c r="DM31" s="692"/>
      <c r="DN31" s="692"/>
      <c r="DO31" s="692"/>
      <c r="DP31" s="692"/>
      <c r="DQ31" s="692"/>
      <c r="DR31" s="692"/>
      <c r="DS31" s="692"/>
      <c r="DT31" s="692"/>
      <c r="DU31" s="692"/>
      <c r="DV31" s="693"/>
      <c r="DW31" s="664">
        <v>0.5</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622112</v>
      </c>
      <c r="S32" s="660"/>
      <c r="T32" s="660"/>
      <c r="U32" s="660"/>
      <c r="V32" s="660"/>
      <c r="W32" s="660"/>
      <c r="X32" s="660"/>
      <c r="Y32" s="661"/>
      <c r="Z32" s="662">
        <v>6.7</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302</v>
      </c>
      <c r="AX32" s="656" t="s">
        <v>303</v>
      </c>
      <c r="AY32" s="657"/>
      <c r="AZ32" s="657"/>
      <c r="BA32" s="657"/>
      <c r="BB32" s="657"/>
      <c r="BC32" s="657"/>
      <c r="BD32" s="657"/>
      <c r="BE32" s="657"/>
      <c r="BF32" s="658"/>
      <c r="BG32" s="716">
        <v>99.5</v>
      </c>
      <c r="BH32" s="692"/>
      <c r="BI32" s="692"/>
      <c r="BJ32" s="692"/>
      <c r="BK32" s="692"/>
      <c r="BL32" s="692"/>
      <c r="BM32" s="665">
        <v>98.8</v>
      </c>
      <c r="BN32" s="692"/>
      <c r="BO32" s="692"/>
      <c r="BP32" s="692"/>
      <c r="BQ32" s="705"/>
      <c r="BR32" s="716">
        <v>99.4</v>
      </c>
      <c r="BS32" s="692"/>
      <c r="BT32" s="692"/>
      <c r="BU32" s="692"/>
      <c r="BV32" s="692"/>
      <c r="BW32" s="692"/>
      <c r="BX32" s="665">
        <v>98.6</v>
      </c>
      <c r="BY32" s="692"/>
      <c r="BZ32" s="692"/>
      <c r="CA32" s="692"/>
      <c r="CB32" s="705"/>
      <c r="CD32" s="701"/>
      <c r="CE32" s="702"/>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2656</v>
      </c>
      <c r="S33" s="660"/>
      <c r="T33" s="660"/>
      <c r="U33" s="660"/>
      <c r="V33" s="660"/>
      <c r="W33" s="660"/>
      <c r="X33" s="660"/>
      <c r="Y33" s="661"/>
      <c r="Z33" s="662">
        <v>0</v>
      </c>
      <c r="AA33" s="662"/>
      <c r="AB33" s="662"/>
      <c r="AC33" s="662"/>
      <c r="AD33" s="663">
        <v>2212</v>
      </c>
      <c r="AE33" s="663"/>
      <c r="AF33" s="663"/>
      <c r="AG33" s="663"/>
      <c r="AH33" s="663"/>
      <c r="AI33" s="663"/>
      <c r="AJ33" s="663"/>
      <c r="AK33" s="663"/>
      <c r="AL33" s="664">
        <v>0.1</v>
      </c>
      <c r="AM33" s="665"/>
      <c r="AN33" s="665"/>
      <c r="AO33" s="666"/>
      <c r="AP33" s="711"/>
      <c r="AQ33" s="712"/>
      <c r="AR33" s="712"/>
      <c r="AS33" s="712"/>
      <c r="AT33" s="715"/>
      <c r="AU33" s="219"/>
      <c r="AV33" s="219"/>
      <c r="AW33" s="219"/>
      <c r="AX33" s="680" t="s">
        <v>306</v>
      </c>
      <c r="AY33" s="681"/>
      <c r="AZ33" s="681"/>
      <c r="BA33" s="681"/>
      <c r="BB33" s="681"/>
      <c r="BC33" s="681"/>
      <c r="BD33" s="681"/>
      <c r="BE33" s="681"/>
      <c r="BF33" s="682"/>
      <c r="BG33" s="717">
        <v>99.3</v>
      </c>
      <c r="BH33" s="718"/>
      <c r="BI33" s="718"/>
      <c r="BJ33" s="718"/>
      <c r="BK33" s="718"/>
      <c r="BL33" s="718"/>
      <c r="BM33" s="719">
        <v>97.7</v>
      </c>
      <c r="BN33" s="718"/>
      <c r="BO33" s="718"/>
      <c r="BP33" s="718"/>
      <c r="BQ33" s="720"/>
      <c r="BR33" s="717">
        <v>99.4</v>
      </c>
      <c r="BS33" s="718"/>
      <c r="BT33" s="718"/>
      <c r="BU33" s="718"/>
      <c r="BV33" s="718"/>
      <c r="BW33" s="718"/>
      <c r="BX33" s="719">
        <v>97.8</v>
      </c>
      <c r="BY33" s="718"/>
      <c r="BZ33" s="718"/>
      <c r="CA33" s="718"/>
      <c r="CB33" s="720"/>
      <c r="CD33" s="656" t="s">
        <v>307</v>
      </c>
      <c r="CE33" s="657"/>
      <c r="CF33" s="657"/>
      <c r="CG33" s="657"/>
      <c r="CH33" s="657"/>
      <c r="CI33" s="657"/>
      <c r="CJ33" s="657"/>
      <c r="CK33" s="657"/>
      <c r="CL33" s="657"/>
      <c r="CM33" s="657"/>
      <c r="CN33" s="657"/>
      <c r="CO33" s="657"/>
      <c r="CP33" s="657"/>
      <c r="CQ33" s="658"/>
      <c r="CR33" s="659">
        <v>4733606</v>
      </c>
      <c r="CS33" s="692"/>
      <c r="CT33" s="692"/>
      <c r="CU33" s="692"/>
      <c r="CV33" s="692"/>
      <c r="CW33" s="692"/>
      <c r="CX33" s="692"/>
      <c r="CY33" s="693"/>
      <c r="CZ33" s="664">
        <v>53.6</v>
      </c>
      <c r="DA33" s="689"/>
      <c r="DB33" s="689"/>
      <c r="DC33" s="694"/>
      <c r="DD33" s="668">
        <v>3214329</v>
      </c>
      <c r="DE33" s="692"/>
      <c r="DF33" s="692"/>
      <c r="DG33" s="692"/>
      <c r="DH33" s="692"/>
      <c r="DI33" s="692"/>
      <c r="DJ33" s="692"/>
      <c r="DK33" s="693"/>
      <c r="DL33" s="668">
        <v>2099038</v>
      </c>
      <c r="DM33" s="692"/>
      <c r="DN33" s="692"/>
      <c r="DO33" s="692"/>
      <c r="DP33" s="692"/>
      <c r="DQ33" s="692"/>
      <c r="DR33" s="692"/>
      <c r="DS33" s="692"/>
      <c r="DT33" s="692"/>
      <c r="DU33" s="692"/>
      <c r="DV33" s="693"/>
      <c r="DW33" s="664">
        <v>49</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784293</v>
      </c>
      <c r="S34" s="660"/>
      <c r="T34" s="660"/>
      <c r="U34" s="660"/>
      <c r="V34" s="660"/>
      <c r="W34" s="660"/>
      <c r="X34" s="660"/>
      <c r="Y34" s="661"/>
      <c r="Z34" s="662">
        <v>8.5</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1468075</v>
      </c>
      <c r="CS34" s="660"/>
      <c r="CT34" s="660"/>
      <c r="CU34" s="660"/>
      <c r="CV34" s="660"/>
      <c r="CW34" s="660"/>
      <c r="CX34" s="660"/>
      <c r="CY34" s="661"/>
      <c r="CZ34" s="664">
        <v>16.600000000000001</v>
      </c>
      <c r="DA34" s="689"/>
      <c r="DB34" s="689"/>
      <c r="DC34" s="694"/>
      <c r="DD34" s="668">
        <v>1257198</v>
      </c>
      <c r="DE34" s="660"/>
      <c r="DF34" s="660"/>
      <c r="DG34" s="660"/>
      <c r="DH34" s="660"/>
      <c r="DI34" s="660"/>
      <c r="DJ34" s="660"/>
      <c r="DK34" s="661"/>
      <c r="DL34" s="668">
        <v>550986</v>
      </c>
      <c r="DM34" s="660"/>
      <c r="DN34" s="660"/>
      <c r="DO34" s="660"/>
      <c r="DP34" s="660"/>
      <c r="DQ34" s="660"/>
      <c r="DR34" s="660"/>
      <c r="DS34" s="660"/>
      <c r="DT34" s="660"/>
      <c r="DU34" s="660"/>
      <c r="DV34" s="661"/>
      <c r="DW34" s="664">
        <v>12.9</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1083951</v>
      </c>
      <c r="S35" s="660"/>
      <c r="T35" s="660"/>
      <c r="U35" s="660"/>
      <c r="V35" s="660"/>
      <c r="W35" s="660"/>
      <c r="X35" s="660"/>
      <c r="Y35" s="661"/>
      <c r="Z35" s="662">
        <v>11.7</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59777</v>
      </c>
      <c r="CS35" s="692"/>
      <c r="CT35" s="692"/>
      <c r="CU35" s="692"/>
      <c r="CV35" s="692"/>
      <c r="CW35" s="692"/>
      <c r="CX35" s="692"/>
      <c r="CY35" s="693"/>
      <c r="CZ35" s="664">
        <v>0.7</v>
      </c>
      <c r="DA35" s="689"/>
      <c r="DB35" s="689"/>
      <c r="DC35" s="694"/>
      <c r="DD35" s="668">
        <v>55224</v>
      </c>
      <c r="DE35" s="692"/>
      <c r="DF35" s="692"/>
      <c r="DG35" s="692"/>
      <c r="DH35" s="692"/>
      <c r="DI35" s="692"/>
      <c r="DJ35" s="692"/>
      <c r="DK35" s="693"/>
      <c r="DL35" s="668">
        <v>17402</v>
      </c>
      <c r="DM35" s="692"/>
      <c r="DN35" s="692"/>
      <c r="DO35" s="692"/>
      <c r="DP35" s="692"/>
      <c r="DQ35" s="692"/>
      <c r="DR35" s="692"/>
      <c r="DS35" s="692"/>
      <c r="DT35" s="692"/>
      <c r="DU35" s="692"/>
      <c r="DV35" s="693"/>
      <c r="DW35" s="664">
        <v>0.4</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518748</v>
      </c>
      <c r="S36" s="660"/>
      <c r="T36" s="660"/>
      <c r="U36" s="660"/>
      <c r="V36" s="660"/>
      <c r="W36" s="660"/>
      <c r="X36" s="660"/>
      <c r="Y36" s="661"/>
      <c r="Z36" s="662">
        <v>5.6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999068</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356896</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1467254</v>
      </c>
      <c r="CS36" s="660"/>
      <c r="CT36" s="660"/>
      <c r="CU36" s="660"/>
      <c r="CV36" s="660"/>
      <c r="CW36" s="660"/>
      <c r="CX36" s="660"/>
      <c r="CY36" s="661"/>
      <c r="CZ36" s="664">
        <v>16.600000000000001</v>
      </c>
      <c r="DA36" s="689"/>
      <c r="DB36" s="689"/>
      <c r="DC36" s="694"/>
      <c r="DD36" s="668">
        <v>1102428</v>
      </c>
      <c r="DE36" s="660"/>
      <c r="DF36" s="660"/>
      <c r="DG36" s="660"/>
      <c r="DH36" s="660"/>
      <c r="DI36" s="660"/>
      <c r="DJ36" s="660"/>
      <c r="DK36" s="661"/>
      <c r="DL36" s="668">
        <v>995227</v>
      </c>
      <c r="DM36" s="660"/>
      <c r="DN36" s="660"/>
      <c r="DO36" s="660"/>
      <c r="DP36" s="660"/>
      <c r="DQ36" s="660"/>
      <c r="DR36" s="660"/>
      <c r="DS36" s="660"/>
      <c r="DT36" s="660"/>
      <c r="DU36" s="660"/>
      <c r="DV36" s="661"/>
      <c r="DW36" s="664">
        <v>23.2</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38853</v>
      </c>
      <c r="S37" s="660"/>
      <c r="T37" s="660"/>
      <c r="U37" s="660"/>
      <c r="V37" s="660"/>
      <c r="W37" s="660"/>
      <c r="X37" s="660"/>
      <c r="Y37" s="661"/>
      <c r="Z37" s="662">
        <v>0.4</v>
      </c>
      <c r="AA37" s="662"/>
      <c r="AB37" s="662"/>
      <c r="AC37" s="662"/>
      <c r="AD37" s="663">
        <v>11597</v>
      </c>
      <c r="AE37" s="663"/>
      <c r="AF37" s="663"/>
      <c r="AG37" s="663"/>
      <c r="AH37" s="663"/>
      <c r="AI37" s="663"/>
      <c r="AJ37" s="663"/>
      <c r="AK37" s="663"/>
      <c r="AL37" s="664">
        <v>0.3</v>
      </c>
      <c r="AM37" s="665"/>
      <c r="AN37" s="665"/>
      <c r="AO37" s="666"/>
      <c r="AQ37" s="722" t="s">
        <v>319</v>
      </c>
      <c r="AR37" s="723"/>
      <c r="AS37" s="723"/>
      <c r="AT37" s="723"/>
      <c r="AU37" s="723"/>
      <c r="AV37" s="723"/>
      <c r="AW37" s="723"/>
      <c r="AX37" s="723"/>
      <c r="AY37" s="724"/>
      <c r="AZ37" s="659">
        <v>330123</v>
      </c>
      <c r="BA37" s="660"/>
      <c r="BB37" s="660"/>
      <c r="BC37" s="660"/>
      <c r="BD37" s="692"/>
      <c r="BE37" s="692"/>
      <c r="BF37" s="705"/>
      <c r="BG37" s="656" t="s">
        <v>320</v>
      </c>
      <c r="BH37" s="657"/>
      <c r="BI37" s="657"/>
      <c r="BJ37" s="657"/>
      <c r="BK37" s="657"/>
      <c r="BL37" s="657"/>
      <c r="BM37" s="657"/>
      <c r="BN37" s="657"/>
      <c r="BO37" s="657"/>
      <c r="BP37" s="657"/>
      <c r="BQ37" s="657"/>
      <c r="BR37" s="657"/>
      <c r="BS37" s="657"/>
      <c r="BT37" s="657"/>
      <c r="BU37" s="658"/>
      <c r="BV37" s="659">
        <v>351897</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565965</v>
      </c>
      <c r="CS37" s="692"/>
      <c r="CT37" s="692"/>
      <c r="CU37" s="692"/>
      <c r="CV37" s="692"/>
      <c r="CW37" s="692"/>
      <c r="CX37" s="692"/>
      <c r="CY37" s="693"/>
      <c r="CZ37" s="664">
        <v>6.4</v>
      </c>
      <c r="DA37" s="689"/>
      <c r="DB37" s="689"/>
      <c r="DC37" s="694"/>
      <c r="DD37" s="668">
        <v>510597</v>
      </c>
      <c r="DE37" s="692"/>
      <c r="DF37" s="692"/>
      <c r="DG37" s="692"/>
      <c r="DH37" s="692"/>
      <c r="DI37" s="692"/>
      <c r="DJ37" s="692"/>
      <c r="DK37" s="693"/>
      <c r="DL37" s="668">
        <v>510597</v>
      </c>
      <c r="DM37" s="692"/>
      <c r="DN37" s="692"/>
      <c r="DO37" s="692"/>
      <c r="DP37" s="692"/>
      <c r="DQ37" s="692"/>
      <c r="DR37" s="692"/>
      <c r="DS37" s="692"/>
      <c r="DT37" s="692"/>
      <c r="DU37" s="692"/>
      <c r="DV37" s="693"/>
      <c r="DW37" s="664">
        <v>11.9</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708844</v>
      </c>
      <c r="S38" s="660"/>
      <c r="T38" s="660"/>
      <c r="U38" s="660"/>
      <c r="V38" s="660"/>
      <c r="W38" s="660"/>
      <c r="X38" s="660"/>
      <c r="Y38" s="661"/>
      <c r="Z38" s="662">
        <v>7.7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t="s">
        <v>122</v>
      </c>
      <c r="BA38" s="660"/>
      <c r="BB38" s="660"/>
      <c r="BC38" s="660"/>
      <c r="BD38" s="692"/>
      <c r="BE38" s="692"/>
      <c r="BF38" s="705"/>
      <c r="BG38" s="656" t="s">
        <v>324</v>
      </c>
      <c r="BH38" s="657"/>
      <c r="BI38" s="657"/>
      <c r="BJ38" s="657"/>
      <c r="BK38" s="657"/>
      <c r="BL38" s="657"/>
      <c r="BM38" s="657"/>
      <c r="BN38" s="657"/>
      <c r="BO38" s="657"/>
      <c r="BP38" s="657"/>
      <c r="BQ38" s="657"/>
      <c r="BR38" s="657"/>
      <c r="BS38" s="657"/>
      <c r="BT38" s="657"/>
      <c r="BU38" s="658"/>
      <c r="BV38" s="659">
        <v>1886</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668945</v>
      </c>
      <c r="CS38" s="660"/>
      <c r="CT38" s="660"/>
      <c r="CU38" s="660"/>
      <c r="CV38" s="660"/>
      <c r="CW38" s="660"/>
      <c r="CX38" s="660"/>
      <c r="CY38" s="661"/>
      <c r="CZ38" s="664">
        <v>7.6</v>
      </c>
      <c r="DA38" s="689"/>
      <c r="DB38" s="689"/>
      <c r="DC38" s="694"/>
      <c r="DD38" s="668">
        <v>535063</v>
      </c>
      <c r="DE38" s="660"/>
      <c r="DF38" s="660"/>
      <c r="DG38" s="660"/>
      <c r="DH38" s="660"/>
      <c r="DI38" s="660"/>
      <c r="DJ38" s="660"/>
      <c r="DK38" s="661"/>
      <c r="DL38" s="668">
        <v>535063</v>
      </c>
      <c r="DM38" s="660"/>
      <c r="DN38" s="660"/>
      <c r="DO38" s="660"/>
      <c r="DP38" s="660"/>
      <c r="DQ38" s="660"/>
      <c r="DR38" s="660"/>
      <c r="DS38" s="660"/>
      <c r="DT38" s="660"/>
      <c r="DU38" s="660"/>
      <c r="DV38" s="661"/>
      <c r="DW38" s="664">
        <v>12.5</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2"/>
      <c r="BE39" s="692"/>
      <c r="BF39" s="705"/>
      <c r="BG39" s="656" t="s">
        <v>328</v>
      </c>
      <c r="BH39" s="657"/>
      <c r="BI39" s="657"/>
      <c r="BJ39" s="657"/>
      <c r="BK39" s="657"/>
      <c r="BL39" s="657"/>
      <c r="BM39" s="657"/>
      <c r="BN39" s="657"/>
      <c r="BO39" s="657"/>
      <c r="BP39" s="657"/>
      <c r="BQ39" s="657"/>
      <c r="BR39" s="657"/>
      <c r="BS39" s="657"/>
      <c r="BT39" s="657"/>
      <c r="BU39" s="658"/>
      <c r="BV39" s="659">
        <v>3322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1069195</v>
      </c>
      <c r="CS39" s="692"/>
      <c r="CT39" s="692"/>
      <c r="CU39" s="692"/>
      <c r="CV39" s="692"/>
      <c r="CW39" s="692"/>
      <c r="CX39" s="692"/>
      <c r="CY39" s="693"/>
      <c r="CZ39" s="664">
        <v>12.1</v>
      </c>
      <c r="DA39" s="689"/>
      <c r="DB39" s="689"/>
      <c r="DC39" s="694"/>
      <c r="DD39" s="668">
        <v>264056</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19344</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2"/>
      <c r="BE40" s="692"/>
      <c r="BF40" s="705"/>
      <c r="BG40" s="709" t="s">
        <v>332</v>
      </c>
      <c r="BH40" s="710"/>
      <c r="BI40" s="710"/>
      <c r="BJ40" s="710"/>
      <c r="BK40" s="710"/>
      <c r="BL40" s="223"/>
      <c r="BM40" s="657" t="s">
        <v>333</v>
      </c>
      <c r="BN40" s="657"/>
      <c r="BO40" s="657"/>
      <c r="BP40" s="657"/>
      <c r="BQ40" s="657"/>
      <c r="BR40" s="657"/>
      <c r="BS40" s="657"/>
      <c r="BT40" s="657"/>
      <c r="BU40" s="658"/>
      <c r="BV40" s="659">
        <v>111</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360</v>
      </c>
      <c r="CS40" s="660"/>
      <c r="CT40" s="660"/>
      <c r="CU40" s="660"/>
      <c r="CV40" s="660"/>
      <c r="CW40" s="660"/>
      <c r="CX40" s="660"/>
      <c r="CY40" s="661"/>
      <c r="CZ40" s="664">
        <v>0</v>
      </c>
      <c r="DA40" s="689"/>
      <c r="DB40" s="689"/>
      <c r="DC40" s="694"/>
      <c r="DD40" s="668">
        <v>360</v>
      </c>
      <c r="DE40" s="660"/>
      <c r="DF40" s="660"/>
      <c r="DG40" s="660"/>
      <c r="DH40" s="660"/>
      <c r="DI40" s="660"/>
      <c r="DJ40" s="660"/>
      <c r="DK40" s="661"/>
      <c r="DL40" s="668">
        <v>360</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9239164</v>
      </c>
      <c r="S41" s="732"/>
      <c r="T41" s="732"/>
      <c r="U41" s="732"/>
      <c r="V41" s="732"/>
      <c r="W41" s="732"/>
      <c r="X41" s="732"/>
      <c r="Y41" s="736"/>
      <c r="Z41" s="737">
        <v>100</v>
      </c>
      <c r="AA41" s="737"/>
      <c r="AB41" s="737"/>
      <c r="AC41" s="737"/>
      <c r="AD41" s="738">
        <v>4263575</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126869</v>
      </c>
      <c r="BA41" s="660"/>
      <c r="BB41" s="660"/>
      <c r="BC41" s="660"/>
      <c r="BD41" s="692"/>
      <c r="BE41" s="692"/>
      <c r="BF41" s="705"/>
      <c r="BG41" s="709"/>
      <c r="BH41" s="710"/>
      <c r="BI41" s="710"/>
      <c r="BJ41" s="710"/>
      <c r="BK41" s="710"/>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89"/>
      <c r="DB41" s="689"/>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542076</v>
      </c>
      <c r="BA42" s="732"/>
      <c r="BB42" s="732"/>
      <c r="BC42" s="732"/>
      <c r="BD42" s="718"/>
      <c r="BE42" s="718"/>
      <c r="BF42" s="720"/>
      <c r="BG42" s="711"/>
      <c r="BH42" s="712"/>
      <c r="BI42" s="712"/>
      <c r="BJ42" s="712"/>
      <c r="BK42" s="712"/>
      <c r="BL42" s="224"/>
      <c r="BM42" s="681" t="s">
        <v>340</v>
      </c>
      <c r="BN42" s="681"/>
      <c r="BO42" s="681"/>
      <c r="BP42" s="681"/>
      <c r="BQ42" s="681"/>
      <c r="BR42" s="681"/>
      <c r="BS42" s="681"/>
      <c r="BT42" s="681"/>
      <c r="BU42" s="682"/>
      <c r="BV42" s="731">
        <v>409</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896383</v>
      </c>
      <c r="CS42" s="692"/>
      <c r="CT42" s="692"/>
      <c r="CU42" s="692"/>
      <c r="CV42" s="692"/>
      <c r="CW42" s="692"/>
      <c r="CX42" s="692"/>
      <c r="CY42" s="693"/>
      <c r="CZ42" s="664">
        <v>10.199999999999999</v>
      </c>
      <c r="DA42" s="689"/>
      <c r="DB42" s="689"/>
      <c r="DC42" s="694"/>
      <c r="DD42" s="668">
        <v>165127</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51534</v>
      </c>
      <c r="CS43" s="692"/>
      <c r="CT43" s="692"/>
      <c r="CU43" s="692"/>
      <c r="CV43" s="692"/>
      <c r="CW43" s="692"/>
      <c r="CX43" s="692"/>
      <c r="CY43" s="693"/>
      <c r="CZ43" s="664">
        <v>0.6</v>
      </c>
      <c r="DA43" s="689"/>
      <c r="DB43" s="689"/>
      <c r="DC43" s="694"/>
      <c r="DD43" s="668">
        <v>51534</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292</v>
      </c>
      <c r="CE44" s="698"/>
      <c r="CF44" s="656" t="s">
        <v>345</v>
      </c>
      <c r="CG44" s="657"/>
      <c r="CH44" s="657"/>
      <c r="CI44" s="657"/>
      <c r="CJ44" s="657"/>
      <c r="CK44" s="657"/>
      <c r="CL44" s="657"/>
      <c r="CM44" s="657"/>
      <c r="CN44" s="657"/>
      <c r="CO44" s="657"/>
      <c r="CP44" s="657"/>
      <c r="CQ44" s="658"/>
      <c r="CR44" s="659">
        <v>896383</v>
      </c>
      <c r="CS44" s="660"/>
      <c r="CT44" s="660"/>
      <c r="CU44" s="660"/>
      <c r="CV44" s="660"/>
      <c r="CW44" s="660"/>
      <c r="CX44" s="660"/>
      <c r="CY44" s="661"/>
      <c r="CZ44" s="664">
        <v>10.199999999999999</v>
      </c>
      <c r="DA44" s="665"/>
      <c r="DB44" s="665"/>
      <c r="DC44" s="671"/>
      <c r="DD44" s="668">
        <v>165127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347</v>
      </c>
      <c r="CG45" s="657"/>
      <c r="CH45" s="657"/>
      <c r="CI45" s="657"/>
      <c r="CJ45" s="657"/>
      <c r="CK45" s="657"/>
      <c r="CL45" s="657"/>
      <c r="CM45" s="657"/>
      <c r="CN45" s="657"/>
      <c r="CO45" s="657"/>
      <c r="CP45" s="657"/>
      <c r="CQ45" s="658"/>
      <c r="CR45" s="659">
        <v>299332</v>
      </c>
      <c r="CS45" s="692"/>
      <c r="CT45" s="692"/>
      <c r="CU45" s="692"/>
      <c r="CV45" s="692"/>
      <c r="CW45" s="692"/>
      <c r="CX45" s="692"/>
      <c r="CY45" s="693"/>
      <c r="CZ45" s="664">
        <v>3.4</v>
      </c>
      <c r="DA45" s="689"/>
      <c r="DB45" s="689"/>
      <c r="DC45" s="694"/>
      <c r="DD45" s="668">
        <v>24671</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348</v>
      </c>
      <c r="CG46" s="657"/>
      <c r="CH46" s="657"/>
      <c r="CI46" s="657"/>
      <c r="CJ46" s="657"/>
      <c r="CK46" s="657"/>
      <c r="CL46" s="657"/>
      <c r="CM46" s="657"/>
      <c r="CN46" s="657"/>
      <c r="CO46" s="657"/>
      <c r="CP46" s="657"/>
      <c r="CQ46" s="658"/>
      <c r="CR46" s="659">
        <v>385923</v>
      </c>
      <c r="CS46" s="660"/>
      <c r="CT46" s="660"/>
      <c r="CU46" s="660"/>
      <c r="CV46" s="660"/>
      <c r="CW46" s="660"/>
      <c r="CX46" s="660"/>
      <c r="CY46" s="661"/>
      <c r="CZ46" s="664">
        <v>4.4000000000000004</v>
      </c>
      <c r="DA46" s="665"/>
      <c r="DB46" s="665"/>
      <c r="DC46" s="671"/>
      <c r="DD46" s="668">
        <v>129750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349</v>
      </c>
      <c r="CG47" s="657"/>
      <c r="CH47" s="657"/>
      <c r="CI47" s="657"/>
      <c r="CJ47" s="657"/>
      <c r="CK47" s="657"/>
      <c r="CL47" s="657"/>
      <c r="CM47" s="657"/>
      <c r="CN47" s="657"/>
      <c r="CO47" s="657"/>
      <c r="CP47" s="657"/>
      <c r="CQ47" s="658"/>
      <c r="CR47" s="659" t="s">
        <v>122</v>
      </c>
      <c r="CS47" s="692"/>
      <c r="CT47" s="692"/>
      <c r="CU47" s="692"/>
      <c r="CV47" s="692"/>
      <c r="CW47" s="692"/>
      <c r="CX47" s="692"/>
      <c r="CY47" s="693"/>
      <c r="CZ47" s="664" t="s">
        <v>122</v>
      </c>
      <c r="DA47" s="689"/>
      <c r="DB47" s="689"/>
      <c r="DC47" s="694"/>
      <c r="DD47" s="668" t="s">
        <v>122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8829206</v>
      </c>
      <c r="CS49" s="718"/>
      <c r="CT49" s="718"/>
      <c r="CU49" s="718"/>
      <c r="CV49" s="718"/>
      <c r="CW49" s="718"/>
      <c r="CX49" s="718"/>
      <c r="CY49" s="747"/>
      <c r="CZ49" s="739">
        <v>100</v>
      </c>
      <c r="DA49" s="748"/>
      <c r="DB49" s="748"/>
      <c r="DC49" s="749"/>
      <c r="DD49" s="750">
        <v>5579910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3nCUR4z7LYkrDJ3tOfCb3Nq+rejQpcb9dpZX6s7tz7En1TplUd4PScTa1VEEvypXmXGTZn3ilh+JdxNYXZJRA==" saltValue="SlNcSt5AGM0ACssvKF4vQ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0" zoomScaleNormal="5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c r="R7" s="789"/>
      <c r="S7" s="789"/>
      <c r="T7" s="789"/>
      <c r="U7" s="789"/>
      <c r="V7" s="789"/>
      <c r="W7" s="789"/>
      <c r="X7" s="789"/>
      <c r="Y7" s="789"/>
      <c r="Z7" s="789"/>
      <c r="AA7" s="789"/>
      <c r="AB7" s="789"/>
      <c r="AC7" s="789"/>
      <c r="AD7" s="789"/>
      <c r="AE7" s="790"/>
      <c r="AF7" s="791">
        <v>384</v>
      </c>
      <c r="AG7" s="792"/>
      <c r="AH7" s="792"/>
      <c r="AI7" s="792"/>
      <c r="AJ7" s="793"/>
      <c r="AK7" s="794"/>
      <c r="AL7" s="795"/>
      <c r="AM7" s="795"/>
      <c r="AN7" s="795"/>
      <c r="AO7" s="795"/>
      <c r="AP7" s="795"/>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571</v>
      </c>
      <c r="BT7" s="783"/>
      <c r="BU7" s="783"/>
      <c r="BV7" s="783"/>
      <c r="BW7" s="783"/>
      <c r="BX7" s="783"/>
      <c r="BY7" s="783"/>
      <c r="BZ7" s="783"/>
      <c r="CA7" s="783"/>
      <c r="CB7" s="783"/>
      <c r="CC7" s="783"/>
      <c r="CD7" s="783"/>
      <c r="CE7" s="783"/>
      <c r="CF7" s="783"/>
      <c r="CG7" s="798"/>
      <c r="CH7" s="779">
        <v>-3</v>
      </c>
      <c r="CI7" s="780"/>
      <c r="CJ7" s="780"/>
      <c r="CK7" s="780"/>
      <c r="CL7" s="781"/>
      <c r="CM7" s="779">
        <v>14</v>
      </c>
      <c r="CN7" s="780"/>
      <c r="CO7" s="780"/>
      <c r="CP7" s="780"/>
      <c r="CQ7" s="781"/>
      <c r="CR7" s="779">
        <v>5</v>
      </c>
      <c r="CS7" s="780"/>
      <c r="CT7" s="780"/>
      <c r="CU7" s="780"/>
      <c r="CV7" s="781"/>
      <c r="CW7" s="779" t="s">
        <v>572</v>
      </c>
      <c r="CX7" s="780"/>
      <c r="CY7" s="780"/>
      <c r="CZ7" s="780"/>
      <c r="DA7" s="781"/>
      <c r="DB7" s="779" t="s">
        <v>572</v>
      </c>
      <c r="DC7" s="780"/>
      <c r="DD7" s="780"/>
      <c r="DE7" s="780"/>
      <c r="DF7" s="781"/>
      <c r="DG7" s="779" t="s">
        <v>572</v>
      </c>
      <c r="DH7" s="780"/>
      <c r="DI7" s="780"/>
      <c r="DJ7" s="780"/>
      <c r="DK7" s="781"/>
      <c r="DL7" s="779" t="s">
        <v>572</v>
      </c>
      <c r="DM7" s="780"/>
      <c r="DN7" s="780"/>
      <c r="DO7" s="780"/>
      <c r="DP7" s="781"/>
      <c r="DQ7" s="779" t="s">
        <v>572</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573</v>
      </c>
      <c r="BT8" s="810"/>
      <c r="BU8" s="810"/>
      <c r="BV8" s="810"/>
      <c r="BW8" s="810"/>
      <c r="BX8" s="810"/>
      <c r="BY8" s="810"/>
      <c r="BZ8" s="810"/>
      <c r="CA8" s="810"/>
      <c r="CB8" s="810"/>
      <c r="CC8" s="810"/>
      <c r="CD8" s="810"/>
      <c r="CE8" s="810"/>
      <c r="CF8" s="810"/>
      <c r="CG8" s="811"/>
      <c r="CH8" s="812">
        <v>7</v>
      </c>
      <c r="CI8" s="813"/>
      <c r="CJ8" s="813"/>
      <c r="CK8" s="813"/>
      <c r="CL8" s="814"/>
      <c r="CM8" s="812">
        <v>63</v>
      </c>
      <c r="CN8" s="813"/>
      <c r="CO8" s="813"/>
      <c r="CP8" s="813"/>
      <c r="CQ8" s="814"/>
      <c r="CR8" s="812">
        <v>15</v>
      </c>
      <c r="CS8" s="813"/>
      <c r="CT8" s="813"/>
      <c r="CU8" s="813"/>
      <c r="CV8" s="814"/>
      <c r="CW8" s="812" t="s">
        <v>572</v>
      </c>
      <c r="CX8" s="813"/>
      <c r="CY8" s="813"/>
      <c r="CZ8" s="813"/>
      <c r="DA8" s="814"/>
      <c r="DB8" s="812" t="s">
        <v>572</v>
      </c>
      <c r="DC8" s="813"/>
      <c r="DD8" s="813"/>
      <c r="DE8" s="813"/>
      <c r="DF8" s="814"/>
      <c r="DG8" s="812" t="s">
        <v>572</v>
      </c>
      <c r="DH8" s="813"/>
      <c r="DI8" s="813"/>
      <c r="DJ8" s="813"/>
      <c r="DK8" s="814"/>
      <c r="DL8" s="812" t="s">
        <v>572</v>
      </c>
      <c r="DM8" s="813"/>
      <c r="DN8" s="813"/>
      <c r="DO8" s="813"/>
      <c r="DP8" s="814"/>
      <c r="DQ8" s="812" t="s">
        <v>572</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384</v>
      </c>
      <c r="AG23" s="829"/>
      <c r="AH23" s="829"/>
      <c r="AI23" s="829"/>
      <c r="AJ23" s="832"/>
      <c r="AK23" s="833"/>
      <c r="AL23" s="834"/>
      <c r="AM23" s="834"/>
      <c r="AN23" s="834"/>
      <c r="AO23" s="834"/>
      <c r="AP23" s="829"/>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c r="R28" s="859"/>
      <c r="S28" s="859"/>
      <c r="T28" s="859"/>
      <c r="U28" s="859"/>
      <c r="V28" s="859"/>
      <c r="W28" s="859"/>
      <c r="X28" s="859"/>
      <c r="Y28" s="859"/>
      <c r="Z28" s="859"/>
      <c r="AA28" s="859"/>
      <c r="AB28" s="859"/>
      <c r="AC28" s="859"/>
      <c r="AD28" s="859"/>
      <c r="AE28" s="860"/>
      <c r="AF28" s="861">
        <v>357</v>
      </c>
      <c r="AG28" s="859"/>
      <c r="AH28" s="859"/>
      <c r="AI28" s="859"/>
      <c r="AJ28" s="862"/>
      <c r="AK28" s="863"/>
      <c r="AL28" s="864"/>
      <c r="AM28" s="864"/>
      <c r="AN28" s="864"/>
      <c r="AO28" s="864"/>
      <c r="AP28" s="864"/>
      <c r="AQ28" s="864"/>
      <c r="AR28" s="864"/>
      <c r="AS28" s="864"/>
      <c r="AT28" s="864"/>
      <c r="AU28" s="864"/>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c r="R29" s="820"/>
      <c r="S29" s="820"/>
      <c r="T29" s="820"/>
      <c r="U29" s="820"/>
      <c r="V29" s="820"/>
      <c r="W29" s="820"/>
      <c r="X29" s="820"/>
      <c r="Y29" s="820"/>
      <c r="Z29" s="820"/>
      <c r="AA29" s="820"/>
      <c r="AB29" s="820"/>
      <c r="AC29" s="820"/>
      <c r="AD29" s="820"/>
      <c r="AE29" s="821"/>
      <c r="AF29" s="822">
        <v>337</v>
      </c>
      <c r="AG29" s="823"/>
      <c r="AH29" s="823"/>
      <c r="AI29" s="823"/>
      <c r="AJ29" s="824"/>
      <c r="AK29" s="870"/>
      <c r="AL29" s="866"/>
      <c r="AM29" s="866"/>
      <c r="AN29" s="866"/>
      <c r="AO29" s="866"/>
      <c r="AP29" s="866"/>
      <c r="AQ29" s="866"/>
      <c r="AR29" s="866"/>
      <c r="AS29" s="866"/>
      <c r="AT29" s="866"/>
      <c r="AU29" s="866"/>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c r="R30" s="820"/>
      <c r="S30" s="820"/>
      <c r="T30" s="820"/>
      <c r="U30" s="820"/>
      <c r="V30" s="820"/>
      <c r="W30" s="820"/>
      <c r="X30" s="820"/>
      <c r="Y30" s="820"/>
      <c r="Z30" s="820"/>
      <c r="AA30" s="820"/>
      <c r="AB30" s="820"/>
      <c r="AC30" s="820"/>
      <c r="AD30" s="820"/>
      <c r="AE30" s="821"/>
      <c r="AF30" s="822">
        <v>5</v>
      </c>
      <c r="AG30" s="823"/>
      <c r="AH30" s="823"/>
      <c r="AI30" s="823"/>
      <c r="AJ30" s="824"/>
      <c r="AK30" s="870"/>
      <c r="AL30" s="866"/>
      <c r="AM30" s="866"/>
      <c r="AN30" s="866"/>
      <c r="AO30" s="866"/>
      <c r="AP30" s="866"/>
      <c r="AQ30" s="866"/>
      <c r="AR30" s="866"/>
      <c r="AS30" s="866"/>
      <c r="AT30" s="866"/>
      <c r="AU30" s="866"/>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c r="R31" s="820"/>
      <c r="S31" s="820"/>
      <c r="T31" s="820"/>
      <c r="U31" s="820"/>
      <c r="V31" s="820"/>
      <c r="W31" s="820"/>
      <c r="X31" s="820"/>
      <c r="Y31" s="820"/>
      <c r="Z31" s="820"/>
      <c r="AA31" s="820"/>
      <c r="AB31" s="820"/>
      <c r="AC31" s="820"/>
      <c r="AD31" s="820"/>
      <c r="AE31" s="821"/>
      <c r="AF31" s="822">
        <v>104</v>
      </c>
      <c r="AG31" s="823"/>
      <c r="AH31" s="823"/>
      <c r="AI31" s="823"/>
      <c r="AJ31" s="824"/>
      <c r="AK31" s="870"/>
      <c r="AL31" s="866"/>
      <c r="AM31" s="866"/>
      <c r="AN31" s="866"/>
      <c r="AO31" s="866"/>
      <c r="AP31" s="866"/>
      <c r="AQ31" s="866"/>
      <c r="AR31" s="866"/>
      <c r="AS31" s="866"/>
      <c r="AT31" s="866"/>
      <c r="AU31" s="866"/>
      <c r="AV31" s="866"/>
      <c r="AW31" s="866"/>
      <c r="AX31" s="866"/>
      <c r="AY31" s="866"/>
      <c r="AZ31" s="867"/>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802</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396</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397</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551</v>
      </c>
      <c r="C68" s="906"/>
      <c r="D68" s="906"/>
      <c r="E68" s="906"/>
      <c r="F68" s="906"/>
      <c r="G68" s="906"/>
      <c r="H68" s="906"/>
      <c r="I68" s="906"/>
      <c r="J68" s="906"/>
      <c r="K68" s="906"/>
      <c r="L68" s="906"/>
      <c r="M68" s="906"/>
      <c r="N68" s="906"/>
      <c r="O68" s="906"/>
      <c r="P68" s="907"/>
      <c r="Q68" s="908">
        <v>5250</v>
      </c>
      <c r="R68" s="902"/>
      <c r="S68" s="902"/>
      <c r="T68" s="902"/>
      <c r="U68" s="902"/>
      <c r="V68" s="902">
        <v>5104</v>
      </c>
      <c r="W68" s="902"/>
      <c r="X68" s="902"/>
      <c r="Y68" s="902"/>
      <c r="Z68" s="902"/>
      <c r="AA68" s="902">
        <v>146</v>
      </c>
      <c r="AB68" s="902"/>
      <c r="AC68" s="902"/>
      <c r="AD68" s="902"/>
      <c r="AE68" s="902"/>
      <c r="AF68" s="902">
        <v>146</v>
      </c>
      <c r="AG68" s="902"/>
      <c r="AH68" s="902"/>
      <c r="AI68" s="902"/>
      <c r="AJ68" s="902"/>
      <c r="AK68" s="902">
        <v>2418</v>
      </c>
      <c r="AL68" s="902"/>
      <c r="AM68" s="902"/>
      <c r="AN68" s="902"/>
      <c r="AO68" s="902"/>
      <c r="AP68" s="902">
        <v>0</v>
      </c>
      <c r="AQ68" s="902"/>
      <c r="AR68" s="902"/>
      <c r="AS68" s="902"/>
      <c r="AT68" s="902"/>
      <c r="AU68" s="902"/>
      <c r="AV68" s="902"/>
      <c r="AW68" s="902"/>
      <c r="AX68" s="902"/>
      <c r="AY68" s="902"/>
      <c r="AZ68" s="903" t="s">
        <v>558</v>
      </c>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13" t="s">
        <v>552</v>
      </c>
      <c r="C69" s="910"/>
      <c r="D69" s="910"/>
      <c r="E69" s="910"/>
      <c r="F69" s="910"/>
      <c r="G69" s="910"/>
      <c r="H69" s="910"/>
      <c r="I69" s="910"/>
      <c r="J69" s="910"/>
      <c r="K69" s="910"/>
      <c r="L69" s="910"/>
      <c r="M69" s="910"/>
      <c r="N69" s="910"/>
      <c r="O69" s="910"/>
      <c r="P69" s="911"/>
      <c r="Q69" s="912">
        <v>104</v>
      </c>
      <c r="R69" s="866"/>
      <c r="S69" s="866"/>
      <c r="T69" s="866"/>
      <c r="U69" s="866"/>
      <c r="V69" s="866">
        <v>99</v>
      </c>
      <c r="W69" s="866"/>
      <c r="X69" s="866"/>
      <c r="Y69" s="866"/>
      <c r="Z69" s="866"/>
      <c r="AA69" s="866">
        <v>6</v>
      </c>
      <c r="AB69" s="866"/>
      <c r="AC69" s="866"/>
      <c r="AD69" s="866"/>
      <c r="AE69" s="866"/>
      <c r="AF69" s="866">
        <v>6</v>
      </c>
      <c r="AG69" s="866"/>
      <c r="AH69" s="866"/>
      <c r="AI69" s="866"/>
      <c r="AJ69" s="866"/>
      <c r="AK69" s="866" t="s">
        <v>549</v>
      </c>
      <c r="AL69" s="866"/>
      <c r="AM69" s="866"/>
      <c r="AN69" s="866"/>
      <c r="AO69" s="866"/>
      <c r="AP69" s="866">
        <v>28</v>
      </c>
      <c r="AQ69" s="866"/>
      <c r="AR69" s="866"/>
      <c r="AS69" s="866"/>
      <c r="AT69" s="866"/>
      <c r="AU69" s="866"/>
      <c r="AV69" s="866"/>
      <c r="AW69" s="866"/>
      <c r="AX69" s="866"/>
      <c r="AY69" s="866"/>
      <c r="AZ69" s="914"/>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553</v>
      </c>
      <c r="C70" s="910"/>
      <c r="D70" s="910"/>
      <c r="E70" s="910"/>
      <c r="F70" s="910"/>
      <c r="G70" s="910"/>
      <c r="H70" s="910"/>
      <c r="I70" s="910"/>
      <c r="J70" s="910"/>
      <c r="K70" s="910"/>
      <c r="L70" s="910"/>
      <c r="M70" s="910"/>
      <c r="N70" s="910"/>
      <c r="O70" s="910"/>
      <c r="P70" s="911"/>
      <c r="Q70" s="912">
        <v>2868</v>
      </c>
      <c r="R70" s="866"/>
      <c r="S70" s="866"/>
      <c r="T70" s="866"/>
      <c r="U70" s="866"/>
      <c r="V70" s="866">
        <v>2518</v>
      </c>
      <c r="W70" s="866"/>
      <c r="X70" s="866"/>
      <c r="Y70" s="866"/>
      <c r="Z70" s="866"/>
      <c r="AA70" s="866">
        <v>351</v>
      </c>
      <c r="AB70" s="866"/>
      <c r="AC70" s="866"/>
      <c r="AD70" s="866"/>
      <c r="AE70" s="866"/>
      <c r="AF70" s="866">
        <v>64</v>
      </c>
      <c r="AG70" s="866"/>
      <c r="AH70" s="866"/>
      <c r="AI70" s="866"/>
      <c r="AJ70" s="866"/>
      <c r="AK70" s="866">
        <v>0</v>
      </c>
      <c r="AL70" s="866"/>
      <c r="AM70" s="866"/>
      <c r="AN70" s="866"/>
      <c r="AO70" s="866"/>
      <c r="AP70" s="866">
        <v>766</v>
      </c>
      <c r="AQ70" s="866"/>
      <c r="AR70" s="866"/>
      <c r="AS70" s="866"/>
      <c r="AT70" s="866"/>
      <c r="AU70" s="866"/>
      <c r="AV70" s="866"/>
      <c r="AW70" s="866"/>
      <c r="AX70" s="866"/>
      <c r="AY70" s="866"/>
      <c r="AZ70" s="868" t="s">
        <v>559</v>
      </c>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13" t="s">
        <v>554</v>
      </c>
      <c r="C71" s="910"/>
      <c r="D71" s="910"/>
      <c r="E71" s="910"/>
      <c r="F71" s="910"/>
      <c r="G71" s="910"/>
      <c r="H71" s="910"/>
      <c r="I71" s="910"/>
      <c r="J71" s="910"/>
      <c r="K71" s="910"/>
      <c r="L71" s="910"/>
      <c r="M71" s="910"/>
      <c r="N71" s="910"/>
      <c r="O71" s="910"/>
      <c r="P71" s="911"/>
      <c r="Q71" s="912">
        <v>421</v>
      </c>
      <c r="R71" s="866"/>
      <c r="S71" s="866"/>
      <c r="T71" s="866"/>
      <c r="U71" s="866"/>
      <c r="V71" s="866">
        <v>361</v>
      </c>
      <c r="W71" s="866"/>
      <c r="X71" s="866"/>
      <c r="Y71" s="866"/>
      <c r="Z71" s="866"/>
      <c r="AA71" s="866">
        <v>60</v>
      </c>
      <c r="AB71" s="866"/>
      <c r="AC71" s="866"/>
      <c r="AD71" s="866"/>
      <c r="AE71" s="866"/>
      <c r="AF71" s="866">
        <v>60</v>
      </c>
      <c r="AG71" s="866"/>
      <c r="AH71" s="866"/>
      <c r="AI71" s="866"/>
      <c r="AJ71" s="866"/>
      <c r="AK71" s="915">
        <v>36</v>
      </c>
      <c r="AL71" s="916"/>
      <c r="AM71" s="916"/>
      <c r="AN71" s="916"/>
      <c r="AO71" s="870"/>
      <c r="AP71" s="866">
        <v>5</v>
      </c>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13" t="s">
        <v>555</v>
      </c>
      <c r="C72" s="910"/>
      <c r="D72" s="910"/>
      <c r="E72" s="910"/>
      <c r="F72" s="910"/>
      <c r="G72" s="910"/>
      <c r="H72" s="910"/>
      <c r="I72" s="910"/>
      <c r="J72" s="910"/>
      <c r="K72" s="910"/>
      <c r="L72" s="910"/>
      <c r="M72" s="910"/>
      <c r="N72" s="910"/>
      <c r="O72" s="910"/>
      <c r="P72" s="911"/>
      <c r="Q72" s="912">
        <v>463</v>
      </c>
      <c r="R72" s="866"/>
      <c r="S72" s="866"/>
      <c r="T72" s="866"/>
      <c r="U72" s="866"/>
      <c r="V72" s="866">
        <v>408</v>
      </c>
      <c r="W72" s="866"/>
      <c r="X72" s="866"/>
      <c r="Y72" s="866"/>
      <c r="Z72" s="866"/>
      <c r="AA72" s="866">
        <v>55</v>
      </c>
      <c r="AB72" s="866"/>
      <c r="AC72" s="866"/>
      <c r="AD72" s="866"/>
      <c r="AE72" s="866"/>
      <c r="AF72" s="866">
        <v>345</v>
      </c>
      <c r="AG72" s="866"/>
      <c r="AH72" s="866"/>
      <c r="AI72" s="866"/>
      <c r="AJ72" s="866"/>
      <c r="AK72" s="866" t="s">
        <v>549</v>
      </c>
      <c r="AL72" s="866"/>
      <c r="AM72" s="866"/>
      <c r="AN72" s="866"/>
      <c r="AO72" s="866"/>
      <c r="AP72" s="866">
        <v>356</v>
      </c>
      <c r="AQ72" s="866"/>
      <c r="AR72" s="866"/>
      <c r="AS72" s="866"/>
      <c r="AT72" s="866"/>
      <c r="AU72" s="866"/>
      <c r="AV72" s="866"/>
      <c r="AW72" s="866"/>
      <c r="AX72" s="866"/>
      <c r="AY72" s="866"/>
      <c r="AZ72" s="868" t="s">
        <v>550</v>
      </c>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13" t="s">
        <v>556</v>
      </c>
      <c r="C73" s="910"/>
      <c r="D73" s="910"/>
      <c r="E73" s="910"/>
      <c r="F73" s="910"/>
      <c r="G73" s="910"/>
      <c r="H73" s="910"/>
      <c r="I73" s="910"/>
      <c r="J73" s="910"/>
      <c r="K73" s="910"/>
      <c r="L73" s="910"/>
      <c r="M73" s="910"/>
      <c r="N73" s="910"/>
      <c r="O73" s="910"/>
      <c r="P73" s="911"/>
      <c r="Q73" s="912">
        <v>270</v>
      </c>
      <c r="R73" s="866"/>
      <c r="S73" s="866"/>
      <c r="T73" s="866"/>
      <c r="U73" s="866"/>
      <c r="V73" s="866">
        <v>247</v>
      </c>
      <c r="W73" s="866"/>
      <c r="X73" s="866"/>
      <c r="Y73" s="866"/>
      <c r="Z73" s="866"/>
      <c r="AA73" s="866">
        <v>23</v>
      </c>
      <c r="AB73" s="866"/>
      <c r="AC73" s="866"/>
      <c r="AD73" s="866"/>
      <c r="AE73" s="866"/>
      <c r="AF73" s="866">
        <v>23</v>
      </c>
      <c r="AG73" s="866"/>
      <c r="AH73" s="866"/>
      <c r="AI73" s="866"/>
      <c r="AJ73" s="866"/>
      <c r="AK73" s="866" t="s">
        <v>549</v>
      </c>
      <c r="AL73" s="866"/>
      <c r="AM73" s="866"/>
      <c r="AN73" s="866"/>
      <c r="AO73" s="866"/>
      <c r="AP73" s="866" t="s">
        <v>549</v>
      </c>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13" t="s">
        <v>557</v>
      </c>
      <c r="C74" s="910"/>
      <c r="D74" s="910"/>
      <c r="E74" s="910"/>
      <c r="F74" s="910"/>
      <c r="G74" s="910"/>
      <c r="H74" s="910"/>
      <c r="I74" s="910"/>
      <c r="J74" s="910"/>
      <c r="K74" s="910"/>
      <c r="L74" s="910"/>
      <c r="M74" s="910"/>
      <c r="N74" s="910"/>
      <c r="O74" s="910"/>
      <c r="P74" s="911"/>
      <c r="Q74" s="912">
        <v>315636</v>
      </c>
      <c r="R74" s="866"/>
      <c r="S74" s="866"/>
      <c r="T74" s="866"/>
      <c r="U74" s="866"/>
      <c r="V74" s="866">
        <v>306127</v>
      </c>
      <c r="W74" s="866"/>
      <c r="X74" s="866"/>
      <c r="Y74" s="866"/>
      <c r="Z74" s="866"/>
      <c r="AA74" s="866">
        <v>9509</v>
      </c>
      <c r="AB74" s="866"/>
      <c r="AC74" s="866"/>
      <c r="AD74" s="866"/>
      <c r="AE74" s="866"/>
      <c r="AF74" s="866">
        <v>6033</v>
      </c>
      <c r="AG74" s="866"/>
      <c r="AH74" s="866"/>
      <c r="AI74" s="866"/>
      <c r="AJ74" s="866"/>
      <c r="AK74" s="866" t="s">
        <v>549</v>
      </c>
      <c r="AL74" s="866"/>
      <c r="AM74" s="866"/>
      <c r="AN74" s="866"/>
      <c r="AO74" s="866"/>
      <c r="AP74" s="866" t="s">
        <v>549</v>
      </c>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13"/>
      <c r="C75" s="910"/>
      <c r="D75" s="910"/>
      <c r="E75" s="910"/>
      <c r="F75" s="910"/>
      <c r="G75" s="910"/>
      <c r="H75" s="910"/>
      <c r="I75" s="910"/>
      <c r="J75" s="910"/>
      <c r="K75" s="910"/>
      <c r="L75" s="910"/>
      <c r="M75" s="910"/>
      <c r="N75" s="910"/>
      <c r="O75" s="910"/>
      <c r="P75" s="911"/>
      <c r="Q75" s="917"/>
      <c r="R75" s="916"/>
      <c r="S75" s="916"/>
      <c r="T75" s="916"/>
      <c r="U75" s="870"/>
      <c r="V75" s="915"/>
      <c r="W75" s="916"/>
      <c r="X75" s="916"/>
      <c r="Y75" s="916"/>
      <c r="Z75" s="870"/>
      <c r="AA75" s="915"/>
      <c r="AB75" s="916"/>
      <c r="AC75" s="916"/>
      <c r="AD75" s="916"/>
      <c r="AE75" s="870"/>
      <c r="AF75" s="915"/>
      <c r="AG75" s="916"/>
      <c r="AH75" s="916"/>
      <c r="AI75" s="916"/>
      <c r="AJ75" s="870"/>
      <c r="AK75" s="915"/>
      <c r="AL75" s="916"/>
      <c r="AM75" s="916"/>
      <c r="AN75" s="916"/>
      <c r="AO75" s="870"/>
      <c r="AP75" s="915"/>
      <c r="AQ75" s="916"/>
      <c r="AR75" s="916"/>
      <c r="AS75" s="916"/>
      <c r="AT75" s="870"/>
      <c r="AU75" s="915"/>
      <c r="AV75" s="916"/>
      <c r="AW75" s="916"/>
      <c r="AX75" s="916"/>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13"/>
      <c r="C76" s="910"/>
      <c r="D76" s="910"/>
      <c r="E76" s="910"/>
      <c r="F76" s="910"/>
      <c r="G76" s="910"/>
      <c r="H76" s="910"/>
      <c r="I76" s="910"/>
      <c r="J76" s="910"/>
      <c r="K76" s="910"/>
      <c r="L76" s="910"/>
      <c r="M76" s="910"/>
      <c r="N76" s="910"/>
      <c r="O76" s="910"/>
      <c r="P76" s="911"/>
      <c r="Q76" s="917"/>
      <c r="R76" s="916"/>
      <c r="S76" s="916"/>
      <c r="T76" s="916"/>
      <c r="U76" s="870"/>
      <c r="V76" s="915"/>
      <c r="W76" s="916"/>
      <c r="X76" s="916"/>
      <c r="Y76" s="916"/>
      <c r="Z76" s="870"/>
      <c r="AA76" s="915"/>
      <c r="AB76" s="916"/>
      <c r="AC76" s="916"/>
      <c r="AD76" s="916"/>
      <c r="AE76" s="870"/>
      <c r="AF76" s="915"/>
      <c r="AG76" s="916"/>
      <c r="AH76" s="916"/>
      <c r="AI76" s="916"/>
      <c r="AJ76" s="870"/>
      <c r="AK76" s="915"/>
      <c r="AL76" s="916"/>
      <c r="AM76" s="916"/>
      <c r="AN76" s="916"/>
      <c r="AO76" s="870"/>
      <c r="AP76" s="915"/>
      <c r="AQ76" s="916"/>
      <c r="AR76" s="916"/>
      <c r="AS76" s="916"/>
      <c r="AT76" s="870"/>
      <c r="AU76" s="915"/>
      <c r="AV76" s="916"/>
      <c r="AW76" s="916"/>
      <c r="AX76" s="916"/>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13"/>
      <c r="C77" s="910"/>
      <c r="D77" s="910"/>
      <c r="E77" s="910"/>
      <c r="F77" s="910"/>
      <c r="G77" s="910"/>
      <c r="H77" s="910"/>
      <c r="I77" s="910"/>
      <c r="J77" s="910"/>
      <c r="K77" s="910"/>
      <c r="L77" s="910"/>
      <c r="M77" s="910"/>
      <c r="N77" s="910"/>
      <c r="O77" s="910"/>
      <c r="P77" s="911"/>
      <c r="Q77" s="917"/>
      <c r="R77" s="916"/>
      <c r="S77" s="916"/>
      <c r="T77" s="916"/>
      <c r="U77" s="870"/>
      <c r="V77" s="915"/>
      <c r="W77" s="916"/>
      <c r="X77" s="916"/>
      <c r="Y77" s="916"/>
      <c r="Z77" s="870"/>
      <c r="AA77" s="915"/>
      <c r="AB77" s="916"/>
      <c r="AC77" s="916"/>
      <c r="AD77" s="916"/>
      <c r="AE77" s="870"/>
      <c r="AF77" s="915"/>
      <c r="AG77" s="916"/>
      <c r="AH77" s="916"/>
      <c r="AI77" s="916"/>
      <c r="AJ77" s="870"/>
      <c r="AK77" s="915"/>
      <c r="AL77" s="916"/>
      <c r="AM77" s="916"/>
      <c r="AN77" s="916"/>
      <c r="AO77" s="870"/>
      <c r="AP77" s="915"/>
      <c r="AQ77" s="916"/>
      <c r="AR77" s="916"/>
      <c r="AS77" s="916"/>
      <c r="AT77" s="870"/>
      <c r="AU77" s="915"/>
      <c r="AV77" s="916"/>
      <c r="AW77" s="916"/>
      <c r="AX77" s="916"/>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13"/>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13"/>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13"/>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13"/>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13"/>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13"/>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13"/>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13"/>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13"/>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398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399</v>
      </c>
      <c r="BS102" s="826"/>
      <c r="BT102" s="826"/>
      <c r="BU102" s="826"/>
      <c r="BV102" s="826"/>
      <c r="BW102" s="826"/>
      <c r="BX102" s="826"/>
      <c r="BY102" s="826"/>
      <c r="BZ102" s="826"/>
      <c r="CA102" s="826"/>
      <c r="CB102" s="826"/>
      <c r="CC102" s="826"/>
      <c r="CD102" s="826"/>
      <c r="CE102" s="826"/>
      <c r="CF102" s="826"/>
      <c r="CG102" s="827"/>
      <c r="CH102" s="925"/>
      <c r="CI102" s="926"/>
      <c r="CJ102" s="926"/>
      <c r="CK102" s="926"/>
      <c r="CL102" s="927"/>
      <c r="CM102" s="925"/>
      <c r="CN102" s="926"/>
      <c r="CO102" s="926"/>
      <c r="CP102" s="926"/>
      <c r="CQ102" s="927"/>
      <c r="CR102" s="928"/>
      <c r="CS102" s="888"/>
      <c r="CT102" s="888"/>
      <c r="CU102" s="888"/>
      <c r="CV102" s="929"/>
      <c r="CW102" s="928"/>
      <c r="CX102" s="888"/>
      <c r="CY102" s="888"/>
      <c r="CZ102" s="888"/>
      <c r="DA102" s="929"/>
      <c r="DB102" s="928"/>
      <c r="DC102" s="888"/>
      <c r="DD102" s="888"/>
      <c r="DE102" s="888"/>
      <c r="DF102" s="929"/>
      <c r="DG102" s="928"/>
      <c r="DH102" s="888"/>
      <c r="DI102" s="888"/>
      <c r="DJ102" s="888"/>
      <c r="DK102" s="929"/>
      <c r="DL102" s="928"/>
      <c r="DM102" s="888"/>
      <c r="DN102" s="888"/>
      <c r="DO102" s="888"/>
      <c r="DP102" s="929"/>
      <c r="DQ102" s="928"/>
      <c r="DR102" s="888"/>
      <c r="DS102" s="888"/>
      <c r="DT102" s="888"/>
      <c r="DU102" s="929"/>
      <c r="DV102" s="825"/>
      <c r="DW102" s="826"/>
      <c r="DX102" s="826"/>
      <c r="DY102" s="826"/>
      <c r="DZ102" s="952"/>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3" t="s">
        <v>400</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4" t="s">
        <v>401</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5" t="s">
        <v>404</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405</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30" customFormat="1" ht="26.25" customHeight="1" x14ac:dyDescent="0.15">
      <c r="A109" s="950" t="s">
        <v>406</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407</v>
      </c>
      <c r="AB109" s="931"/>
      <c r="AC109" s="931"/>
      <c r="AD109" s="931"/>
      <c r="AE109" s="932"/>
      <c r="AF109" s="930" t="s">
        <v>408</v>
      </c>
      <c r="AG109" s="931"/>
      <c r="AH109" s="931"/>
      <c r="AI109" s="931"/>
      <c r="AJ109" s="932"/>
      <c r="AK109" s="930" t="s">
        <v>294</v>
      </c>
      <c r="AL109" s="931"/>
      <c r="AM109" s="931"/>
      <c r="AN109" s="931"/>
      <c r="AO109" s="932"/>
      <c r="AP109" s="930" t="s">
        <v>409</v>
      </c>
      <c r="AQ109" s="931"/>
      <c r="AR109" s="931"/>
      <c r="AS109" s="931"/>
      <c r="AT109" s="933"/>
      <c r="AU109" s="950" t="s">
        <v>406</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407</v>
      </c>
      <c r="BR109" s="931"/>
      <c r="BS109" s="931"/>
      <c r="BT109" s="931"/>
      <c r="BU109" s="932"/>
      <c r="BV109" s="930" t="s">
        <v>408</v>
      </c>
      <c r="BW109" s="931"/>
      <c r="BX109" s="931"/>
      <c r="BY109" s="931"/>
      <c r="BZ109" s="932"/>
      <c r="CA109" s="930" t="s">
        <v>294</v>
      </c>
      <c r="CB109" s="931"/>
      <c r="CC109" s="931"/>
      <c r="CD109" s="931"/>
      <c r="CE109" s="932"/>
      <c r="CF109" s="951" t="s">
        <v>409</v>
      </c>
      <c r="CG109" s="951"/>
      <c r="CH109" s="951"/>
      <c r="CI109" s="951"/>
      <c r="CJ109" s="951"/>
      <c r="CK109" s="930" t="s">
        <v>410</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407</v>
      </c>
      <c r="DH109" s="931"/>
      <c r="DI109" s="931"/>
      <c r="DJ109" s="931"/>
      <c r="DK109" s="932"/>
      <c r="DL109" s="930" t="s">
        <v>408</v>
      </c>
      <c r="DM109" s="931"/>
      <c r="DN109" s="931"/>
      <c r="DO109" s="931"/>
      <c r="DP109" s="932"/>
      <c r="DQ109" s="930" t="s">
        <v>294</v>
      </c>
      <c r="DR109" s="931"/>
      <c r="DS109" s="931"/>
      <c r="DT109" s="931"/>
      <c r="DU109" s="932"/>
      <c r="DV109" s="930" t="s">
        <v>409</v>
      </c>
      <c r="DW109" s="931"/>
      <c r="DX109" s="931"/>
      <c r="DY109" s="931"/>
      <c r="DZ109" s="933"/>
    </row>
    <row r="110" spans="1:131" s="230" customFormat="1" ht="26.25" customHeight="1" x14ac:dyDescent="0.15">
      <c r="A110" s="934" t="s">
        <v>411</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970715</v>
      </c>
      <c r="AB110" s="938"/>
      <c r="AC110" s="938"/>
      <c r="AD110" s="938"/>
      <c r="AE110" s="939"/>
      <c r="AF110" s="940">
        <v>976149</v>
      </c>
      <c r="AG110" s="938"/>
      <c r="AH110" s="938"/>
      <c r="AI110" s="938"/>
      <c r="AJ110" s="939"/>
      <c r="AK110" s="940">
        <v>943427</v>
      </c>
      <c r="AL110" s="938"/>
      <c r="AM110" s="938"/>
      <c r="AN110" s="938"/>
      <c r="AO110" s="939"/>
      <c r="AP110" s="941">
        <v>26.9</v>
      </c>
      <c r="AQ110" s="942"/>
      <c r="AR110" s="942"/>
      <c r="AS110" s="942"/>
      <c r="AT110" s="943"/>
      <c r="AU110" s="944" t="s">
        <v>69</v>
      </c>
      <c r="AV110" s="945"/>
      <c r="AW110" s="945"/>
      <c r="AX110" s="945"/>
      <c r="AY110" s="945"/>
      <c r="AZ110" s="967" t="s">
        <v>412</v>
      </c>
      <c r="BA110" s="935"/>
      <c r="BB110" s="935"/>
      <c r="BC110" s="935"/>
      <c r="BD110" s="935"/>
      <c r="BE110" s="935"/>
      <c r="BF110" s="935"/>
      <c r="BG110" s="935"/>
      <c r="BH110" s="935"/>
      <c r="BI110" s="935"/>
      <c r="BJ110" s="935"/>
      <c r="BK110" s="935"/>
      <c r="BL110" s="935"/>
      <c r="BM110" s="935"/>
      <c r="BN110" s="935"/>
      <c r="BO110" s="935"/>
      <c r="BP110" s="936"/>
      <c r="BQ110" s="968">
        <v>6745488</v>
      </c>
      <c r="BR110" s="969"/>
      <c r="BS110" s="969"/>
      <c r="BT110" s="969"/>
      <c r="BU110" s="969"/>
      <c r="BV110" s="969">
        <v>6012397</v>
      </c>
      <c r="BW110" s="969"/>
      <c r="BX110" s="969"/>
      <c r="BY110" s="969"/>
      <c r="BZ110" s="969"/>
      <c r="CA110" s="969">
        <v>5798051</v>
      </c>
      <c r="CB110" s="969"/>
      <c r="CC110" s="969"/>
      <c r="CD110" s="969"/>
      <c r="CE110" s="969"/>
      <c r="CF110" s="982">
        <v>165.2</v>
      </c>
      <c r="CG110" s="983"/>
      <c r="CH110" s="983"/>
      <c r="CI110" s="983"/>
      <c r="CJ110" s="983"/>
      <c r="CK110" s="984" t="s">
        <v>413</v>
      </c>
      <c r="CL110" s="985"/>
      <c r="CM110" s="967" t="s">
        <v>414</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68" t="s">
        <v>122</v>
      </c>
      <c r="DH110" s="969"/>
      <c r="DI110" s="969"/>
      <c r="DJ110" s="969"/>
      <c r="DK110" s="969"/>
      <c r="DL110" s="969" t="s">
        <v>122</v>
      </c>
      <c r="DM110" s="969"/>
      <c r="DN110" s="969"/>
      <c r="DO110" s="969"/>
      <c r="DP110" s="969"/>
      <c r="DQ110" s="969" t="s">
        <v>122</v>
      </c>
      <c r="DR110" s="969"/>
      <c r="DS110" s="969"/>
      <c r="DT110" s="969"/>
      <c r="DU110" s="969"/>
      <c r="DV110" s="970" t="s">
        <v>122</v>
      </c>
      <c r="DW110" s="970"/>
      <c r="DX110" s="970"/>
      <c r="DY110" s="970"/>
      <c r="DZ110" s="971"/>
    </row>
    <row r="111" spans="1:131" s="230" customFormat="1" ht="26.25" customHeight="1" x14ac:dyDescent="0.15">
      <c r="A111" s="972" t="s">
        <v>415</v>
      </c>
      <c r="B111" s="973"/>
      <c r="C111" s="973"/>
      <c r="D111" s="973"/>
      <c r="E111" s="973"/>
      <c r="F111" s="973"/>
      <c r="G111" s="973"/>
      <c r="H111" s="973"/>
      <c r="I111" s="973"/>
      <c r="J111" s="973"/>
      <c r="K111" s="973"/>
      <c r="L111" s="973"/>
      <c r="M111" s="973"/>
      <c r="N111" s="973"/>
      <c r="O111" s="973"/>
      <c r="P111" s="973"/>
      <c r="Q111" s="973"/>
      <c r="R111" s="973"/>
      <c r="S111" s="973"/>
      <c r="T111" s="973"/>
      <c r="U111" s="973"/>
      <c r="V111" s="973"/>
      <c r="W111" s="973"/>
      <c r="X111" s="973"/>
      <c r="Y111" s="973"/>
      <c r="Z111" s="974"/>
      <c r="AA111" s="975" t="s">
        <v>122</v>
      </c>
      <c r="AB111" s="976"/>
      <c r="AC111" s="976"/>
      <c r="AD111" s="976"/>
      <c r="AE111" s="977"/>
      <c r="AF111" s="978" t="s">
        <v>122</v>
      </c>
      <c r="AG111" s="976"/>
      <c r="AH111" s="976"/>
      <c r="AI111" s="976"/>
      <c r="AJ111" s="977"/>
      <c r="AK111" s="978" t="s">
        <v>122</v>
      </c>
      <c r="AL111" s="976"/>
      <c r="AM111" s="976"/>
      <c r="AN111" s="976"/>
      <c r="AO111" s="977"/>
      <c r="AP111" s="979" t="s">
        <v>122</v>
      </c>
      <c r="AQ111" s="980"/>
      <c r="AR111" s="980"/>
      <c r="AS111" s="980"/>
      <c r="AT111" s="981"/>
      <c r="AU111" s="946"/>
      <c r="AV111" s="947"/>
      <c r="AW111" s="947"/>
      <c r="AX111" s="947"/>
      <c r="AY111" s="947"/>
      <c r="AZ111" s="960" t="s">
        <v>416</v>
      </c>
      <c r="BA111" s="961"/>
      <c r="BB111" s="961"/>
      <c r="BC111" s="961"/>
      <c r="BD111" s="961"/>
      <c r="BE111" s="961"/>
      <c r="BF111" s="961"/>
      <c r="BG111" s="961"/>
      <c r="BH111" s="961"/>
      <c r="BI111" s="961"/>
      <c r="BJ111" s="961"/>
      <c r="BK111" s="961"/>
      <c r="BL111" s="961"/>
      <c r="BM111" s="961"/>
      <c r="BN111" s="961"/>
      <c r="BO111" s="961"/>
      <c r="BP111" s="962"/>
      <c r="BQ111" s="963" t="s">
        <v>122</v>
      </c>
      <c r="BR111" s="964"/>
      <c r="BS111" s="964"/>
      <c r="BT111" s="964"/>
      <c r="BU111" s="964"/>
      <c r="BV111" s="964" t="s">
        <v>122</v>
      </c>
      <c r="BW111" s="964"/>
      <c r="BX111" s="964"/>
      <c r="BY111" s="964"/>
      <c r="BZ111" s="964"/>
      <c r="CA111" s="964" t="s">
        <v>122</v>
      </c>
      <c r="CB111" s="964"/>
      <c r="CC111" s="964"/>
      <c r="CD111" s="964"/>
      <c r="CE111" s="964"/>
      <c r="CF111" s="958" t="s">
        <v>122</v>
      </c>
      <c r="CG111" s="959"/>
      <c r="CH111" s="959"/>
      <c r="CI111" s="959"/>
      <c r="CJ111" s="959"/>
      <c r="CK111" s="986"/>
      <c r="CL111" s="987"/>
      <c r="CM111" s="960" t="s">
        <v>417</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t="s">
        <v>122</v>
      </c>
      <c r="DH111" s="964"/>
      <c r="DI111" s="964"/>
      <c r="DJ111" s="964"/>
      <c r="DK111" s="964"/>
      <c r="DL111" s="964" t="s">
        <v>122</v>
      </c>
      <c r="DM111" s="964"/>
      <c r="DN111" s="964"/>
      <c r="DO111" s="964"/>
      <c r="DP111" s="964"/>
      <c r="DQ111" s="964" t="s">
        <v>122</v>
      </c>
      <c r="DR111" s="964"/>
      <c r="DS111" s="964"/>
      <c r="DT111" s="964"/>
      <c r="DU111" s="964"/>
      <c r="DV111" s="965" t="s">
        <v>122</v>
      </c>
      <c r="DW111" s="965"/>
      <c r="DX111" s="965"/>
      <c r="DY111" s="965"/>
      <c r="DZ111" s="966"/>
    </row>
    <row r="112" spans="1:131" s="230" customFormat="1" ht="26.25" customHeight="1" x14ac:dyDescent="0.15">
      <c r="A112" s="990" t="s">
        <v>418</v>
      </c>
      <c r="B112" s="991"/>
      <c r="C112" s="961" t="s">
        <v>419</v>
      </c>
      <c r="D112" s="961"/>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2"/>
      <c r="AA112" s="996" t="s">
        <v>122</v>
      </c>
      <c r="AB112" s="997"/>
      <c r="AC112" s="997"/>
      <c r="AD112" s="997"/>
      <c r="AE112" s="998"/>
      <c r="AF112" s="999" t="s">
        <v>122</v>
      </c>
      <c r="AG112" s="997"/>
      <c r="AH112" s="997"/>
      <c r="AI112" s="997"/>
      <c r="AJ112" s="998"/>
      <c r="AK112" s="999" t="s">
        <v>122</v>
      </c>
      <c r="AL112" s="997"/>
      <c r="AM112" s="997"/>
      <c r="AN112" s="997"/>
      <c r="AO112" s="998"/>
      <c r="AP112" s="1000" t="s">
        <v>122</v>
      </c>
      <c r="AQ112" s="1001"/>
      <c r="AR112" s="1001"/>
      <c r="AS112" s="1001"/>
      <c r="AT112" s="1002"/>
      <c r="AU112" s="946"/>
      <c r="AV112" s="947"/>
      <c r="AW112" s="947"/>
      <c r="AX112" s="947"/>
      <c r="AY112" s="947"/>
      <c r="AZ112" s="960" t="s">
        <v>420</v>
      </c>
      <c r="BA112" s="961"/>
      <c r="BB112" s="961"/>
      <c r="BC112" s="961"/>
      <c r="BD112" s="961"/>
      <c r="BE112" s="961"/>
      <c r="BF112" s="961"/>
      <c r="BG112" s="961"/>
      <c r="BH112" s="961"/>
      <c r="BI112" s="961"/>
      <c r="BJ112" s="961"/>
      <c r="BK112" s="961"/>
      <c r="BL112" s="961"/>
      <c r="BM112" s="961"/>
      <c r="BN112" s="961"/>
      <c r="BO112" s="961"/>
      <c r="BP112" s="962"/>
      <c r="BQ112" s="963">
        <v>3173273</v>
      </c>
      <c r="BR112" s="964"/>
      <c r="BS112" s="964"/>
      <c r="BT112" s="964"/>
      <c r="BU112" s="964"/>
      <c r="BV112" s="964">
        <v>3021280</v>
      </c>
      <c r="BW112" s="964"/>
      <c r="BX112" s="964"/>
      <c r="BY112" s="964"/>
      <c r="BZ112" s="964"/>
      <c r="CA112" s="964">
        <v>2887979</v>
      </c>
      <c r="CB112" s="964"/>
      <c r="CC112" s="964"/>
      <c r="CD112" s="964"/>
      <c r="CE112" s="964"/>
      <c r="CF112" s="958">
        <v>82.3</v>
      </c>
      <c r="CG112" s="959"/>
      <c r="CH112" s="959"/>
      <c r="CI112" s="959"/>
      <c r="CJ112" s="959"/>
      <c r="CK112" s="986"/>
      <c r="CL112" s="987"/>
      <c r="CM112" s="960" t="s">
        <v>421</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t="s">
        <v>122</v>
      </c>
      <c r="DH112" s="964"/>
      <c r="DI112" s="964"/>
      <c r="DJ112" s="964"/>
      <c r="DK112" s="964"/>
      <c r="DL112" s="964" t="s">
        <v>122</v>
      </c>
      <c r="DM112" s="964"/>
      <c r="DN112" s="964"/>
      <c r="DO112" s="964"/>
      <c r="DP112" s="964"/>
      <c r="DQ112" s="964" t="s">
        <v>122</v>
      </c>
      <c r="DR112" s="964"/>
      <c r="DS112" s="964"/>
      <c r="DT112" s="964"/>
      <c r="DU112" s="964"/>
      <c r="DV112" s="965" t="s">
        <v>122</v>
      </c>
      <c r="DW112" s="965"/>
      <c r="DX112" s="965"/>
      <c r="DY112" s="965"/>
      <c r="DZ112" s="966"/>
    </row>
    <row r="113" spans="1:130" s="230" customFormat="1" ht="26.25" customHeight="1" x14ac:dyDescent="0.15">
      <c r="A113" s="992"/>
      <c r="B113" s="993"/>
      <c r="C113" s="961" t="s">
        <v>422</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2"/>
      <c r="AA113" s="975">
        <v>263042</v>
      </c>
      <c r="AB113" s="976"/>
      <c r="AC113" s="976"/>
      <c r="AD113" s="976"/>
      <c r="AE113" s="977"/>
      <c r="AF113" s="978">
        <v>261600</v>
      </c>
      <c r="AG113" s="976"/>
      <c r="AH113" s="976"/>
      <c r="AI113" s="976"/>
      <c r="AJ113" s="977"/>
      <c r="AK113" s="978">
        <v>269337</v>
      </c>
      <c r="AL113" s="976"/>
      <c r="AM113" s="976"/>
      <c r="AN113" s="976"/>
      <c r="AO113" s="977"/>
      <c r="AP113" s="979">
        <v>7.7</v>
      </c>
      <c r="AQ113" s="980"/>
      <c r="AR113" s="980"/>
      <c r="AS113" s="980"/>
      <c r="AT113" s="981"/>
      <c r="AU113" s="946"/>
      <c r="AV113" s="947"/>
      <c r="AW113" s="947"/>
      <c r="AX113" s="947"/>
      <c r="AY113" s="947"/>
      <c r="AZ113" s="960" t="s">
        <v>423</v>
      </c>
      <c r="BA113" s="961"/>
      <c r="BB113" s="961"/>
      <c r="BC113" s="961"/>
      <c r="BD113" s="961"/>
      <c r="BE113" s="961"/>
      <c r="BF113" s="961"/>
      <c r="BG113" s="961"/>
      <c r="BH113" s="961"/>
      <c r="BI113" s="961"/>
      <c r="BJ113" s="961"/>
      <c r="BK113" s="961"/>
      <c r="BL113" s="961"/>
      <c r="BM113" s="961"/>
      <c r="BN113" s="961"/>
      <c r="BO113" s="961"/>
      <c r="BP113" s="962"/>
      <c r="BQ113" s="963">
        <v>185636</v>
      </c>
      <c r="BR113" s="964"/>
      <c r="BS113" s="964"/>
      <c r="BT113" s="964"/>
      <c r="BU113" s="964"/>
      <c r="BV113" s="964">
        <v>135289</v>
      </c>
      <c r="BW113" s="964"/>
      <c r="BX113" s="964"/>
      <c r="BY113" s="964"/>
      <c r="BZ113" s="964"/>
      <c r="CA113" s="964">
        <v>106746</v>
      </c>
      <c r="CB113" s="964"/>
      <c r="CC113" s="964"/>
      <c r="CD113" s="964"/>
      <c r="CE113" s="964"/>
      <c r="CF113" s="958">
        <v>3</v>
      </c>
      <c r="CG113" s="959"/>
      <c r="CH113" s="959"/>
      <c r="CI113" s="959"/>
      <c r="CJ113" s="959"/>
      <c r="CK113" s="986"/>
      <c r="CL113" s="987"/>
      <c r="CM113" s="960" t="s">
        <v>424</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996" t="s">
        <v>122</v>
      </c>
      <c r="DH113" s="997"/>
      <c r="DI113" s="997"/>
      <c r="DJ113" s="997"/>
      <c r="DK113" s="998"/>
      <c r="DL113" s="999" t="s">
        <v>122</v>
      </c>
      <c r="DM113" s="997"/>
      <c r="DN113" s="997"/>
      <c r="DO113" s="997"/>
      <c r="DP113" s="998"/>
      <c r="DQ113" s="999" t="s">
        <v>122</v>
      </c>
      <c r="DR113" s="997"/>
      <c r="DS113" s="997"/>
      <c r="DT113" s="997"/>
      <c r="DU113" s="998"/>
      <c r="DV113" s="1000" t="s">
        <v>122</v>
      </c>
      <c r="DW113" s="1001"/>
      <c r="DX113" s="1001"/>
      <c r="DY113" s="1001"/>
      <c r="DZ113" s="1002"/>
    </row>
    <row r="114" spans="1:130" s="230" customFormat="1" ht="26.25" customHeight="1" x14ac:dyDescent="0.15">
      <c r="A114" s="992"/>
      <c r="B114" s="993"/>
      <c r="C114" s="961" t="s">
        <v>425</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2"/>
      <c r="AA114" s="996">
        <v>37843</v>
      </c>
      <c r="AB114" s="997"/>
      <c r="AC114" s="997"/>
      <c r="AD114" s="997"/>
      <c r="AE114" s="998"/>
      <c r="AF114" s="999">
        <v>40024</v>
      </c>
      <c r="AG114" s="997"/>
      <c r="AH114" s="997"/>
      <c r="AI114" s="997"/>
      <c r="AJ114" s="998"/>
      <c r="AK114" s="999">
        <v>39693</v>
      </c>
      <c r="AL114" s="997"/>
      <c r="AM114" s="997"/>
      <c r="AN114" s="997"/>
      <c r="AO114" s="998"/>
      <c r="AP114" s="1000">
        <v>1.1000000000000001</v>
      </c>
      <c r="AQ114" s="1001"/>
      <c r="AR114" s="1001"/>
      <c r="AS114" s="1001"/>
      <c r="AT114" s="1002"/>
      <c r="AU114" s="946"/>
      <c r="AV114" s="947"/>
      <c r="AW114" s="947"/>
      <c r="AX114" s="947"/>
      <c r="AY114" s="947"/>
      <c r="AZ114" s="960" t="s">
        <v>426</v>
      </c>
      <c r="BA114" s="961"/>
      <c r="BB114" s="961"/>
      <c r="BC114" s="961"/>
      <c r="BD114" s="961"/>
      <c r="BE114" s="961"/>
      <c r="BF114" s="961"/>
      <c r="BG114" s="961"/>
      <c r="BH114" s="961"/>
      <c r="BI114" s="961"/>
      <c r="BJ114" s="961"/>
      <c r="BK114" s="961"/>
      <c r="BL114" s="961"/>
      <c r="BM114" s="961"/>
      <c r="BN114" s="961"/>
      <c r="BO114" s="961"/>
      <c r="BP114" s="962"/>
      <c r="BQ114" s="963">
        <v>488263</v>
      </c>
      <c r="BR114" s="964"/>
      <c r="BS114" s="964"/>
      <c r="BT114" s="964"/>
      <c r="BU114" s="964"/>
      <c r="BV114" s="964">
        <v>473439</v>
      </c>
      <c r="BW114" s="964"/>
      <c r="BX114" s="964"/>
      <c r="BY114" s="964"/>
      <c r="BZ114" s="964"/>
      <c r="CA114" s="964">
        <v>500177</v>
      </c>
      <c r="CB114" s="964"/>
      <c r="CC114" s="964"/>
      <c r="CD114" s="964"/>
      <c r="CE114" s="964"/>
      <c r="CF114" s="958">
        <v>14.3</v>
      </c>
      <c r="CG114" s="959"/>
      <c r="CH114" s="959"/>
      <c r="CI114" s="959"/>
      <c r="CJ114" s="959"/>
      <c r="CK114" s="986"/>
      <c r="CL114" s="987"/>
      <c r="CM114" s="960" t="s">
        <v>427</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996" t="s">
        <v>122</v>
      </c>
      <c r="DH114" s="997"/>
      <c r="DI114" s="997"/>
      <c r="DJ114" s="997"/>
      <c r="DK114" s="998"/>
      <c r="DL114" s="999" t="s">
        <v>122</v>
      </c>
      <c r="DM114" s="997"/>
      <c r="DN114" s="997"/>
      <c r="DO114" s="997"/>
      <c r="DP114" s="998"/>
      <c r="DQ114" s="999" t="s">
        <v>122</v>
      </c>
      <c r="DR114" s="997"/>
      <c r="DS114" s="997"/>
      <c r="DT114" s="997"/>
      <c r="DU114" s="998"/>
      <c r="DV114" s="1000" t="s">
        <v>122</v>
      </c>
      <c r="DW114" s="1001"/>
      <c r="DX114" s="1001"/>
      <c r="DY114" s="1001"/>
      <c r="DZ114" s="1002"/>
    </row>
    <row r="115" spans="1:130" s="230" customFormat="1" ht="26.25" customHeight="1" x14ac:dyDescent="0.15">
      <c r="A115" s="992"/>
      <c r="B115" s="993"/>
      <c r="C115" s="961" t="s">
        <v>428</v>
      </c>
      <c r="D115" s="961"/>
      <c r="E115" s="961"/>
      <c r="F115" s="961"/>
      <c r="G115" s="961"/>
      <c r="H115" s="961"/>
      <c r="I115" s="961"/>
      <c r="J115" s="961"/>
      <c r="K115" s="961"/>
      <c r="L115" s="961"/>
      <c r="M115" s="961"/>
      <c r="N115" s="961"/>
      <c r="O115" s="961"/>
      <c r="P115" s="961"/>
      <c r="Q115" s="961"/>
      <c r="R115" s="961"/>
      <c r="S115" s="961"/>
      <c r="T115" s="961"/>
      <c r="U115" s="961"/>
      <c r="V115" s="961"/>
      <c r="W115" s="961"/>
      <c r="X115" s="961"/>
      <c r="Y115" s="961"/>
      <c r="Z115" s="962"/>
      <c r="AA115" s="975">
        <v>7588</v>
      </c>
      <c r="AB115" s="976"/>
      <c r="AC115" s="976"/>
      <c r="AD115" s="976"/>
      <c r="AE115" s="977"/>
      <c r="AF115" s="978">
        <v>6461</v>
      </c>
      <c r="AG115" s="976"/>
      <c r="AH115" s="976"/>
      <c r="AI115" s="976"/>
      <c r="AJ115" s="977"/>
      <c r="AK115" s="978">
        <v>4355</v>
      </c>
      <c r="AL115" s="976"/>
      <c r="AM115" s="976"/>
      <c r="AN115" s="976"/>
      <c r="AO115" s="977"/>
      <c r="AP115" s="979">
        <v>0.1</v>
      </c>
      <c r="AQ115" s="980"/>
      <c r="AR115" s="980"/>
      <c r="AS115" s="980"/>
      <c r="AT115" s="981"/>
      <c r="AU115" s="946"/>
      <c r="AV115" s="947"/>
      <c r="AW115" s="947"/>
      <c r="AX115" s="947"/>
      <c r="AY115" s="947"/>
      <c r="AZ115" s="960" t="s">
        <v>429</v>
      </c>
      <c r="BA115" s="961"/>
      <c r="BB115" s="961"/>
      <c r="BC115" s="961"/>
      <c r="BD115" s="961"/>
      <c r="BE115" s="961"/>
      <c r="BF115" s="961"/>
      <c r="BG115" s="961"/>
      <c r="BH115" s="961"/>
      <c r="BI115" s="961"/>
      <c r="BJ115" s="961"/>
      <c r="BK115" s="961"/>
      <c r="BL115" s="961"/>
      <c r="BM115" s="961"/>
      <c r="BN115" s="961"/>
      <c r="BO115" s="961"/>
      <c r="BP115" s="962"/>
      <c r="BQ115" s="963" t="s">
        <v>122</v>
      </c>
      <c r="BR115" s="964"/>
      <c r="BS115" s="964"/>
      <c r="BT115" s="964"/>
      <c r="BU115" s="964"/>
      <c r="BV115" s="964" t="s">
        <v>122</v>
      </c>
      <c r="BW115" s="964"/>
      <c r="BX115" s="964"/>
      <c r="BY115" s="964"/>
      <c r="BZ115" s="964"/>
      <c r="CA115" s="964" t="s">
        <v>122</v>
      </c>
      <c r="CB115" s="964"/>
      <c r="CC115" s="964"/>
      <c r="CD115" s="964"/>
      <c r="CE115" s="964"/>
      <c r="CF115" s="958" t="s">
        <v>122</v>
      </c>
      <c r="CG115" s="959"/>
      <c r="CH115" s="959"/>
      <c r="CI115" s="959"/>
      <c r="CJ115" s="959"/>
      <c r="CK115" s="986"/>
      <c r="CL115" s="987"/>
      <c r="CM115" s="960" t="s">
        <v>430</v>
      </c>
      <c r="CN115" s="961"/>
      <c r="CO115" s="961"/>
      <c r="CP115" s="961"/>
      <c r="CQ115" s="961"/>
      <c r="CR115" s="961"/>
      <c r="CS115" s="961"/>
      <c r="CT115" s="961"/>
      <c r="CU115" s="961"/>
      <c r="CV115" s="961"/>
      <c r="CW115" s="961"/>
      <c r="CX115" s="961"/>
      <c r="CY115" s="961"/>
      <c r="CZ115" s="961"/>
      <c r="DA115" s="961"/>
      <c r="DB115" s="961"/>
      <c r="DC115" s="961"/>
      <c r="DD115" s="961"/>
      <c r="DE115" s="961"/>
      <c r="DF115" s="962"/>
      <c r="DG115" s="996" t="s">
        <v>122</v>
      </c>
      <c r="DH115" s="997"/>
      <c r="DI115" s="997"/>
      <c r="DJ115" s="997"/>
      <c r="DK115" s="998"/>
      <c r="DL115" s="999" t="s">
        <v>122</v>
      </c>
      <c r="DM115" s="997"/>
      <c r="DN115" s="997"/>
      <c r="DO115" s="997"/>
      <c r="DP115" s="998"/>
      <c r="DQ115" s="999" t="s">
        <v>122</v>
      </c>
      <c r="DR115" s="997"/>
      <c r="DS115" s="997"/>
      <c r="DT115" s="997"/>
      <c r="DU115" s="998"/>
      <c r="DV115" s="1000" t="s">
        <v>122</v>
      </c>
      <c r="DW115" s="1001"/>
      <c r="DX115" s="1001"/>
      <c r="DY115" s="1001"/>
      <c r="DZ115" s="1002"/>
    </row>
    <row r="116" spans="1:130" s="230" customFormat="1" ht="26.25" customHeight="1" x14ac:dyDescent="0.15">
      <c r="A116" s="994"/>
      <c r="B116" s="995"/>
      <c r="C116" s="1003" t="s">
        <v>431</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t="s">
        <v>122</v>
      </c>
      <c r="AB116" s="997"/>
      <c r="AC116" s="997"/>
      <c r="AD116" s="997"/>
      <c r="AE116" s="998"/>
      <c r="AF116" s="999" t="s">
        <v>122</v>
      </c>
      <c r="AG116" s="997"/>
      <c r="AH116" s="997"/>
      <c r="AI116" s="997"/>
      <c r="AJ116" s="998"/>
      <c r="AK116" s="999" t="s">
        <v>122</v>
      </c>
      <c r="AL116" s="997"/>
      <c r="AM116" s="997"/>
      <c r="AN116" s="997"/>
      <c r="AO116" s="998"/>
      <c r="AP116" s="1000" t="s">
        <v>122</v>
      </c>
      <c r="AQ116" s="1001"/>
      <c r="AR116" s="1001"/>
      <c r="AS116" s="1001"/>
      <c r="AT116" s="1002"/>
      <c r="AU116" s="946"/>
      <c r="AV116" s="947"/>
      <c r="AW116" s="947"/>
      <c r="AX116" s="947"/>
      <c r="AY116" s="947"/>
      <c r="AZ116" s="1005" t="s">
        <v>432</v>
      </c>
      <c r="BA116" s="1006"/>
      <c r="BB116" s="1006"/>
      <c r="BC116" s="1006"/>
      <c r="BD116" s="1006"/>
      <c r="BE116" s="1006"/>
      <c r="BF116" s="1006"/>
      <c r="BG116" s="1006"/>
      <c r="BH116" s="1006"/>
      <c r="BI116" s="1006"/>
      <c r="BJ116" s="1006"/>
      <c r="BK116" s="1006"/>
      <c r="BL116" s="1006"/>
      <c r="BM116" s="1006"/>
      <c r="BN116" s="1006"/>
      <c r="BO116" s="1006"/>
      <c r="BP116" s="1007"/>
      <c r="BQ116" s="963" t="s">
        <v>122</v>
      </c>
      <c r="BR116" s="964"/>
      <c r="BS116" s="964"/>
      <c r="BT116" s="964"/>
      <c r="BU116" s="964"/>
      <c r="BV116" s="964" t="s">
        <v>122</v>
      </c>
      <c r="BW116" s="964"/>
      <c r="BX116" s="964"/>
      <c r="BY116" s="964"/>
      <c r="BZ116" s="964"/>
      <c r="CA116" s="964" t="s">
        <v>122</v>
      </c>
      <c r="CB116" s="964"/>
      <c r="CC116" s="964"/>
      <c r="CD116" s="964"/>
      <c r="CE116" s="964"/>
      <c r="CF116" s="958" t="s">
        <v>122</v>
      </c>
      <c r="CG116" s="959"/>
      <c r="CH116" s="959"/>
      <c r="CI116" s="959"/>
      <c r="CJ116" s="959"/>
      <c r="CK116" s="986"/>
      <c r="CL116" s="987"/>
      <c r="CM116" s="960" t="s">
        <v>433</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996" t="s">
        <v>122</v>
      </c>
      <c r="DH116" s="997"/>
      <c r="DI116" s="997"/>
      <c r="DJ116" s="997"/>
      <c r="DK116" s="998"/>
      <c r="DL116" s="999" t="s">
        <v>122</v>
      </c>
      <c r="DM116" s="997"/>
      <c r="DN116" s="997"/>
      <c r="DO116" s="997"/>
      <c r="DP116" s="998"/>
      <c r="DQ116" s="999" t="s">
        <v>122</v>
      </c>
      <c r="DR116" s="997"/>
      <c r="DS116" s="997"/>
      <c r="DT116" s="997"/>
      <c r="DU116" s="998"/>
      <c r="DV116" s="1000" t="s">
        <v>122</v>
      </c>
      <c r="DW116" s="1001"/>
      <c r="DX116" s="1001"/>
      <c r="DY116" s="1001"/>
      <c r="DZ116" s="1002"/>
    </row>
    <row r="117" spans="1:130" s="230" customFormat="1" ht="26.25" customHeight="1" x14ac:dyDescent="0.15">
      <c r="A117" s="950" t="s">
        <v>177</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5" t="s">
        <v>434</v>
      </c>
      <c r="Z117" s="932"/>
      <c r="AA117" s="1016">
        <v>1279188</v>
      </c>
      <c r="AB117" s="1017"/>
      <c r="AC117" s="1017"/>
      <c r="AD117" s="1017"/>
      <c r="AE117" s="1018"/>
      <c r="AF117" s="1019">
        <v>1284234</v>
      </c>
      <c r="AG117" s="1017"/>
      <c r="AH117" s="1017"/>
      <c r="AI117" s="1017"/>
      <c r="AJ117" s="1018"/>
      <c r="AK117" s="1019">
        <v>1256812</v>
      </c>
      <c r="AL117" s="1017"/>
      <c r="AM117" s="1017"/>
      <c r="AN117" s="1017"/>
      <c r="AO117" s="1018"/>
      <c r="AP117" s="1020"/>
      <c r="AQ117" s="1021"/>
      <c r="AR117" s="1021"/>
      <c r="AS117" s="1021"/>
      <c r="AT117" s="1022"/>
      <c r="AU117" s="946"/>
      <c r="AV117" s="947"/>
      <c r="AW117" s="947"/>
      <c r="AX117" s="947"/>
      <c r="AY117" s="947"/>
      <c r="AZ117" s="1012" t="s">
        <v>435</v>
      </c>
      <c r="BA117" s="1013"/>
      <c r="BB117" s="1013"/>
      <c r="BC117" s="1013"/>
      <c r="BD117" s="1013"/>
      <c r="BE117" s="1013"/>
      <c r="BF117" s="1013"/>
      <c r="BG117" s="1013"/>
      <c r="BH117" s="1013"/>
      <c r="BI117" s="1013"/>
      <c r="BJ117" s="1013"/>
      <c r="BK117" s="1013"/>
      <c r="BL117" s="1013"/>
      <c r="BM117" s="1013"/>
      <c r="BN117" s="1013"/>
      <c r="BO117" s="1013"/>
      <c r="BP117" s="1014"/>
      <c r="BQ117" s="963" t="s">
        <v>122</v>
      </c>
      <c r="BR117" s="964"/>
      <c r="BS117" s="964"/>
      <c r="BT117" s="964"/>
      <c r="BU117" s="964"/>
      <c r="BV117" s="964" t="s">
        <v>122</v>
      </c>
      <c r="BW117" s="964"/>
      <c r="BX117" s="964"/>
      <c r="BY117" s="964"/>
      <c r="BZ117" s="964"/>
      <c r="CA117" s="964" t="s">
        <v>122</v>
      </c>
      <c r="CB117" s="964"/>
      <c r="CC117" s="964"/>
      <c r="CD117" s="964"/>
      <c r="CE117" s="964"/>
      <c r="CF117" s="958" t="s">
        <v>122</v>
      </c>
      <c r="CG117" s="959"/>
      <c r="CH117" s="959"/>
      <c r="CI117" s="959"/>
      <c r="CJ117" s="959"/>
      <c r="CK117" s="986"/>
      <c r="CL117" s="987"/>
      <c r="CM117" s="960" t="s">
        <v>436</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996" t="s">
        <v>122</v>
      </c>
      <c r="DH117" s="997"/>
      <c r="DI117" s="997"/>
      <c r="DJ117" s="997"/>
      <c r="DK117" s="998"/>
      <c r="DL117" s="999" t="s">
        <v>122</v>
      </c>
      <c r="DM117" s="997"/>
      <c r="DN117" s="997"/>
      <c r="DO117" s="997"/>
      <c r="DP117" s="998"/>
      <c r="DQ117" s="999" t="s">
        <v>122</v>
      </c>
      <c r="DR117" s="997"/>
      <c r="DS117" s="997"/>
      <c r="DT117" s="997"/>
      <c r="DU117" s="998"/>
      <c r="DV117" s="1000" t="s">
        <v>122</v>
      </c>
      <c r="DW117" s="1001"/>
      <c r="DX117" s="1001"/>
      <c r="DY117" s="1001"/>
      <c r="DZ117" s="1002"/>
    </row>
    <row r="118" spans="1:130" s="230" customFormat="1" ht="26.25" customHeight="1" x14ac:dyDescent="0.15">
      <c r="A118" s="950" t="s">
        <v>410</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407</v>
      </c>
      <c r="AB118" s="931"/>
      <c r="AC118" s="931"/>
      <c r="AD118" s="931"/>
      <c r="AE118" s="932"/>
      <c r="AF118" s="930" t="s">
        <v>408</v>
      </c>
      <c r="AG118" s="931"/>
      <c r="AH118" s="931"/>
      <c r="AI118" s="931"/>
      <c r="AJ118" s="932"/>
      <c r="AK118" s="930" t="s">
        <v>294</v>
      </c>
      <c r="AL118" s="931"/>
      <c r="AM118" s="931"/>
      <c r="AN118" s="931"/>
      <c r="AO118" s="932"/>
      <c r="AP118" s="1008" t="s">
        <v>409</v>
      </c>
      <c r="AQ118" s="1009"/>
      <c r="AR118" s="1009"/>
      <c r="AS118" s="1009"/>
      <c r="AT118" s="1010"/>
      <c r="AU118" s="946"/>
      <c r="AV118" s="947"/>
      <c r="AW118" s="947"/>
      <c r="AX118" s="947"/>
      <c r="AY118" s="947"/>
      <c r="AZ118" s="1011" t="s">
        <v>437</v>
      </c>
      <c r="BA118" s="1003"/>
      <c r="BB118" s="1003"/>
      <c r="BC118" s="1003"/>
      <c r="BD118" s="1003"/>
      <c r="BE118" s="1003"/>
      <c r="BF118" s="1003"/>
      <c r="BG118" s="1003"/>
      <c r="BH118" s="1003"/>
      <c r="BI118" s="1003"/>
      <c r="BJ118" s="1003"/>
      <c r="BK118" s="1003"/>
      <c r="BL118" s="1003"/>
      <c r="BM118" s="1003"/>
      <c r="BN118" s="1003"/>
      <c r="BO118" s="1003"/>
      <c r="BP118" s="1004"/>
      <c r="BQ118" s="1037" t="s">
        <v>122</v>
      </c>
      <c r="BR118" s="1038"/>
      <c r="BS118" s="1038"/>
      <c r="BT118" s="1038"/>
      <c r="BU118" s="1038"/>
      <c r="BV118" s="1038" t="s">
        <v>122</v>
      </c>
      <c r="BW118" s="1038"/>
      <c r="BX118" s="1038"/>
      <c r="BY118" s="1038"/>
      <c r="BZ118" s="1038"/>
      <c r="CA118" s="1038" t="s">
        <v>122</v>
      </c>
      <c r="CB118" s="1038"/>
      <c r="CC118" s="1038"/>
      <c r="CD118" s="1038"/>
      <c r="CE118" s="1038"/>
      <c r="CF118" s="958" t="s">
        <v>122</v>
      </c>
      <c r="CG118" s="959"/>
      <c r="CH118" s="959"/>
      <c r="CI118" s="959"/>
      <c r="CJ118" s="959"/>
      <c r="CK118" s="986"/>
      <c r="CL118" s="987"/>
      <c r="CM118" s="960" t="s">
        <v>438</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996" t="s">
        <v>122</v>
      </c>
      <c r="DH118" s="997"/>
      <c r="DI118" s="997"/>
      <c r="DJ118" s="997"/>
      <c r="DK118" s="998"/>
      <c r="DL118" s="999" t="s">
        <v>122</v>
      </c>
      <c r="DM118" s="997"/>
      <c r="DN118" s="997"/>
      <c r="DO118" s="997"/>
      <c r="DP118" s="998"/>
      <c r="DQ118" s="999" t="s">
        <v>122</v>
      </c>
      <c r="DR118" s="997"/>
      <c r="DS118" s="997"/>
      <c r="DT118" s="997"/>
      <c r="DU118" s="998"/>
      <c r="DV118" s="1000" t="s">
        <v>122</v>
      </c>
      <c r="DW118" s="1001"/>
      <c r="DX118" s="1001"/>
      <c r="DY118" s="1001"/>
      <c r="DZ118" s="1002"/>
    </row>
    <row r="119" spans="1:130" s="230" customFormat="1" ht="26.25" customHeight="1" x14ac:dyDescent="0.15">
      <c r="A119" s="1094" t="s">
        <v>413</v>
      </c>
      <c r="B119" s="985"/>
      <c r="C119" s="967" t="s">
        <v>414</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122</v>
      </c>
      <c r="AB119" s="938"/>
      <c r="AC119" s="938"/>
      <c r="AD119" s="938"/>
      <c r="AE119" s="939"/>
      <c r="AF119" s="940" t="s">
        <v>122</v>
      </c>
      <c r="AG119" s="938"/>
      <c r="AH119" s="938"/>
      <c r="AI119" s="938"/>
      <c r="AJ119" s="939"/>
      <c r="AK119" s="940" t="s">
        <v>122</v>
      </c>
      <c r="AL119" s="938"/>
      <c r="AM119" s="938"/>
      <c r="AN119" s="938"/>
      <c r="AO119" s="939"/>
      <c r="AP119" s="941" t="s">
        <v>122</v>
      </c>
      <c r="AQ119" s="942"/>
      <c r="AR119" s="942"/>
      <c r="AS119" s="942"/>
      <c r="AT119" s="943"/>
      <c r="AU119" s="948"/>
      <c r="AV119" s="949"/>
      <c r="AW119" s="949"/>
      <c r="AX119" s="949"/>
      <c r="AY119" s="949"/>
      <c r="AZ119" s="251" t="s">
        <v>177</v>
      </c>
      <c r="BA119" s="251"/>
      <c r="BB119" s="251"/>
      <c r="BC119" s="251"/>
      <c r="BD119" s="251"/>
      <c r="BE119" s="251"/>
      <c r="BF119" s="251"/>
      <c r="BG119" s="251"/>
      <c r="BH119" s="251"/>
      <c r="BI119" s="251"/>
      <c r="BJ119" s="251"/>
      <c r="BK119" s="251"/>
      <c r="BL119" s="251"/>
      <c r="BM119" s="251"/>
      <c r="BN119" s="251"/>
      <c r="BO119" s="1015" t="s">
        <v>439</v>
      </c>
      <c r="BP119" s="1043"/>
      <c r="BQ119" s="1037">
        <v>10592660</v>
      </c>
      <c r="BR119" s="1038"/>
      <c r="BS119" s="1038"/>
      <c r="BT119" s="1038"/>
      <c r="BU119" s="1038"/>
      <c r="BV119" s="1038">
        <v>9642405</v>
      </c>
      <c r="BW119" s="1038"/>
      <c r="BX119" s="1038"/>
      <c r="BY119" s="1038"/>
      <c r="BZ119" s="1038"/>
      <c r="CA119" s="1038">
        <v>9292953</v>
      </c>
      <c r="CB119" s="1038"/>
      <c r="CC119" s="1038"/>
      <c r="CD119" s="1038"/>
      <c r="CE119" s="1038"/>
      <c r="CF119" s="1039"/>
      <c r="CG119" s="1040"/>
      <c r="CH119" s="1040"/>
      <c r="CI119" s="1040"/>
      <c r="CJ119" s="1041"/>
      <c r="CK119" s="988"/>
      <c r="CL119" s="989"/>
      <c r="CM119" s="1011" t="s">
        <v>440</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42" t="s">
        <v>122</v>
      </c>
      <c r="DH119" s="1024"/>
      <c r="DI119" s="1024"/>
      <c r="DJ119" s="1024"/>
      <c r="DK119" s="1025"/>
      <c r="DL119" s="1023" t="s">
        <v>122</v>
      </c>
      <c r="DM119" s="1024"/>
      <c r="DN119" s="1024"/>
      <c r="DO119" s="1024"/>
      <c r="DP119" s="1025"/>
      <c r="DQ119" s="1023" t="s">
        <v>122</v>
      </c>
      <c r="DR119" s="1024"/>
      <c r="DS119" s="1024"/>
      <c r="DT119" s="1024"/>
      <c r="DU119" s="1025"/>
      <c r="DV119" s="1026" t="s">
        <v>122</v>
      </c>
      <c r="DW119" s="1027"/>
      <c r="DX119" s="1027"/>
      <c r="DY119" s="1027"/>
      <c r="DZ119" s="1028"/>
    </row>
    <row r="120" spans="1:130" s="230" customFormat="1" ht="26.25" customHeight="1" x14ac:dyDescent="0.15">
      <c r="A120" s="1095"/>
      <c r="B120" s="987"/>
      <c r="C120" s="960" t="s">
        <v>417</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996" t="s">
        <v>122</v>
      </c>
      <c r="AB120" s="997"/>
      <c r="AC120" s="997"/>
      <c r="AD120" s="997"/>
      <c r="AE120" s="998"/>
      <c r="AF120" s="999" t="s">
        <v>122</v>
      </c>
      <c r="AG120" s="997"/>
      <c r="AH120" s="997"/>
      <c r="AI120" s="997"/>
      <c r="AJ120" s="998"/>
      <c r="AK120" s="999" t="s">
        <v>122</v>
      </c>
      <c r="AL120" s="997"/>
      <c r="AM120" s="997"/>
      <c r="AN120" s="997"/>
      <c r="AO120" s="998"/>
      <c r="AP120" s="1000" t="s">
        <v>122</v>
      </c>
      <c r="AQ120" s="1001"/>
      <c r="AR120" s="1001"/>
      <c r="AS120" s="1001"/>
      <c r="AT120" s="1002"/>
      <c r="AU120" s="1029" t="s">
        <v>441</v>
      </c>
      <c r="AV120" s="1030"/>
      <c r="AW120" s="1030"/>
      <c r="AX120" s="1030"/>
      <c r="AY120" s="1031"/>
      <c r="AZ120" s="967" t="s">
        <v>442</v>
      </c>
      <c r="BA120" s="935"/>
      <c r="BB120" s="935"/>
      <c r="BC120" s="935"/>
      <c r="BD120" s="935"/>
      <c r="BE120" s="935"/>
      <c r="BF120" s="935"/>
      <c r="BG120" s="935"/>
      <c r="BH120" s="935"/>
      <c r="BI120" s="935"/>
      <c r="BJ120" s="935"/>
      <c r="BK120" s="935"/>
      <c r="BL120" s="935"/>
      <c r="BM120" s="935"/>
      <c r="BN120" s="935"/>
      <c r="BO120" s="935"/>
      <c r="BP120" s="936"/>
      <c r="BQ120" s="968">
        <v>2245011</v>
      </c>
      <c r="BR120" s="969"/>
      <c r="BS120" s="969"/>
      <c r="BT120" s="969"/>
      <c r="BU120" s="969"/>
      <c r="BV120" s="969">
        <v>2724419</v>
      </c>
      <c r="BW120" s="969"/>
      <c r="BX120" s="969"/>
      <c r="BY120" s="969"/>
      <c r="BZ120" s="969"/>
      <c r="CA120" s="969">
        <v>2800111</v>
      </c>
      <c r="CB120" s="969"/>
      <c r="CC120" s="969"/>
      <c r="CD120" s="969"/>
      <c r="CE120" s="969"/>
      <c r="CF120" s="982">
        <v>79.8</v>
      </c>
      <c r="CG120" s="983"/>
      <c r="CH120" s="983"/>
      <c r="CI120" s="983"/>
      <c r="CJ120" s="983"/>
      <c r="CK120" s="1044" t="s">
        <v>443</v>
      </c>
      <c r="CL120" s="1045"/>
      <c r="CM120" s="1045"/>
      <c r="CN120" s="1045"/>
      <c r="CO120" s="1046"/>
      <c r="CP120" s="1052" t="s">
        <v>391</v>
      </c>
      <c r="CQ120" s="1053"/>
      <c r="CR120" s="1053"/>
      <c r="CS120" s="1053"/>
      <c r="CT120" s="1053"/>
      <c r="CU120" s="1053"/>
      <c r="CV120" s="1053"/>
      <c r="CW120" s="1053"/>
      <c r="CX120" s="1053"/>
      <c r="CY120" s="1053"/>
      <c r="CZ120" s="1053"/>
      <c r="DA120" s="1053"/>
      <c r="DB120" s="1053"/>
      <c r="DC120" s="1053"/>
      <c r="DD120" s="1053"/>
      <c r="DE120" s="1053"/>
      <c r="DF120" s="1054"/>
      <c r="DG120" s="968" t="s">
        <v>122</v>
      </c>
      <c r="DH120" s="969"/>
      <c r="DI120" s="969"/>
      <c r="DJ120" s="969"/>
      <c r="DK120" s="969"/>
      <c r="DL120" s="969" t="s">
        <v>122</v>
      </c>
      <c r="DM120" s="969"/>
      <c r="DN120" s="969"/>
      <c r="DO120" s="969"/>
      <c r="DP120" s="969"/>
      <c r="DQ120" s="969">
        <v>2887979</v>
      </c>
      <c r="DR120" s="969"/>
      <c r="DS120" s="969"/>
      <c r="DT120" s="969"/>
      <c r="DU120" s="969"/>
      <c r="DV120" s="970">
        <v>82.3</v>
      </c>
      <c r="DW120" s="970"/>
      <c r="DX120" s="970"/>
      <c r="DY120" s="970"/>
      <c r="DZ120" s="971"/>
    </row>
    <row r="121" spans="1:130" s="230" customFormat="1" ht="26.25" customHeight="1" x14ac:dyDescent="0.15">
      <c r="A121" s="1095"/>
      <c r="B121" s="987"/>
      <c r="C121" s="1012" t="s">
        <v>444</v>
      </c>
      <c r="D121" s="1013"/>
      <c r="E121" s="1013"/>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4"/>
      <c r="AA121" s="996" t="s">
        <v>122</v>
      </c>
      <c r="AB121" s="997"/>
      <c r="AC121" s="997"/>
      <c r="AD121" s="997"/>
      <c r="AE121" s="998"/>
      <c r="AF121" s="999" t="s">
        <v>122</v>
      </c>
      <c r="AG121" s="997"/>
      <c r="AH121" s="997"/>
      <c r="AI121" s="997"/>
      <c r="AJ121" s="998"/>
      <c r="AK121" s="999" t="s">
        <v>122</v>
      </c>
      <c r="AL121" s="997"/>
      <c r="AM121" s="997"/>
      <c r="AN121" s="997"/>
      <c r="AO121" s="998"/>
      <c r="AP121" s="1000" t="s">
        <v>122</v>
      </c>
      <c r="AQ121" s="1001"/>
      <c r="AR121" s="1001"/>
      <c r="AS121" s="1001"/>
      <c r="AT121" s="1002"/>
      <c r="AU121" s="1032"/>
      <c r="AV121" s="1033"/>
      <c r="AW121" s="1033"/>
      <c r="AX121" s="1033"/>
      <c r="AY121" s="1034"/>
      <c r="AZ121" s="960" t="s">
        <v>445</v>
      </c>
      <c r="BA121" s="961"/>
      <c r="BB121" s="961"/>
      <c r="BC121" s="961"/>
      <c r="BD121" s="961"/>
      <c r="BE121" s="961"/>
      <c r="BF121" s="961"/>
      <c r="BG121" s="961"/>
      <c r="BH121" s="961"/>
      <c r="BI121" s="961"/>
      <c r="BJ121" s="961"/>
      <c r="BK121" s="961"/>
      <c r="BL121" s="961"/>
      <c r="BM121" s="961"/>
      <c r="BN121" s="961"/>
      <c r="BO121" s="961"/>
      <c r="BP121" s="962"/>
      <c r="BQ121" s="963">
        <v>150777</v>
      </c>
      <c r="BR121" s="964"/>
      <c r="BS121" s="964"/>
      <c r="BT121" s="964"/>
      <c r="BU121" s="964"/>
      <c r="BV121" s="964">
        <v>123409</v>
      </c>
      <c r="BW121" s="964"/>
      <c r="BX121" s="964"/>
      <c r="BY121" s="964"/>
      <c r="BZ121" s="964"/>
      <c r="CA121" s="964">
        <v>118345</v>
      </c>
      <c r="CB121" s="964"/>
      <c r="CC121" s="964"/>
      <c r="CD121" s="964"/>
      <c r="CE121" s="964"/>
      <c r="CF121" s="958">
        <v>3.4</v>
      </c>
      <c r="CG121" s="959"/>
      <c r="CH121" s="959"/>
      <c r="CI121" s="959"/>
      <c r="CJ121" s="959"/>
      <c r="CK121" s="1047"/>
      <c r="CL121" s="1048"/>
      <c r="CM121" s="1048"/>
      <c r="CN121" s="1048"/>
      <c r="CO121" s="1049"/>
      <c r="CP121" s="1057" t="s">
        <v>389</v>
      </c>
      <c r="CQ121" s="1058"/>
      <c r="CR121" s="1058"/>
      <c r="CS121" s="1058"/>
      <c r="CT121" s="1058"/>
      <c r="CU121" s="1058"/>
      <c r="CV121" s="1058"/>
      <c r="CW121" s="1058"/>
      <c r="CX121" s="1058"/>
      <c r="CY121" s="1058"/>
      <c r="CZ121" s="1058"/>
      <c r="DA121" s="1058"/>
      <c r="DB121" s="1058"/>
      <c r="DC121" s="1058"/>
      <c r="DD121" s="1058"/>
      <c r="DE121" s="1058"/>
      <c r="DF121" s="1059"/>
      <c r="DG121" s="963" t="s">
        <v>122</v>
      </c>
      <c r="DH121" s="964"/>
      <c r="DI121" s="964"/>
      <c r="DJ121" s="964"/>
      <c r="DK121" s="964"/>
      <c r="DL121" s="964" t="s">
        <v>122</v>
      </c>
      <c r="DM121" s="964"/>
      <c r="DN121" s="964"/>
      <c r="DO121" s="964"/>
      <c r="DP121" s="964"/>
      <c r="DQ121" s="964" t="s">
        <v>122</v>
      </c>
      <c r="DR121" s="964"/>
      <c r="DS121" s="964"/>
      <c r="DT121" s="964"/>
      <c r="DU121" s="964"/>
      <c r="DV121" s="965" t="s">
        <v>122</v>
      </c>
      <c r="DW121" s="965"/>
      <c r="DX121" s="965"/>
      <c r="DY121" s="965"/>
      <c r="DZ121" s="966"/>
    </row>
    <row r="122" spans="1:130" s="230" customFormat="1" ht="26.25" customHeight="1" x14ac:dyDescent="0.15">
      <c r="A122" s="1095"/>
      <c r="B122" s="987"/>
      <c r="C122" s="960" t="s">
        <v>427</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996" t="s">
        <v>122</v>
      </c>
      <c r="AB122" s="997"/>
      <c r="AC122" s="997"/>
      <c r="AD122" s="997"/>
      <c r="AE122" s="998"/>
      <c r="AF122" s="999" t="s">
        <v>122</v>
      </c>
      <c r="AG122" s="997"/>
      <c r="AH122" s="997"/>
      <c r="AI122" s="997"/>
      <c r="AJ122" s="998"/>
      <c r="AK122" s="999" t="s">
        <v>122</v>
      </c>
      <c r="AL122" s="997"/>
      <c r="AM122" s="997"/>
      <c r="AN122" s="997"/>
      <c r="AO122" s="998"/>
      <c r="AP122" s="1000" t="s">
        <v>122</v>
      </c>
      <c r="AQ122" s="1001"/>
      <c r="AR122" s="1001"/>
      <c r="AS122" s="1001"/>
      <c r="AT122" s="1002"/>
      <c r="AU122" s="1032"/>
      <c r="AV122" s="1033"/>
      <c r="AW122" s="1033"/>
      <c r="AX122" s="1033"/>
      <c r="AY122" s="1034"/>
      <c r="AZ122" s="1011" t="s">
        <v>446</v>
      </c>
      <c r="BA122" s="1003"/>
      <c r="BB122" s="1003"/>
      <c r="BC122" s="1003"/>
      <c r="BD122" s="1003"/>
      <c r="BE122" s="1003"/>
      <c r="BF122" s="1003"/>
      <c r="BG122" s="1003"/>
      <c r="BH122" s="1003"/>
      <c r="BI122" s="1003"/>
      <c r="BJ122" s="1003"/>
      <c r="BK122" s="1003"/>
      <c r="BL122" s="1003"/>
      <c r="BM122" s="1003"/>
      <c r="BN122" s="1003"/>
      <c r="BO122" s="1003"/>
      <c r="BP122" s="1004"/>
      <c r="BQ122" s="1037">
        <v>6951942</v>
      </c>
      <c r="BR122" s="1038"/>
      <c r="BS122" s="1038"/>
      <c r="BT122" s="1038"/>
      <c r="BU122" s="1038"/>
      <c r="BV122" s="1038">
        <v>6346385</v>
      </c>
      <c r="BW122" s="1038"/>
      <c r="BX122" s="1038"/>
      <c r="BY122" s="1038"/>
      <c r="BZ122" s="1038"/>
      <c r="CA122" s="1038">
        <v>6097031</v>
      </c>
      <c r="CB122" s="1038"/>
      <c r="CC122" s="1038"/>
      <c r="CD122" s="1038"/>
      <c r="CE122" s="1038"/>
      <c r="CF122" s="1055">
        <v>173.8</v>
      </c>
      <c r="CG122" s="1056"/>
      <c r="CH122" s="1056"/>
      <c r="CI122" s="1056"/>
      <c r="CJ122" s="1056"/>
      <c r="CK122" s="1047"/>
      <c r="CL122" s="1048"/>
      <c r="CM122" s="1048"/>
      <c r="CN122" s="1048"/>
      <c r="CO122" s="1049"/>
      <c r="CP122" s="1057" t="s">
        <v>390</v>
      </c>
      <c r="CQ122" s="1058"/>
      <c r="CR122" s="1058"/>
      <c r="CS122" s="1058"/>
      <c r="CT122" s="1058"/>
      <c r="CU122" s="1058"/>
      <c r="CV122" s="1058"/>
      <c r="CW122" s="1058"/>
      <c r="CX122" s="1058"/>
      <c r="CY122" s="1058"/>
      <c r="CZ122" s="1058"/>
      <c r="DA122" s="1058"/>
      <c r="DB122" s="1058"/>
      <c r="DC122" s="1058"/>
      <c r="DD122" s="1058"/>
      <c r="DE122" s="1058"/>
      <c r="DF122" s="1059"/>
      <c r="DG122" s="963" t="s">
        <v>122</v>
      </c>
      <c r="DH122" s="964"/>
      <c r="DI122" s="964"/>
      <c r="DJ122" s="964"/>
      <c r="DK122" s="964"/>
      <c r="DL122" s="964" t="s">
        <v>122</v>
      </c>
      <c r="DM122" s="964"/>
      <c r="DN122" s="964"/>
      <c r="DO122" s="964"/>
      <c r="DP122" s="964"/>
      <c r="DQ122" s="964" t="s">
        <v>122</v>
      </c>
      <c r="DR122" s="964"/>
      <c r="DS122" s="964"/>
      <c r="DT122" s="964"/>
      <c r="DU122" s="964"/>
      <c r="DV122" s="965" t="s">
        <v>122</v>
      </c>
      <c r="DW122" s="965"/>
      <c r="DX122" s="965"/>
      <c r="DY122" s="965"/>
      <c r="DZ122" s="966"/>
    </row>
    <row r="123" spans="1:130" s="230" customFormat="1" ht="26.25" customHeight="1" x14ac:dyDescent="0.15">
      <c r="A123" s="1095"/>
      <c r="B123" s="987"/>
      <c r="C123" s="960" t="s">
        <v>433</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996" t="s">
        <v>122</v>
      </c>
      <c r="AB123" s="997"/>
      <c r="AC123" s="997"/>
      <c r="AD123" s="997"/>
      <c r="AE123" s="998"/>
      <c r="AF123" s="999" t="s">
        <v>122</v>
      </c>
      <c r="AG123" s="997"/>
      <c r="AH123" s="997"/>
      <c r="AI123" s="997"/>
      <c r="AJ123" s="998"/>
      <c r="AK123" s="999" t="s">
        <v>122</v>
      </c>
      <c r="AL123" s="997"/>
      <c r="AM123" s="997"/>
      <c r="AN123" s="997"/>
      <c r="AO123" s="998"/>
      <c r="AP123" s="1000" t="s">
        <v>122</v>
      </c>
      <c r="AQ123" s="1001"/>
      <c r="AR123" s="1001"/>
      <c r="AS123" s="1001"/>
      <c r="AT123" s="1002"/>
      <c r="AU123" s="1035"/>
      <c r="AV123" s="1036"/>
      <c r="AW123" s="1036"/>
      <c r="AX123" s="1036"/>
      <c r="AY123" s="1036"/>
      <c r="AZ123" s="251" t="s">
        <v>177</v>
      </c>
      <c r="BA123" s="251"/>
      <c r="BB123" s="251"/>
      <c r="BC123" s="251"/>
      <c r="BD123" s="251"/>
      <c r="BE123" s="251"/>
      <c r="BF123" s="251"/>
      <c r="BG123" s="251"/>
      <c r="BH123" s="251"/>
      <c r="BI123" s="251"/>
      <c r="BJ123" s="251"/>
      <c r="BK123" s="251"/>
      <c r="BL123" s="251"/>
      <c r="BM123" s="251"/>
      <c r="BN123" s="251"/>
      <c r="BO123" s="1015" t="s">
        <v>447</v>
      </c>
      <c r="BP123" s="1043"/>
      <c r="BQ123" s="1101">
        <v>9347730</v>
      </c>
      <c r="BR123" s="1102"/>
      <c r="BS123" s="1102"/>
      <c r="BT123" s="1102"/>
      <c r="BU123" s="1102"/>
      <c r="BV123" s="1102">
        <v>9194213</v>
      </c>
      <c r="BW123" s="1102"/>
      <c r="BX123" s="1102"/>
      <c r="BY123" s="1102"/>
      <c r="BZ123" s="1102"/>
      <c r="CA123" s="1102">
        <v>9015487</v>
      </c>
      <c r="CB123" s="1102"/>
      <c r="CC123" s="1102"/>
      <c r="CD123" s="1102"/>
      <c r="CE123" s="1102"/>
      <c r="CF123" s="1039"/>
      <c r="CG123" s="1040"/>
      <c r="CH123" s="1040"/>
      <c r="CI123" s="1040"/>
      <c r="CJ123" s="1041"/>
      <c r="CK123" s="1047"/>
      <c r="CL123" s="1048"/>
      <c r="CM123" s="1048"/>
      <c r="CN123" s="1048"/>
      <c r="CO123" s="1049"/>
      <c r="CP123" s="1057" t="s">
        <v>388</v>
      </c>
      <c r="CQ123" s="1058"/>
      <c r="CR123" s="1058"/>
      <c r="CS123" s="1058"/>
      <c r="CT123" s="1058"/>
      <c r="CU123" s="1058"/>
      <c r="CV123" s="1058"/>
      <c r="CW123" s="1058"/>
      <c r="CX123" s="1058"/>
      <c r="CY123" s="1058"/>
      <c r="CZ123" s="1058"/>
      <c r="DA123" s="1058"/>
      <c r="DB123" s="1058"/>
      <c r="DC123" s="1058"/>
      <c r="DD123" s="1058"/>
      <c r="DE123" s="1058"/>
      <c r="DF123" s="1059"/>
      <c r="DG123" s="996" t="s">
        <v>122</v>
      </c>
      <c r="DH123" s="997"/>
      <c r="DI123" s="997"/>
      <c r="DJ123" s="997"/>
      <c r="DK123" s="998"/>
      <c r="DL123" s="999" t="s">
        <v>122</v>
      </c>
      <c r="DM123" s="997"/>
      <c r="DN123" s="997"/>
      <c r="DO123" s="997"/>
      <c r="DP123" s="998"/>
      <c r="DQ123" s="999" t="s">
        <v>122</v>
      </c>
      <c r="DR123" s="997"/>
      <c r="DS123" s="997"/>
      <c r="DT123" s="997"/>
      <c r="DU123" s="998"/>
      <c r="DV123" s="1000" t="s">
        <v>122</v>
      </c>
      <c r="DW123" s="1001"/>
      <c r="DX123" s="1001"/>
      <c r="DY123" s="1001"/>
      <c r="DZ123" s="1002"/>
    </row>
    <row r="124" spans="1:130" s="230" customFormat="1" ht="26.25" customHeight="1" thickBot="1" x14ac:dyDescent="0.2">
      <c r="A124" s="1095"/>
      <c r="B124" s="987"/>
      <c r="C124" s="960" t="s">
        <v>436</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996" t="s">
        <v>122</v>
      </c>
      <c r="AB124" s="997"/>
      <c r="AC124" s="997"/>
      <c r="AD124" s="997"/>
      <c r="AE124" s="998"/>
      <c r="AF124" s="999" t="s">
        <v>122</v>
      </c>
      <c r="AG124" s="997"/>
      <c r="AH124" s="997"/>
      <c r="AI124" s="997"/>
      <c r="AJ124" s="998"/>
      <c r="AK124" s="999" t="s">
        <v>122</v>
      </c>
      <c r="AL124" s="997"/>
      <c r="AM124" s="997"/>
      <c r="AN124" s="997"/>
      <c r="AO124" s="998"/>
      <c r="AP124" s="1000" t="s">
        <v>122</v>
      </c>
      <c r="AQ124" s="1001"/>
      <c r="AR124" s="1001"/>
      <c r="AS124" s="1001"/>
      <c r="AT124" s="1002"/>
      <c r="AU124" s="1097" t="s">
        <v>448</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v>35.1</v>
      </c>
      <c r="BR124" s="1065"/>
      <c r="BS124" s="1065"/>
      <c r="BT124" s="1065"/>
      <c r="BU124" s="1065"/>
      <c r="BV124" s="1065">
        <v>12.8</v>
      </c>
      <c r="BW124" s="1065"/>
      <c r="BX124" s="1065"/>
      <c r="BY124" s="1065"/>
      <c r="BZ124" s="1065"/>
      <c r="CA124" s="1065">
        <v>7.9</v>
      </c>
      <c r="CB124" s="1065"/>
      <c r="CC124" s="1065"/>
      <c r="CD124" s="1065"/>
      <c r="CE124" s="1065"/>
      <c r="CF124" s="1066"/>
      <c r="CG124" s="1067"/>
      <c r="CH124" s="1067"/>
      <c r="CI124" s="1067"/>
      <c r="CJ124" s="1068"/>
      <c r="CK124" s="1050"/>
      <c r="CL124" s="1050"/>
      <c r="CM124" s="1050"/>
      <c r="CN124" s="1050"/>
      <c r="CO124" s="1051"/>
      <c r="CP124" s="1057" t="s">
        <v>449</v>
      </c>
      <c r="CQ124" s="1058"/>
      <c r="CR124" s="1058"/>
      <c r="CS124" s="1058"/>
      <c r="CT124" s="1058"/>
      <c r="CU124" s="1058"/>
      <c r="CV124" s="1058"/>
      <c r="CW124" s="1058"/>
      <c r="CX124" s="1058"/>
      <c r="CY124" s="1058"/>
      <c r="CZ124" s="1058"/>
      <c r="DA124" s="1058"/>
      <c r="DB124" s="1058"/>
      <c r="DC124" s="1058"/>
      <c r="DD124" s="1058"/>
      <c r="DE124" s="1058"/>
      <c r="DF124" s="1059"/>
      <c r="DG124" s="1042">
        <v>3173273</v>
      </c>
      <c r="DH124" s="1024"/>
      <c r="DI124" s="1024"/>
      <c r="DJ124" s="1024"/>
      <c r="DK124" s="1025"/>
      <c r="DL124" s="1023">
        <v>3021280</v>
      </c>
      <c r="DM124" s="1024"/>
      <c r="DN124" s="1024"/>
      <c r="DO124" s="1024"/>
      <c r="DP124" s="1025"/>
      <c r="DQ124" s="1023" t="s">
        <v>122</v>
      </c>
      <c r="DR124" s="1024"/>
      <c r="DS124" s="1024"/>
      <c r="DT124" s="1024"/>
      <c r="DU124" s="1025"/>
      <c r="DV124" s="1026" t="s">
        <v>122</v>
      </c>
      <c r="DW124" s="1027"/>
      <c r="DX124" s="1027"/>
      <c r="DY124" s="1027"/>
      <c r="DZ124" s="1028"/>
    </row>
    <row r="125" spans="1:130" s="230" customFormat="1" ht="26.25" customHeight="1" x14ac:dyDescent="0.15">
      <c r="A125" s="1095"/>
      <c r="B125" s="987"/>
      <c r="C125" s="960" t="s">
        <v>438</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996" t="s">
        <v>122</v>
      </c>
      <c r="AB125" s="997"/>
      <c r="AC125" s="997"/>
      <c r="AD125" s="997"/>
      <c r="AE125" s="998"/>
      <c r="AF125" s="999" t="s">
        <v>122</v>
      </c>
      <c r="AG125" s="997"/>
      <c r="AH125" s="997"/>
      <c r="AI125" s="997"/>
      <c r="AJ125" s="998"/>
      <c r="AK125" s="999" t="s">
        <v>122</v>
      </c>
      <c r="AL125" s="997"/>
      <c r="AM125" s="997"/>
      <c r="AN125" s="997"/>
      <c r="AO125" s="998"/>
      <c r="AP125" s="1000" t="s">
        <v>122</v>
      </c>
      <c r="AQ125" s="1001"/>
      <c r="AR125" s="1001"/>
      <c r="AS125" s="1001"/>
      <c r="AT125" s="100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0" t="s">
        <v>450</v>
      </c>
      <c r="CL125" s="1045"/>
      <c r="CM125" s="1045"/>
      <c r="CN125" s="1045"/>
      <c r="CO125" s="1046"/>
      <c r="CP125" s="967" t="s">
        <v>451</v>
      </c>
      <c r="CQ125" s="935"/>
      <c r="CR125" s="935"/>
      <c r="CS125" s="935"/>
      <c r="CT125" s="935"/>
      <c r="CU125" s="935"/>
      <c r="CV125" s="935"/>
      <c r="CW125" s="935"/>
      <c r="CX125" s="935"/>
      <c r="CY125" s="935"/>
      <c r="CZ125" s="935"/>
      <c r="DA125" s="935"/>
      <c r="DB125" s="935"/>
      <c r="DC125" s="935"/>
      <c r="DD125" s="935"/>
      <c r="DE125" s="935"/>
      <c r="DF125" s="936"/>
      <c r="DG125" s="968" t="s">
        <v>122</v>
      </c>
      <c r="DH125" s="969"/>
      <c r="DI125" s="969"/>
      <c r="DJ125" s="969"/>
      <c r="DK125" s="969"/>
      <c r="DL125" s="969" t="s">
        <v>122</v>
      </c>
      <c r="DM125" s="969"/>
      <c r="DN125" s="969"/>
      <c r="DO125" s="969"/>
      <c r="DP125" s="969"/>
      <c r="DQ125" s="969" t="s">
        <v>122</v>
      </c>
      <c r="DR125" s="969"/>
      <c r="DS125" s="969"/>
      <c r="DT125" s="969"/>
      <c r="DU125" s="969"/>
      <c r="DV125" s="970" t="s">
        <v>122</v>
      </c>
      <c r="DW125" s="970"/>
      <c r="DX125" s="970"/>
      <c r="DY125" s="970"/>
      <c r="DZ125" s="971"/>
    </row>
    <row r="126" spans="1:130" s="230" customFormat="1" ht="26.25" customHeight="1" thickBot="1" x14ac:dyDescent="0.2">
      <c r="A126" s="1095"/>
      <c r="B126" s="987"/>
      <c r="C126" s="960" t="s">
        <v>440</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996" t="s">
        <v>122</v>
      </c>
      <c r="AB126" s="997"/>
      <c r="AC126" s="997"/>
      <c r="AD126" s="997"/>
      <c r="AE126" s="998"/>
      <c r="AF126" s="999" t="s">
        <v>122</v>
      </c>
      <c r="AG126" s="997"/>
      <c r="AH126" s="997"/>
      <c r="AI126" s="997"/>
      <c r="AJ126" s="998"/>
      <c r="AK126" s="999" t="s">
        <v>122</v>
      </c>
      <c r="AL126" s="997"/>
      <c r="AM126" s="997"/>
      <c r="AN126" s="997"/>
      <c r="AO126" s="998"/>
      <c r="AP126" s="1000" t="s">
        <v>122</v>
      </c>
      <c r="AQ126" s="1001"/>
      <c r="AR126" s="1001"/>
      <c r="AS126" s="1001"/>
      <c r="AT126" s="100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1"/>
      <c r="CL126" s="1048"/>
      <c r="CM126" s="1048"/>
      <c r="CN126" s="1048"/>
      <c r="CO126" s="1049"/>
      <c r="CP126" s="960" t="s">
        <v>452</v>
      </c>
      <c r="CQ126" s="961"/>
      <c r="CR126" s="961"/>
      <c r="CS126" s="961"/>
      <c r="CT126" s="961"/>
      <c r="CU126" s="961"/>
      <c r="CV126" s="961"/>
      <c r="CW126" s="961"/>
      <c r="CX126" s="961"/>
      <c r="CY126" s="961"/>
      <c r="CZ126" s="961"/>
      <c r="DA126" s="961"/>
      <c r="DB126" s="961"/>
      <c r="DC126" s="961"/>
      <c r="DD126" s="961"/>
      <c r="DE126" s="961"/>
      <c r="DF126" s="962"/>
      <c r="DG126" s="963" t="s">
        <v>122</v>
      </c>
      <c r="DH126" s="964"/>
      <c r="DI126" s="964"/>
      <c r="DJ126" s="964"/>
      <c r="DK126" s="964"/>
      <c r="DL126" s="964" t="s">
        <v>122</v>
      </c>
      <c r="DM126" s="964"/>
      <c r="DN126" s="964"/>
      <c r="DO126" s="964"/>
      <c r="DP126" s="964"/>
      <c r="DQ126" s="964" t="s">
        <v>122</v>
      </c>
      <c r="DR126" s="964"/>
      <c r="DS126" s="964"/>
      <c r="DT126" s="964"/>
      <c r="DU126" s="964"/>
      <c r="DV126" s="965" t="s">
        <v>122</v>
      </c>
      <c r="DW126" s="965"/>
      <c r="DX126" s="965"/>
      <c r="DY126" s="965"/>
      <c r="DZ126" s="966"/>
    </row>
    <row r="127" spans="1:130" s="230" customFormat="1" ht="26.25" customHeight="1" x14ac:dyDescent="0.15">
      <c r="A127" s="1096"/>
      <c r="B127" s="989"/>
      <c r="C127" s="1011" t="s">
        <v>453</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v>7588</v>
      </c>
      <c r="AB127" s="997"/>
      <c r="AC127" s="997"/>
      <c r="AD127" s="997"/>
      <c r="AE127" s="998"/>
      <c r="AF127" s="999">
        <v>6461</v>
      </c>
      <c r="AG127" s="997"/>
      <c r="AH127" s="997"/>
      <c r="AI127" s="997"/>
      <c r="AJ127" s="998"/>
      <c r="AK127" s="999">
        <v>4355</v>
      </c>
      <c r="AL127" s="997"/>
      <c r="AM127" s="997"/>
      <c r="AN127" s="997"/>
      <c r="AO127" s="998"/>
      <c r="AP127" s="1000">
        <v>0.1</v>
      </c>
      <c r="AQ127" s="1001"/>
      <c r="AR127" s="1001"/>
      <c r="AS127" s="1001"/>
      <c r="AT127" s="1002"/>
      <c r="AU127" s="232"/>
      <c r="AV127" s="232"/>
      <c r="AW127" s="232"/>
      <c r="AX127" s="1069" t="s">
        <v>454</v>
      </c>
      <c r="AY127" s="1070"/>
      <c r="AZ127" s="1070"/>
      <c r="BA127" s="1070"/>
      <c r="BB127" s="1070"/>
      <c r="BC127" s="1070"/>
      <c r="BD127" s="1070"/>
      <c r="BE127" s="1071"/>
      <c r="BF127" s="1072" t="s">
        <v>455</v>
      </c>
      <c r="BG127" s="1070"/>
      <c r="BH127" s="1070"/>
      <c r="BI127" s="1070"/>
      <c r="BJ127" s="1070"/>
      <c r="BK127" s="1070"/>
      <c r="BL127" s="1071"/>
      <c r="BM127" s="1072" t="s">
        <v>456</v>
      </c>
      <c r="BN127" s="1070"/>
      <c r="BO127" s="1070"/>
      <c r="BP127" s="1070"/>
      <c r="BQ127" s="1070"/>
      <c r="BR127" s="1070"/>
      <c r="BS127" s="1071"/>
      <c r="BT127" s="1072" t="s">
        <v>457</v>
      </c>
      <c r="BU127" s="1070"/>
      <c r="BV127" s="1070"/>
      <c r="BW127" s="1070"/>
      <c r="BX127" s="1070"/>
      <c r="BY127" s="1070"/>
      <c r="BZ127" s="1093"/>
      <c r="CA127" s="232"/>
      <c r="CB127" s="232"/>
      <c r="CC127" s="232"/>
      <c r="CD127" s="255"/>
      <c r="CE127" s="255"/>
      <c r="CF127" s="255"/>
      <c r="CG127" s="232"/>
      <c r="CH127" s="232"/>
      <c r="CI127" s="232"/>
      <c r="CJ127" s="254"/>
      <c r="CK127" s="1061"/>
      <c r="CL127" s="1048"/>
      <c r="CM127" s="1048"/>
      <c r="CN127" s="1048"/>
      <c r="CO127" s="1049"/>
      <c r="CP127" s="960" t="s">
        <v>458</v>
      </c>
      <c r="CQ127" s="961"/>
      <c r="CR127" s="961"/>
      <c r="CS127" s="961"/>
      <c r="CT127" s="961"/>
      <c r="CU127" s="961"/>
      <c r="CV127" s="961"/>
      <c r="CW127" s="961"/>
      <c r="CX127" s="961"/>
      <c r="CY127" s="961"/>
      <c r="CZ127" s="961"/>
      <c r="DA127" s="961"/>
      <c r="DB127" s="961"/>
      <c r="DC127" s="961"/>
      <c r="DD127" s="961"/>
      <c r="DE127" s="961"/>
      <c r="DF127" s="962"/>
      <c r="DG127" s="963" t="s">
        <v>122</v>
      </c>
      <c r="DH127" s="964"/>
      <c r="DI127" s="964"/>
      <c r="DJ127" s="964"/>
      <c r="DK127" s="964"/>
      <c r="DL127" s="964" t="s">
        <v>122</v>
      </c>
      <c r="DM127" s="964"/>
      <c r="DN127" s="964"/>
      <c r="DO127" s="964"/>
      <c r="DP127" s="964"/>
      <c r="DQ127" s="964" t="s">
        <v>122</v>
      </c>
      <c r="DR127" s="964"/>
      <c r="DS127" s="964"/>
      <c r="DT127" s="964"/>
      <c r="DU127" s="964"/>
      <c r="DV127" s="965" t="s">
        <v>122</v>
      </c>
      <c r="DW127" s="965"/>
      <c r="DX127" s="965"/>
      <c r="DY127" s="965"/>
      <c r="DZ127" s="966"/>
    </row>
    <row r="128" spans="1:130" s="230" customFormat="1" ht="26.25" customHeight="1" thickBot="1" x14ac:dyDescent="0.2">
      <c r="A128" s="1079" t="s">
        <v>459</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460</v>
      </c>
      <c r="X128" s="1081"/>
      <c r="Y128" s="1081"/>
      <c r="Z128" s="1082"/>
      <c r="AA128" s="1083">
        <v>20911</v>
      </c>
      <c r="AB128" s="1084"/>
      <c r="AC128" s="1084"/>
      <c r="AD128" s="1084"/>
      <c r="AE128" s="1085"/>
      <c r="AF128" s="1086">
        <v>27187</v>
      </c>
      <c r="AG128" s="1084"/>
      <c r="AH128" s="1084"/>
      <c r="AI128" s="1084"/>
      <c r="AJ128" s="1085"/>
      <c r="AK128" s="1086">
        <v>21239</v>
      </c>
      <c r="AL128" s="1084"/>
      <c r="AM128" s="1084"/>
      <c r="AN128" s="1084"/>
      <c r="AO128" s="1085"/>
      <c r="AP128" s="1087"/>
      <c r="AQ128" s="1088"/>
      <c r="AR128" s="1088"/>
      <c r="AS128" s="1088"/>
      <c r="AT128" s="1089"/>
      <c r="AU128" s="232"/>
      <c r="AV128" s="232"/>
      <c r="AW128" s="232"/>
      <c r="AX128" s="934" t="s">
        <v>461</v>
      </c>
      <c r="AY128" s="935"/>
      <c r="AZ128" s="935"/>
      <c r="BA128" s="935"/>
      <c r="BB128" s="935"/>
      <c r="BC128" s="935"/>
      <c r="BD128" s="935"/>
      <c r="BE128" s="936"/>
      <c r="BF128" s="1090" t="s">
        <v>122</v>
      </c>
      <c r="BG128" s="1091"/>
      <c r="BH128" s="1091"/>
      <c r="BI128" s="1091"/>
      <c r="BJ128" s="1091"/>
      <c r="BK128" s="1091"/>
      <c r="BL128" s="1092"/>
      <c r="BM128" s="1090">
        <v>15</v>
      </c>
      <c r="BN128" s="1091"/>
      <c r="BO128" s="1091"/>
      <c r="BP128" s="1091"/>
      <c r="BQ128" s="1091"/>
      <c r="BR128" s="1091"/>
      <c r="BS128" s="1092"/>
      <c r="BT128" s="1090">
        <v>20</v>
      </c>
      <c r="BU128" s="1091"/>
      <c r="BV128" s="1091"/>
      <c r="BW128" s="1091"/>
      <c r="BX128" s="1091"/>
      <c r="BY128" s="1091"/>
      <c r="BZ128" s="1114"/>
      <c r="CA128" s="255"/>
      <c r="CB128" s="255"/>
      <c r="CC128" s="255"/>
      <c r="CD128" s="255"/>
      <c r="CE128" s="255"/>
      <c r="CF128" s="255"/>
      <c r="CG128" s="232"/>
      <c r="CH128" s="232"/>
      <c r="CI128" s="232"/>
      <c r="CJ128" s="254"/>
      <c r="CK128" s="1062"/>
      <c r="CL128" s="1063"/>
      <c r="CM128" s="1063"/>
      <c r="CN128" s="1063"/>
      <c r="CO128" s="1064"/>
      <c r="CP128" s="1073" t="s">
        <v>462</v>
      </c>
      <c r="CQ128" s="762"/>
      <c r="CR128" s="762"/>
      <c r="CS128" s="762"/>
      <c r="CT128" s="762"/>
      <c r="CU128" s="762"/>
      <c r="CV128" s="762"/>
      <c r="CW128" s="762"/>
      <c r="CX128" s="762"/>
      <c r="CY128" s="762"/>
      <c r="CZ128" s="762"/>
      <c r="DA128" s="762"/>
      <c r="DB128" s="762"/>
      <c r="DC128" s="762"/>
      <c r="DD128" s="762"/>
      <c r="DE128" s="762"/>
      <c r="DF128" s="1074"/>
      <c r="DG128" s="1075" t="s">
        <v>122</v>
      </c>
      <c r="DH128" s="1076"/>
      <c r="DI128" s="1076"/>
      <c r="DJ128" s="1076"/>
      <c r="DK128" s="1076"/>
      <c r="DL128" s="1076" t="s">
        <v>122</v>
      </c>
      <c r="DM128" s="1076"/>
      <c r="DN128" s="1076"/>
      <c r="DO128" s="1076"/>
      <c r="DP128" s="1076"/>
      <c r="DQ128" s="1076" t="s">
        <v>122</v>
      </c>
      <c r="DR128" s="1076"/>
      <c r="DS128" s="1076"/>
      <c r="DT128" s="1076"/>
      <c r="DU128" s="1076"/>
      <c r="DV128" s="1077" t="s">
        <v>122</v>
      </c>
      <c r="DW128" s="1077"/>
      <c r="DX128" s="1077"/>
      <c r="DY128" s="1077"/>
      <c r="DZ128" s="1078"/>
    </row>
    <row r="129" spans="1:131" s="230" customFormat="1" ht="26.25" customHeight="1" x14ac:dyDescent="0.15">
      <c r="A129" s="972" t="s">
        <v>102</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1108" t="s">
        <v>463</v>
      </c>
      <c r="X129" s="1109"/>
      <c r="Y129" s="1109"/>
      <c r="Z129" s="1110"/>
      <c r="AA129" s="996">
        <v>4332750</v>
      </c>
      <c r="AB129" s="997"/>
      <c r="AC129" s="997"/>
      <c r="AD129" s="997"/>
      <c r="AE129" s="998"/>
      <c r="AF129" s="999">
        <v>4275822</v>
      </c>
      <c r="AG129" s="997"/>
      <c r="AH129" s="997"/>
      <c r="AI129" s="997"/>
      <c r="AJ129" s="998"/>
      <c r="AK129" s="999">
        <v>4271223</v>
      </c>
      <c r="AL129" s="997"/>
      <c r="AM129" s="997"/>
      <c r="AN129" s="997"/>
      <c r="AO129" s="998"/>
      <c r="AP129" s="1111"/>
      <c r="AQ129" s="1112"/>
      <c r="AR129" s="1112"/>
      <c r="AS129" s="1112"/>
      <c r="AT129" s="1113"/>
      <c r="AU129" s="233"/>
      <c r="AV129" s="233"/>
      <c r="AW129" s="233"/>
      <c r="AX129" s="1103" t="s">
        <v>464</v>
      </c>
      <c r="AY129" s="961"/>
      <c r="AZ129" s="961"/>
      <c r="BA129" s="961"/>
      <c r="BB129" s="961"/>
      <c r="BC129" s="961"/>
      <c r="BD129" s="961"/>
      <c r="BE129" s="962"/>
      <c r="BF129" s="1104" t="s">
        <v>122</v>
      </c>
      <c r="BG129" s="1105"/>
      <c r="BH129" s="1105"/>
      <c r="BI129" s="1105"/>
      <c r="BJ129" s="1105"/>
      <c r="BK129" s="1105"/>
      <c r="BL129" s="1106"/>
      <c r="BM129" s="1104">
        <v>20</v>
      </c>
      <c r="BN129" s="1105"/>
      <c r="BO129" s="1105"/>
      <c r="BP129" s="1105"/>
      <c r="BQ129" s="1105"/>
      <c r="BR129" s="1105"/>
      <c r="BS129" s="1106"/>
      <c r="BT129" s="1104">
        <v>30</v>
      </c>
      <c r="BU129" s="1105"/>
      <c r="BV129" s="1105"/>
      <c r="BW129" s="1105"/>
      <c r="BX129" s="1105"/>
      <c r="BY129" s="1105"/>
      <c r="BZ129" s="1107"/>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2" t="s">
        <v>465</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1108" t="s">
        <v>466</v>
      </c>
      <c r="X130" s="1109"/>
      <c r="Y130" s="1109"/>
      <c r="Z130" s="1110"/>
      <c r="AA130" s="996">
        <v>793567</v>
      </c>
      <c r="AB130" s="997"/>
      <c r="AC130" s="997"/>
      <c r="AD130" s="997"/>
      <c r="AE130" s="998"/>
      <c r="AF130" s="999">
        <v>788665</v>
      </c>
      <c r="AG130" s="997"/>
      <c r="AH130" s="997"/>
      <c r="AI130" s="997"/>
      <c r="AJ130" s="998"/>
      <c r="AK130" s="999">
        <v>762273</v>
      </c>
      <c r="AL130" s="997"/>
      <c r="AM130" s="997"/>
      <c r="AN130" s="997"/>
      <c r="AO130" s="998"/>
      <c r="AP130" s="1111"/>
      <c r="AQ130" s="1112"/>
      <c r="AR130" s="1112"/>
      <c r="AS130" s="1112"/>
      <c r="AT130" s="1113"/>
      <c r="AU130" s="233"/>
      <c r="AV130" s="233"/>
      <c r="AW130" s="233"/>
      <c r="AX130" s="1103" t="s">
        <v>467</v>
      </c>
      <c r="AY130" s="961"/>
      <c r="AZ130" s="961"/>
      <c r="BA130" s="961"/>
      <c r="BB130" s="961"/>
      <c r="BC130" s="961"/>
      <c r="BD130" s="961"/>
      <c r="BE130" s="962"/>
      <c r="BF130" s="1139">
        <v>13.3</v>
      </c>
      <c r="BG130" s="1140"/>
      <c r="BH130" s="1140"/>
      <c r="BI130" s="1140"/>
      <c r="BJ130" s="1140"/>
      <c r="BK130" s="1140"/>
      <c r="BL130" s="1141"/>
      <c r="BM130" s="1139">
        <v>25</v>
      </c>
      <c r="BN130" s="1140"/>
      <c r="BO130" s="1140"/>
      <c r="BP130" s="1140"/>
      <c r="BQ130" s="1140"/>
      <c r="BR130" s="1140"/>
      <c r="BS130" s="1141"/>
      <c r="BT130" s="1139">
        <v>35</v>
      </c>
      <c r="BU130" s="1140"/>
      <c r="BV130" s="1140"/>
      <c r="BW130" s="1140"/>
      <c r="BX130" s="1140"/>
      <c r="BY130" s="1140"/>
      <c r="BZ130" s="1142"/>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468</v>
      </c>
      <c r="X131" s="1146"/>
      <c r="Y131" s="1146"/>
      <c r="Z131" s="1147"/>
      <c r="AA131" s="1042">
        <v>3539183</v>
      </c>
      <c r="AB131" s="1024"/>
      <c r="AC131" s="1024"/>
      <c r="AD131" s="1024"/>
      <c r="AE131" s="1025"/>
      <c r="AF131" s="1023">
        <v>3487157</v>
      </c>
      <c r="AG131" s="1024"/>
      <c r="AH131" s="1024"/>
      <c r="AI131" s="1024"/>
      <c r="AJ131" s="1025"/>
      <c r="AK131" s="1023">
        <v>3508950</v>
      </c>
      <c r="AL131" s="1024"/>
      <c r="AM131" s="1024"/>
      <c r="AN131" s="1024"/>
      <c r="AO131" s="1025"/>
      <c r="AP131" s="1148"/>
      <c r="AQ131" s="1149"/>
      <c r="AR131" s="1149"/>
      <c r="AS131" s="1149"/>
      <c r="AT131" s="1150"/>
      <c r="AU131" s="233"/>
      <c r="AV131" s="233"/>
      <c r="AW131" s="233"/>
      <c r="AX131" s="1121" t="s">
        <v>469</v>
      </c>
      <c r="AY131" s="762"/>
      <c r="AZ131" s="762"/>
      <c r="BA131" s="762"/>
      <c r="BB131" s="762"/>
      <c r="BC131" s="762"/>
      <c r="BD131" s="762"/>
      <c r="BE131" s="1074"/>
      <c r="BF131" s="1122">
        <v>7.9</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8" t="s">
        <v>470</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471</v>
      </c>
      <c r="W132" s="1132"/>
      <c r="X132" s="1132"/>
      <c r="Y132" s="1132"/>
      <c r="Z132" s="1133"/>
      <c r="AA132" s="1134">
        <v>13.130431509999999</v>
      </c>
      <c r="AB132" s="1135"/>
      <c r="AC132" s="1135"/>
      <c r="AD132" s="1135"/>
      <c r="AE132" s="1136"/>
      <c r="AF132" s="1137">
        <v>13.431629259999999</v>
      </c>
      <c r="AG132" s="1135"/>
      <c r="AH132" s="1135"/>
      <c r="AI132" s="1135"/>
      <c r="AJ132" s="1136"/>
      <c r="AK132" s="1137">
        <v>13.48836547</v>
      </c>
      <c r="AL132" s="1135"/>
      <c r="AM132" s="1135"/>
      <c r="AN132" s="1135"/>
      <c r="AO132" s="1136"/>
      <c r="AP132" s="1039"/>
      <c r="AQ132" s="1040"/>
      <c r="AR132" s="1040"/>
      <c r="AS132" s="1040"/>
      <c r="AT132" s="113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472</v>
      </c>
      <c r="W133" s="1115"/>
      <c r="X133" s="1115"/>
      <c r="Y133" s="1115"/>
      <c r="Z133" s="1116"/>
      <c r="AA133" s="1117">
        <v>10.5</v>
      </c>
      <c r="AB133" s="1118"/>
      <c r="AC133" s="1118"/>
      <c r="AD133" s="1118"/>
      <c r="AE133" s="1119"/>
      <c r="AF133" s="1117">
        <v>12.5</v>
      </c>
      <c r="AG133" s="1118"/>
      <c r="AH133" s="1118"/>
      <c r="AI133" s="1118"/>
      <c r="AJ133" s="1119"/>
      <c r="AK133" s="1117">
        <v>13.3</v>
      </c>
      <c r="AL133" s="1118"/>
      <c r="AM133" s="1118"/>
      <c r="AN133" s="1118"/>
      <c r="AO133" s="1119"/>
      <c r="AP133" s="1066"/>
      <c r="AQ133" s="1067"/>
      <c r="AR133" s="1067"/>
      <c r="AS133" s="1067"/>
      <c r="AT133" s="1120"/>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UiZFg/RFs+7W+vKBXHhUTDiT8ip9ilsQOGhteBJoz63+HdA76kREUHTL95ab1dvmQwNhFGC2VvIFStnVSz5eg==" saltValue="gj25rjuw0k4NI1Lab2v+1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0" zoomScaleNormal="85" zoomScaleSheetLayoutView="5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ZKS/RthvtVBSAjhhDxhc479uqz9ESrAHLbfyTZx+DoPP5gDckjr0mI5qJGbyul2mhMHU5kYhO0as7a9L3R57ng==" saltValue="W9SctA4qhKRwSN/bVqFb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0" zoomScaleNormal="5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AZYnc7WNJp1cPcgKBia7s4duRX4vpSW7pFuWVvegxatn2c62XLp40nXC7q7wLSs0FhBvBrtDASFLWSeAHoguQ==" saltValue="4UEcazXFBIRlV6WBuS2J1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0" zoomScaleSheetLayoutView="5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2" t="s">
        <v>476</v>
      </c>
      <c r="AP7" s="272"/>
      <c r="AQ7" s="273" t="s">
        <v>477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3"/>
      <c r="AP8" s="278" t="s">
        <v>478</v>
      </c>
      <c r="AQ8" s="279" t="s">
        <v>479</v>
      </c>
      <c r="AR8" s="280" t="s">
        <v>480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4" t="s">
        <v>481</v>
      </c>
      <c r="AL9" s="1155"/>
      <c r="AM9" s="1155"/>
      <c r="AN9" s="1156"/>
      <c r="AO9" s="281">
        <v>1015437</v>
      </c>
      <c r="AP9" s="281">
        <v>92785</v>
      </c>
      <c r="AQ9" s="282">
        <v>123213</v>
      </c>
      <c r="AR9" s="283">
        <v>-24.7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4" t="s">
        <v>482</v>
      </c>
      <c r="AL10" s="1155"/>
      <c r="AM10" s="1155"/>
      <c r="AN10" s="1156"/>
      <c r="AO10" s="284">
        <v>325718</v>
      </c>
      <c r="AP10" s="284">
        <v>29762</v>
      </c>
      <c r="AQ10" s="285">
        <v>19454</v>
      </c>
      <c r="AR10" s="286">
        <v>53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4" t="s">
        <v>483</v>
      </c>
      <c r="AL11" s="1155"/>
      <c r="AM11" s="1155"/>
      <c r="AN11" s="1156"/>
      <c r="AO11" s="284">
        <v>19300</v>
      </c>
      <c r="AP11" s="284">
        <v>1764</v>
      </c>
      <c r="AQ11" s="285">
        <v>2988</v>
      </c>
      <c r="AR11" s="286">
        <v>-41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4" t="s">
        <v>484</v>
      </c>
      <c r="AL12" s="1155"/>
      <c r="AM12" s="1155"/>
      <c r="AN12" s="1156"/>
      <c r="AO12" s="284" t="s">
        <v>485</v>
      </c>
      <c r="AP12" s="284" t="s">
        <v>485</v>
      </c>
      <c r="AQ12" s="285" t="s">
        <v>485</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4" t="s">
        <v>486</v>
      </c>
      <c r="AL13" s="1155"/>
      <c r="AM13" s="1155"/>
      <c r="AN13" s="1156"/>
      <c r="AO13" s="284">
        <v>58351</v>
      </c>
      <c r="AP13" s="284">
        <v>5332</v>
      </c>
      <c r="AQ13" s="285">
        <v>6503</v>
      </c>
      <c r="AR13" s="286">
        <v>-18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4" t="s">
        <v>487</v>
      </c>
      <c r="AL14" s="1155"/>
      <c r="AM14" s="1155"/>
      <c r="AN14" s="1156"/>
      <c r="AO14" s="284">
        <v>51534</v>
      </c>
      <c r="AP14" s="284">
        <v>4709</v>
      </c>
      <c r="AQ14" s="285">
        <v>2823</v>
      </c>
      <c r="AR14" s="286">
        <v>66.8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7" t="s">
        <v>488</v>
      </c>
      <c r="AL15" s="1158"/>
      <c r="AM15" s="1158"/>
      <c r="AN15" s="1159"/>
      <c r="AO15" s="284">
        <v>-18762</v>
      </c>
      <c r="AP15" s="284">
        <v>-1714</v>
      </c>
      <c r="AQ15" s="285">
        <v>-6736</v>
      </c>
      <c r="AR15" s="286">
        <v>-74.599999999999994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7" t="s">
        <v>177</v>
      </c>
      <c r="AL16" s="1158"/>
      <c r="AM16" s="1158"/>
      <c r="AN16" s="1159"/>
      <c r="AO16" s="284">
        <v>1451578</v>
      </c>
      <c r="AP16" s="284">
        <v>132637</v>
      </c>
      <c r="AQ16" s="285">
        <v>148246</v>
      </c>
      <c r="AR16" s="286">
        <v>-10.5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0" t="s">
        <v>493</v>
      </c>
      <c r="AL21" s="1161"/>
      <c r="AM21" s="1161"/>
      <c r="AN21" s="1162"/>
      <c r="AO21" s="297">
        <v>10.51</v>
      </c>
      <c r="AP21" s="298">
        <v>12.94</v>
      </c>
      <c r="AQ21" s="299">
        <v>-2.4300000000000002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0" t="s">
        <v>494</v>
      </c>
      <c r="AL22" s="1161"/>
      <c r="AM22" s="1161"/>
      <c r="AN22" s="1162"/>
      <c r="AO22" s="302">
        <v>92.2</v>
      </c>
      <c r="AP22" s="303">
        <v>95.5</v>
      </c>
      <c r="AQ22" s="304">
        <v>-3.3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1" t="s">
        <v>495</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267"/>
    </row>
    <row r="27" spans="1:46" x14ac:dyDescent="0.15">
      <c r="A27" s="309"/>
      <c r="AO27" s="262"/>
      <c r="AP27" s="262"/>
      <c r="AQ27" s="262"/>
      <c r="AR27" s="262"/>
      <c r="AS27" s="262"/>
      <c r="AT27" s="262"/>
    </row>
    <row r="28" spans="1:46" ht="17.25" x14ac:dyDescent="0.15">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2" t="s">
        <v>476</v>
      </c>
      <c r="AP30" s="272"/>
      <c r="AQ30" s="273" t="s">
        <v>477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3"/>
      <c r="AP31" s="278" t="s">
        <v>478</v>
      </c>
      <c r="AQ31" s="279" t="s">
        <v>479</v>
      </c>
      <c r="AR31" s="280" t="s">
        <v>480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8" t="s">
        <v>498</v>
      </c>
      <c r="AL32" s="1169"/>
      <c r="AM32" s="1169"/>
      <c r="AN32" s="1170"/>
      <c r="AO32" s="312">
        <v>943427</v>
      </c>
      <c r="AP32" s="312">
        <v>86205</v>
      </c>
      <c r="AQ32" s="313">
        <v>83862</v>
      </c>
      <c r="AR32" s="314">
        <v>2.8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8" t="s">
        <v>499</v>
      </c>
      <c r="AL33" s="1169"/>
      <c r="AM33" s="1169"/>
      <c r="AN33" s="1170"/>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8" t="s">
        <v>500</v>
      </c>
      <c r="AL34" s="1169"/>
      <c r="AM34" s="1169"/>
      <c r="AN34" s="1170"/>
      <c r="AO34" s="312" t="s">
        <v>485</v>
      </c>
      <c r="AP34" s="312" t="s">
        <v>485</v>
      </c>
      <c r="AQ34" s="313" t="s">
        <v>485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8" t="s">
        <v>501</v>
      </c>
      <c r="AL35" s="1169"/>
      <c r="AM35" s="1169"/>
      <c r="AN35" s="1170"/>
      <c r="AO35" s="312">
        <v>269337</v>
      </c>
      <c r="AP35" s="312">
        <v>24610</v>
      </c>
      <c r="AQ35" s="313">
        <v>26360</v>
      </c>
      <c r="AR35" s="314">
        <v>-6.6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8" t="s">
        <v>502</v>
      </c>
      <c r="AL36" s="1169"/>
      <c r="AM36" s="1169"/>
      <c r="AN36" s="1170"/>
      <c r="AO36" s="312">
        <v>39693</v>
      </c>
      <c r="AP36" s="312">
        <v>3627</v>
      </c>
      <c r="AQ36" s="313">
        <v>3483</v>
      </c>
      <c r="AR36" s="314">
        <v>4.0999999999999996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8" t="s">
        <v>503</v>
      </c>
      <c r="AL37" s="1169"/>
      <c r="AM37" s="1169"/>
      <c r="AN37" s="1170"/>
      <c r="AO37" s="312">
        <v>4355</v>
      </c>
      <c r="AP37" s="312">
        <v>398</v>
      </c>
      <c r="AQ37" s="313">
        <v>612</v>
      </c>
      <c r="AR37" s="314">
        <v>-35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1" t="s">
        <v>504</v>
      </c>
      <c r="AL38" s="1172"/>
      <c r="AM38" s="1172"/>
      <c r="AN38" s="1173"/>
      <c r="AO38" s="315" t="s">
        <v>485</v>
      </c>
      <c r="AP38" s="315" t="s">
        <v>485</v>
      </c>
      <c r="AQ38" s="316">
        <v>21</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1" t="s">
        <v>505</v>
      </c>
      <c r="AL39" s="1172"/>
      <c r="AM39" s="1172"/>
      <c r="AN39" s="1173"/>
      <c r="AO39" s="312">
        <v>-21239</v>
      </c>
      <c r="AP39" s="312">
        <v>-1941</v>
      </c>
      <c r="AQ39" s="313">
        <v>-3285</v>
      </c>
      <c r="AR39" s="314">
        <v>-40.9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8" t="s">
        <v>506</v>
      </c>
      <c r="AL40" s="1169"/>
      <c r="AM40" s="1169"/>
      <c r="AN40" s="1170"/>
      <c r="AO40" s="312">
        <v>-762273</v>
      </c>
      <c r="AP40" s="312">
        <v>-69652</v>
      </c>
      <c r="AQ40" s="313">
        <v>-73039</v>
      </c>
      <c r="AR40" s="314">
        <v>-4.5999999999999996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4" t="s">
        <v>287</v>
      </c>
      <c r="AL41" s="1175"/>
      <c r="AM41" s="1175"/>
      <c r="AN41" s="1176"/>
      <c r="AO41" s="312">
        <v>473300</v>
      </c>
      <c r="AP41" s="312">
        <v>43247</v>
      </c>
      <c r="AQ41" s="313">
        <v>38015</v>
      </c>
      <c r="AR41" s="314">
        <v>13.8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3" t="s">
        <v>476</v>
      </c>
      <c r="AN49" s="1165" t="s">
        <v>509</v>
      </c>
      <c r="AO49" s="1166"/>
      <c r="AP49" s="1166"/>
      <c r="AQ49" s="1166"/>
      <c r="AR49" s="116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4"/>
      <c r="AN50" s="328" t="s">
        <v>510</v>
      </c>
      <c r="AO50" s="329" t="s">
        <v>511</v>
      </c>
      <c r="AP50" s="330" t="s">
        <v>512</v>
      </c>
      <c r="AQ50" s="331" t="s">
        <v>513</v>
      </c>
      <c r="AR50" s="332" t="s">
        <v>514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1079249</v>
      </c>
      <c r="AN51" s="334">
        <v>91532</v>
      </c>
      <c r="AO51" s="335">
        <v>-28.2</v>
      </c>
      <c r="AP51" s="336">
        <v>118252</v>
      </c>
      <c r="AQ51" s="337">
        <v>2.8</v>
      </c>
      <c r="AR51" s="338">
        <v>-31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598788</v>
      </c>
      <c r="AN52" s="342">
        <v>50783</v>
      </c>
      <c r="AO52" s="343">
        <v>-41.1</v>
      </c>
      <c r="AP52" s="344">
        <v>49994</v>
      </c>
      <c r="AQ52" s="345">
        <v>-7.1</v>
      </c>
      <c r="AR52" s="346">
        <v>-34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918783</v>
      </c>
      <c r="AN53" s="334">
        <v>79541</v>
      </c>
      <c r="AO53" s="335">
        <v>-13.1</v>
      </c>
      <c r="AP53" s="336">
        <v>120302</v>
      </c>
      <c r="AQ53" s="337">
        <v>1.7</v>
      </c>
      <c r="AR53" s="338">
        <v>-14.8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654624</v>
      </c>
      <c r="AN54" s="342">
        <v>56672</v>
      </c>
      <c r="AO54" s="343">
        <v>11.6</v>
      </c>
      <c r="AP54" s="344">
        <v>59328</v>
      </c>
      <c r="AQ54" s="345">
        <v>18.7</v>
      </c>
      <c r="AR54" s="346">
        <v>-7.1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561753</v>
      </c>
      <c r="AN55" s="334">
        <v>49564</v>
      </c>
      <c r="AO55" s="335">
        <v>-37.700000000000003</v>
      </c>
      <c r="AP55" s="336">
        <v>114841</v>
      </c>
      <c r="AQ55" s="337">
        <v>-4.5</v>
      </c>
      <c r="AR55" s="338">
        <v>-33.200000000000003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202937</v>
      </c>
      <c r="AN56" s="342">
        <v>17905</v>
      </c>
      <c r="AO56" s="343">
        <v>-68.400000000000006</v>
      </c>
      <c r="AP56" s="344">
        <v>51589</v>
      </c>
      <c r="AQ56" s="345">
        <v>-13</v>
      </c>
      <c r="AR56" s="346">
        <v>-55.4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480709</v>
      </c>
      <c r="AN57" s="334">
        <v>43001</v>
      </c>
      <c r="AO57" s="335">
        <v>-13.2</v>
      </c>
      <c r="AP57" s="336">
        <v>124145</v>
      </c>
      <c r="AQ57" s="337">
        <v>8.1</v>
      </c>
      <c r="AR57" s="338">
        <v>-21.3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186043</v>
      </c>
      <c r="AN58" s="342">
        <v>16642</v>
      </c>
      <c r="AO58" s="343">
        <v>-7.1</v>
      </c>
      <c r="AP58" s="344">
        <v>54761</v>
      </c>
      <c r="AQ58" s="345">
        <v>6.1</v>
      </c>
      <c r="AR58" s="346">
        <v>-13.2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896383</v>
      </c>
      <c r="AN59" s="334">
        <v>81906</v>
      </c>
      <c r="AO59" s="335">
        <v>90.5</v>
      </c>
      <c r="AP59" s="336">
        <v>131480</v>
      </c>
      <c r="AQ59" s="337">
        <v>5.9</v>
      </c>
      <c r="AR59" s="338">
        <v>84.6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385923</v>
      </c>
      <c r="AN60" s="342">
        <v>35263</v>
      </c>
      <c r="AO60" s="343">
        <v>111.9</v>
      </c>
      <c r="AP60" s="344">
        <v>63148</v>
      </c>
      <c r="AQ60" s="345">
        <v>15.3</v>
      </c>
      <c r="AR60" s="346">
        <v>96.6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787375</v>
      </c>
      <c r="AN61" s="349">
        <v>69109</v>
      </c>
      <c r="AO61" s="350">
        <v>-0.3</v>
      </c>
      <c r="AP61" s="351">
        <v>121804</v>
      </c>
      <c r="AQ61" s="352">
        <v>2.8</v>
      </c>
      <c r="AR61" s="338">
        <v>-3.1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405663</v>
      </c>
      <c r="AN62" s="342">
        <v>35453</v>
      </c>
      <c r="AO62" s="343">
        <v>1.4</v>
      </c>
      <c r="AP62" s="344">
        <v>55764</v>
      </c>
      <c r="AQ62" s="345">
        <v>4</v>
      </c>
      <c r="AR62" s="346">
        <v>-2.6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d8s5nHayeCchiLISq4Mf9WCbFH/XBcQW0hmA3oKnpTEdUstjlLce17pbkXQzodhVN7QLqtaBiBv5eMVNKxpAg==" saltValue="FTTgbPu5XSnDB2eBvBe9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0" zoomScaleNormal="5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473</v>
      </c>
    </row>
    <row r="121" spans="125:125" ht="13.5" hidden="1" customHeight="1" x14ac:dyDescent="0.15">
      <c r="DU121" s="259"/>
    </row>
  </sheetData>
  <sheetProtection algorithmName="SHA-512" hashValue="h3dCF6iivt45mBB3B0bt8sE2KwbP6OxbnreRZBpIKt9CVdpljLeIQPOitpvnwPDdD6rkoX5DlA7O1DoviCsCWQ==" saltValue="Eiz5lsb8i+eq9S7Zjksp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0" zoomScaleNormal="5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473</v>
      </c>
    </row>
  </sheetData>
  <sheetProtection algorithmName="SHA-512" hashValue="qMatOtjZ00RxbwxmVep1V+NYXEFUhXBjiJJt08GMi3MQlzspP6bb3aBxu6TZCF1ojDpVNXwSa35/eOjdTNLyLA==" saltValue="+xlIN8JVoMxKJ2cF1NDnS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77" t="s">
        <v>3</v>
      </c>
      <c r="D47" s="1177"/>
      <c r="E47" s="1178"/>
      <c r="F47" s="11">
        <v>50.04</v>
      </c>
      <c r="G47" s="12">
        <v>41.58</v>
      </c>
      <c r="H47" s="12">
        <v>34.619999999999997</v>
      </c>
      <c r="I47" s="12">
        <v>33.22</v>
      </c>
      <c r="J47" s="13">
        <v>33.26</v>
      </c>
    </row>
    <row r="48" spans="2:10" ht="57.75" customHeight="1" x14ac:dyDescent="0.15">
      <c r="B48" s="14"/>
      <c r="C48" s="1179" t="s">
        <v>4</v>
      </c>
      <c r="D48" s="1179"/>
      <c r="E48" s="1180"/>
      <c r="F48" s="15">
        <v>7.16</v>
      </c>
      <c r="G48" s="16">
        <v>9.82</v>
      </c>
      <c r="H48" s="16">
        <v>15.48</v>
      </c>
      <c r="I48" s="16">
        <v>11.76</v>
      </c>
      <c r="J48" s="17">
        <v>8.99</v>
      </c>
    </row>
    <row r="49" spans="2:10" ht="57.75" customHeight="1" thickBot="1" x14ac:dyDescent="0.2">
      <c r="B49" s="18"/>
      <c r="C49" s="1181" t="s">
        <v>5</v>
      </c>
      <c r="D49" s="1181"/>
      <c r="E49" s="1182"/>
      <c r="F49" s="19" t="s">
        <v>528</v>
      </c>
      <c r="G49" s="20" t="s">
        <v>529</v>
      </c>
      <c r="H49" s="20">
        <v>0.52</v>
      </c>
      <c r="I49" s="20" t="s">
        <v>530</v>
      </c>
      <c r="J49" s="21" t="s">
        <v>531</v>
      </c>
    </row>
    <row r="50" spans="2:10" x14ac:dyDescent="0.15"/>
  </sheetData>
  <sheetProtection algorithmName="SHA-512" hashValue="SgNAh+Mpwc2qu2oQjv8ADv8qPHlE/5yPkPMpJ+kljwYpI5DENkAwG2Qb5ZN+j4eQLjSZYfIkQiUZzFMIijlNyQ==" saltValue="BVdaZCJmGxI0S5jnY38H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上村信博</cp:lastModifiedBy>
  <cp:lastPrinted>2025-03-06T03:50:59Z</cp:lastPrinted>
  <dcterms:created xsi:type="dcterms:W3CDTF">2025-02-19T05:18:06Z</dcterms:created>
  <dcterms:modified xsi:type="dcterms:W3CDTF">2025-09-05T05:42:55Z</dcterms:modified>
  <cp:category/>
</cp:coreProperties>
</file>