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340256B8-9225-44FC-971C-56388B75C639}" xr6:coauthVersionLast="47" xr6:coauthVersionMax="47" xr10:uidLastSave="{00000000-0000-0000-0000-000000000000}"/>
  <bookViews>
    <workbookView xWindow="-120" yWindow="-16320" windowWidth="29040" windowHeight="15720" firstSheet="12"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C36" i="10"/>
  <c r="BW35" i="10"/>
  <c r="C35" i="10"/>
  <c r="BW34" i="10"/>
  <c r="C34" i="10"/>
  <c r="U34" i="10" s="1"/>
  <c r="U35" i="10" s="1"/>
  <c r="U36" i="10" s="1"/>
  <c r="CO34" i="10" l="1"/>
  <c r="CO35" i="10" s="1"/>
  <c r="CO36" i="10" s="1"/>
  <c r="CO37" i="10" s="1"/>
  <c r="AM34" i="10"/>
  <c r="AM35"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<sst xmlns="http://schemas.openxmlformats.org/spreadsheetml/2006/main" count="1121" uniqueCount="578">
  <si>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</si>
  <si>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</si>
  <si>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</si>
  <si>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</si>
  <si>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</si>
  <si>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</si>
  <si>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</si>
  <si>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</si>
  <si>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</si>
  <si>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</si>
  <si>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</si>
  <si>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</si>
  <si>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</si>
  <si>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</si>
  <si>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</si>
  <si>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</si>
  <si>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</si>
  <si>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</si>
  <si>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</si>
  <si>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</si>
  <si>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</si>
  <si>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</si>
  <si>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</si>
  <si>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</si>
  <si>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</si>
  <si>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</si>
  <si>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</si>
  <si>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</si>
  <si>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</si>
  <si>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</si>
  <si>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</si>
  <si>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</si>
  <si>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</si>
  <si>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</si>
  <si>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</si>
  <si>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</si>
  <si>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</si>
  <si>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</si>
  <si>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</si>
  <si>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</si>
  <si>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</si>
  <si>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</si>
  <si>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</si>
  <si>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</si>
  <si>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</si>
  <si>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</si>
  <si>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</si>
  <si>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</si>
  <si>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</si>
  <si>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</si>
  <si>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</si>
  <si>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</si>
  <si>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</si>
  <si>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</si>
  <si>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</si>
  <si>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</si>
  <si>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</si>
  <si>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</si>
  <si>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</si>
  <si>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</si>
  <si>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</si>
  <si>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</si>
  <si>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</si>
  <si>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</si>
  <si>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</si>
  <si>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</si>
  <si>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</si>
  <si>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</si>
  <si>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</si>
  <si>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</si>
  <si>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</si>
  <si>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</si>
  <si>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</si>
  <si>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</si>
  <si>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</si>
  <si>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</si>
  <si>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</si>
  <si>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</si>
  <si>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</si>
  <si>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</si>
  <si>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</si>
  <si>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</si>
  <si>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</si>
  <si>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</si>
  <si>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</si>
  <si>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</si>
  <si>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</si>
  <si>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</si>
  <si>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</si>
  <si>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</si>
  <si>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</si>
  <si>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</si>
  <si>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</si>
  <si>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</si>
  <si>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山都町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</si>
  <si>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</si>
  <si>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</si>
  <si>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</si>
  <si>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</si>
  <si>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</si>
  <si>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</si>
  <si>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</si>
  <si>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</si>
  <si>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</si>
  <si>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</si>
  <si>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</si>
  <si>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</si>
  <si>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</si>
  <si>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</si>
  <si>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</si>
  <si>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</si>
  <si>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</si>
  <si>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</si>
  <si>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</si>
  <si>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</si>
  <si>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</si>
  <si>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</si>
  <si>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</si>
  <si>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</si>
  <si>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</si>
  <si>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</si>
  <si>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</si>
  <si>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</si>
  <si>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</si>
  <si>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</si>
  <si>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</si>
  <si>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</si>
  <si>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</si>
  <si>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</si>
  <si>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</si>
  <si>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</si>
  <si>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</si>
  <si>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</si>
  <si>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</si>
  <si>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</si>
  <si>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</si>
  <si>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</si>
  <si>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</si>
  <si>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</si>
  <si>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</si>
  <si>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</si>
  <si>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</si>
  <si>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</si>
  <si>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</si>
  <si>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</si>
  <si>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</si>
  <si>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</si>
  <si>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</si>
  <si>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</si>
  <si>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</si>
  <si>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</si>
  <si>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</si>
  <si>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</si>
  <si>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</si>
  <si>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</si>
  <si>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</si>
  <si>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</si>
  <si>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</si>
  <si>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</si>
  <si>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</si>
  <si>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</si>
  <si>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</si>
  <si>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</si>
  <si>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</si>
  <si>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</si>
  <si>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</si>
  <si>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</si>
  <si>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</si>
  <si>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</si>
  <si>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</si>
  <si>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</si>
  <si>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</si>
  <si>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</si>
  <si>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</si>
  <si>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</si>
  <si>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</si>
  <si>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</si>
  <si>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</si>
  <si>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</si>
  <si>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</si>
  <si>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</si>
  <si>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</si>
  <si>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</si>
  <si>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</si>
  <si>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</si>
  <si>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</si>
  <si>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</si>
  <si>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</si>
  <si>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</si>
  <si>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</si>
  <si>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</si>
  <si>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</si>
  <si>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</si>
  <si>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</si>
  <si>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</si>
  <si>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</si>
  <si>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</si>
  <si>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</si>
  <si>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</si>
  <si>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</si>
  <si>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</si>
  <si>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</si>
  <si>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</si>
  <si>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熊本県山都町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</si>
  <si>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</si>
  <si>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</si>
  <si>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</si>
  <si>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</si>
  <si>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</si>
  <si>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</si>
  <si>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</si>
  <si>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</si>
  <si>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</si>
  <si>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</si>
  <si>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</si>
  <si>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</si>
  <si>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</si>
  <si>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</si>
  <si>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</si>
  <si>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</si>
  <si>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</si>
  <si>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</si>
  <si>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</si>
  <si>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</si>
  <si>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</si>
  <si>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</si>
  <si>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</si>
  <si>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</si>
  <si>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</si>
  <si>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</si>
  <si>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</si>
  <si>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</si>
  <si>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</si>
  <si>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</si>
  <si>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</si>
  <si>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</si>
  <si>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</si>
  <si>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</si>
  <si>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</si>
  <si>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</si>
  <si>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</si>
  <si>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</si>
  <si>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</si>
  <si>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</si>
  <si>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</si>
  <si>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</si>
  <si>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</si>
  <si>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</si>
  <si>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</si>
  <si>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</si>
  <si>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</si>
  <si>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</si>
  <si>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</si>
  <si>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</si>
  <si>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</si>
  <si>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</si>
  <si>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</si>
  <si>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</si>
  <si>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</si>
  <si>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</si>
  <si>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</si>
  <si>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</si>
  <si>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</si>
  <si>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</si>
  <si>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</si>
  <si>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</si>
  <si>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</si>
  <si>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</si>
  <si>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</si>
  <si>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</si>
  <si>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</si>
  <si>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</si>
  <si>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</si>
  <si>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</si>
  <si>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</si>
  <si>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</si>
  <si>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</si>
  <si>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</si>
  <si>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</si>
  <si>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</si>
  <si>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</si>
  <si>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</si>
  <si>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</si>
  <si>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</si>
  <si>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</si>
  <si>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</si>
  <si>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</si>
  <si>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</si>
  <si>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</si>
  <si>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</si>
  <si>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</si>
  <si>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</si>
  <si>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</si>
  <si>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</si>
  <si>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</si>
  <si>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</si>
  <si>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</si>
  <si>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</si>
  <si>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</si>
  <si>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</si>
  <si>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</si>
  <si>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</si>
  <si>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</si>
  <si>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</si>
  <si>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</si>
  <si>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</si>
  <si>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</si>
  <si>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</si>
  <si>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</si>
  <si>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</si>
  <si>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</si>
  <si>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</si>
  <si>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</si>
  <si>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</si>
  <si>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</si>
  <si>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</si>
  <si>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</si>
  <si>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</si>
  <si>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</si>
  <si>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</si>
  <si>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</si>
  <si>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</si>
  <si>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</si>
  <si>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</si>
  <si>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</si>
  <si>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</si>
  <si>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</si>
  <si>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</si>
  <si>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</si>
  <si>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</si>
  <si>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</si>
  <si>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</si>
  <si>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</si>
  <si>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</si>
  <si>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</si>
  <si>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</si>
  <si>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</si>
  <si>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</si>
  <si>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</si>
  <si>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</si>
  <si>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</si>
  <si>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</si>
  <si>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</si>
  <si>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</si>
  <si>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</si>
  <si>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</si>
  <si>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</si>
  <si>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</si>
  <si>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</si>
  <si>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</si>
  <si>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</si>
  <si>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</si>
  <si>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</si>
  <si>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</si>
  <si>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熊本県山都町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</si>
  <si>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</si>
  <si>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</si>
  <si>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</si>
  <si>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</si>
  <si>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</si>
  <si>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</si>
  <si>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</si>
  <si>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</si>
  <si>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</si>
  <si>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</si>
  <si>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</si>
  <si>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</si>
  <si>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</si>
  <si>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</si>
  <si>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</si>
  <si>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</si>
  <si>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</si>
  <si>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</si>
  <si>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</si>
  <si>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</si>
  <si>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</si>
  <si>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</si>
  <si>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</si>
  <si>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</si>
  <si>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</si>
  <si>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</si>
  <si>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</si>
  <si>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</si>
  <si>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</si>
  <si>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</si>
  <si>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</si>
  <si>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</si>
  <si>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</si>
  <si>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山都町国民健康保険特別会計</t>
    <phoneticPr fontId="5"/>
  </si>
  <si>
    <t>山都町介護保険特別会計</t>
    <phoneticPr fontId="5"/>
  </si>
  <si>
    <t>山都町後期高齢者医療特別会計</t>
    <phoneticPr fontId="5"/>
  </si>
  <si>
    <t>山都町水道事業会計</t>
    <phoneticPr fontId="5"/>
  </si>
  <si>
    <t>法適用企業</t>
    <phoneticPr fontId="5"/>
  </si>
  <si>
    <t>山都町病院事業会計</t>
    <phoneticPr fontId="5"/>
  </si>
  <si>
    <t>山都町簡易水道特別会計</t>
    <phoneticPr fontId="5"/>
  </si>
  <si>
    <t>法非適用企業</t>
    <phoneticPr fontId="5"/>
  </si>
  <si>
    <t>山都町国民宿舎特別会計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</si>
  <si>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</si>
  <si>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</si>
  <si>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</si>
  <si>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</si>
  <si>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</si>
  <si>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</si>
  <si>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</si>
  <si>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</si>
  <si>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</si>
  <si>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</si>
  <si>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</si>
  <si>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</si>
  <si>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</si>
  <si>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</si>
  <si>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</si>
  <si>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</si>
  <si>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</si>
  <si>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</si>
  <si>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</si>
  <si>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</si>
  <si>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</si>
  <si>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</si>
  <si>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</si>
  <si>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</si>
  <si>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</si>
  <si>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</si>
  <si>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</si>
  <si>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</si>
  <si>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</si>
  <si>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</si>
  <si>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</si>
  <si>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</si>
  <si>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</si>
  <si>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</si>
  <si>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</si>
  <si>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</si>
  <si>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</si>
  <si>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</si>
  <si>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</si>
  <si>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</si>
  <si>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</si>
  <si>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</si>
  <si>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</si>
  <si>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</si>
  <si>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</si>
  <si>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</si>
  <si>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</si>
  <si>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</si>
  <si>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</si>
  <si>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</si>
  <si>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</si>
  <si>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</si>
  <si>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</si>
  <si>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</si>
  <si>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</si>
  <si>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</si>
  <si>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</si>
  <si>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</si>
  <si>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</si>
  <si>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</si>
  <si>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</si>
  <si>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</si>
  <si>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</si>
  <si>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</si>
  <si>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</si>
  <si>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</si>
  <si>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</si>
  <si>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</si>
  <si>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</si>
  <si>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</si>
  <si>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</si>
  <si>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</si>
  <si>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</si>
  <si>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</si>
  <si>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</si>
  <si>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</si>
  <si>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</si>
  <si>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</si>
  <si>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</si>
  <si>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</si>
  <si>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</si>
  <si>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</si>
  <si>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</si>
  <si>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</si>
  <si>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</si>
  <si>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</si>
  <si>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</si>
  <si>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</si>
  <si>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</si>
  <si>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</si>
  <si>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</si>
  <si>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</si>
  <si>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</si>
  <si>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</si>
  <si>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</si>
  <si>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</si>
  <si>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</si>
  <si>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</si>
  <si>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</si>
  <si>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</si>
  <si>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</si>
  <si>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</si>
  <si>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</si>
  <si>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</si>
  <si>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</si>
  <si>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</si>
  <si>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</si>
  <si>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</si>
  <si>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</si>
  <si>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</si>
  <si>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</si>
  <si>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</si>
  <si>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</si>
  <si>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</si>
  <si>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</si>
  <si>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</si>
  <si>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</si>
  <si>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</si>
  <si>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</si>
  <si>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</si>
  <si>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</si>
  <si>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</si>
  <si>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</si>
  <si>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</si>
  <si>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</si>
  <si>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</si>
  <si>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</si>
  <si>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</si>
  <si>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</si>
  <si>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</si>
  <si>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</si>
  <si>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</si>
  <si>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</si>
  <si>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</si>
  <si>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</si>
  <si>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3.61</t>
  </si>
  <si>
    <t>▲ 8.57</t>
  </si>
  <si>
    <t>山都町病院事業会計</t>
  </si>
  <si>
    <t>一般会計</t>
  </si>
  <si>
    <t>山都町水道事業会計</t>
  </si>
  <si>
    <t>山都町介護保険特別会計</t>
  </si>
  <si>
    <t>山都町国民健康保険特別会計</t>
  </si>
  <si>
    <t>山都町国民宿舎特別会計</t>
  </si>
  <si>
    <t>山都町後期高齢者医療特別会計</t>
  </si>
  <si>
    <t>山都町簡易水道特別会計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</si>
  <si>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</si>
  <si>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</si>
  <si>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</si>
  <si>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</si>
  <si>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</si>
  <si>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</si>
  <si>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</si>
  <si>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</si>
  <si>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</si>
  <si>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株式会社まちづくりやべ</t>
    <rPh sb="0" eb="4">
      <t>カブシキガイシャ</t>
    </rPh>
    <phoneticPr fontId="2"/>
  </si>
  <si>
    <t>-</t>
    <phoneticPr fontId="2"/>
  </si>
  <si>
    <t>熊本県市町村総合事務組合</t>
    <rPh sb="0" eb="3">
      <t>クマモトケン</t>
    </rPh>
    <rPh sb="3" eb="6">
      <t>シチョウソン</t>
    </rPh>
    <rPh sb="6" eb="12">
      <t>ソウゴウジムクミアイ</t>
    </rPh>
    <phoneticPr fontId="2"/>
  </si>
  <si>
    <t>上益城消防組合</t>
    <rPh sb="0" eb="3">
      <t>カミマシキ</t>
    </rPh>
    <rPh sb="3" eb="7">
      <t>ショウボウクミアイ</t>
    </rPh>
    <phoneticPr fontId="2"/>
  </si>
  <si>
    <t>上益城広域連合</t>
    <rPh sb="0" eb="3">
      <t>カミマシキ</t>
    </rPh>
    <rPh sb="3" eb="7">
      <t>コウイキレンゴウ</t>
    </rPh>
    <phoneticPr fontId="2"/>
  </si>
  <si>
    <t>熊本県後期高齢者広域連合（一般会計）</t>
    <rPh sb="0" eb="3">
      <t>クマモトケン</t>
    </rPh>
    <rPh sb="3" eb="8">
      <t>コウキコウレイシャ</t>
    </rPh>
    <rPh sb="8" eb="12">
      <t>コウイキレンゴウ</t>
    </rPh>
    <rPh sb="13" eb="17">
      <t>イッパンカイケイ</t>
    </rPh>
    <phoneticPr fontId="2"/>
  </si>
  <si>
    <t>熊本県後期高齢者広域連合（後期高齢者医療特別会計）</t>
    <rPh sb="0" eb="3">
      <t>クマモトケン</t>
    </rPh>
    <rPh sb="3" eb="8">
      <t>コウキコウレイシャ</t>
    </rPh>
    <rPh sb="8" eb="12">
      <t>コウイキレンゴウ</t>
    </rPh>
    <rPh sb="13" eb="15">
      <t>コウキ</t>
    </rPh>
    <rPh sb="15" eb="18">
      <t>コウレイシャ</t>
    </rPh>
    <rPh sb="18" eb="20">
      <t>イリョウ</t>
    </rPh>
    <rPh sb="20" eb="22">
      <t>トクベツ</t>
    </rPh>
    <rPh sb="22" eb="24">
      <t>カイケイ</t>
    </rPh>
    <phoneticPr fontId="2"/>
  </si>
  <si>
    <t>一般財団法人清和文楽の里協会</t>
    <phoneticPr fontId="2"/>
  </si>
  <si>
    <t>有限会社清和資源</t>
    <phoneticPr fontId="2"/>
  </si>
  <si>
    <t>-</t>
    <phoneticPr fontId="2"/>
  </si>
  <si>
    <t>学校教育施設整備基金</t>
    <rPh sb="0" eb="6">
      <t>ガッコウキョウイクシセツ</t>
    </rPh>
    <rPh sb="6" eb="10">
      <t>セイビキキン</t>
    </rPh>
    <phoneticPr fontId="5"/>
  </si>
  <si>
    <t>公共施設整備基金積立金</t>
    <rPh sb="0" eb="4">
      <t>コウキョウシセツ</t>
    </rPh>
    <rPh sb="4" eb="8">
      <t>セイビキキン</t>
    </rPh>
    <rPh sb="8" eb="10">
      <t>ツミタ</t>
    </rPh>
    <rPh sb="10" eb="11">
      <t>キン</t>
    </rPh>
    <phoneticPr fontId="2"/>
  </si>
  <si>
    <t>ふるさと応援基金</t>
    <rPh sb="4" eb="8">
      <t>オウエンキキン</t>
    </rPh>
    <phoneticPr fontId="2"/>
  </si>
  <si>
    <t>森林環境整備基金</t>
    <rPh sb="0" eb="4">
      <t>シンリンカンキョウ</t>
    </rPh>
    <rPh sb="4" eb="8">
      <t>セイビキキン</t>
    </rPh>
    <phoneticPr fontId="2"/>
  </si>
  <si>
    <t>町道維持管理基金</t>
    <rPh sb="0" eb="2">
      <t>チョウドウ</t>
    </rPh>
    <rPh sb="2" eb="6">
      <t>イジカンリ</t>
    </rPh>
    <rPh sb="6" eb="8">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</si>
  <si>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</si>
  <si>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</si>
  <si>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</si>
  <si>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町村合併以降、起債の借入額が償還額を上回らないようにしてきた結果、将来負担比率は類似団体を大きく下回っている状況である。また、有形固定資産減価償却率も類似団体より低い状況である。
　しかしながら、総合体育館建設事業や新道の駅整備事業などの大型事業をいくつか同時に進めているため、今後は将来負担比率が高くなっていく見込みである。
　また、有形固定資産減価償却率についても保健センターや学校施設等においては類似団体を大きく上回っている状況であるが、公民館や体育館、市民会館などの施設は、公民館や清和文楽館の長寿命化工事や町営体育館の竣工などにより、減価償却率が減少する要因となった。
　今後も公共施設等総合管理計画に基づき、老朽化対策に積極的に取り組んでいく。</t>
    <rPh sb="223" eb="226">
      <t>コウミンカン</t>
    </rPh>
    <rPh sb="227" eb="230">
      <t>タイイクカン</t>
    </rPh>
    <rPh sb="231" eb="235">
      <t>シミンカイカン</t>
    </rPh>
    <rPh sb="238" eb="240">
      <t>シセツ</t>
    </rPh>
    <rPh sb="242" eb="245">
      <t>コウミンカン</t>
    </rPh>
    <rPh sb="246" eb="251">
      <t>セイワブンラクカン</t>
    </rPh>
    <rPh sb="259" eb="264">
      <t>チョウエイタイイクカン</t>
    </rPh>
    <rPh sb="265" eb="267">
      <t>シュンコウ</t>
    </rPh>
    <rPh sb="273" eb="278">
      <t>ゲンカショウキャクリツ</t>
    </rPh>
    <rPh sb="279" eb="281">
      <t>ゲンショウ</t>
    </rPh>
    <rPh sb="283" eb="285">
      <t>ヨウイン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</si>
  <si>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</si>
  <si>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</si>
  <si>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</si>
  <si>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</si>
  <si>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</si>
  <si>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</si>
  <si>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将来負担比率及び実質公債費比率については、類似団体と比較して低くなっている。これは、町村合併以降、起債の借入額が償還額を上回らないようにしてきたためである。
　しかしながら、新道の駅整備事業や総合体育館の建設事業等の大型事業をいくつか同時に進めており、近年においては、地方債の借入額が償還額を上回っている状況であることから、今後、将来負担比率及び実質公債費比率は高くなっていく見込み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</si>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</sst>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03DC806-9B31-4981-B6ED-39C259C26DF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120302</c:v>
                </c:pt>
                <c:pt idx="2">
                  <c:v>114841</c:v>
                </c:pt>
                <c:pt idx="3">
                  <c:v>124145</c:v>
                </c:pt>
                <c:pt idx="4">
                  <c:v>131480</c:v>
                </c:pt>
              </c:numCache>
            </c:numRef>
          </c:val>
          <c:smooth val="0"/>
          <c:extLst>
            <c:ext xmlns:c16="http://schemas.microsoft.com/office/drawing/2014/chart" uri="{C3380CC4-5D6E-409C-BE32-E72D297353CC}">
              <c16:uniqueId val="{00000000-B444-45DF-B03B-E637E2A680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120918</c:v>
                </c:pt>
                <c:pt idx="1">
                  <c:v>134979</c:v>
                </c:pt>
                <c:pt idx="2">
                  <c:v>201337</c:v>
                </c:pt>
                <c:pt idx="3">
                  <c:v>219114</c:v>
                </c:pt>
                <c:pt idx="4">
                  <c:v>298921</c:v>
                </c:pt>
              </c:numCache>
            </c:numRef>
          </c:val>
          <c:smooth val="0"/>
          <c:extLst>
            <c:ext xmlns:c16="http://schemas.microsoft.com/office/drawing/2014/chart" uri="{C3380CC4-5D6E-409C-BE32-E72D297353CC}">
              <c16:uniqueId val="{00000001-B444-45DF-B03B-E637E2A680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3.62</c:v>
                </c:pt>
                <c:pt idx="1">
                  <c:v>5.22</c:v>
                </c:pt>
                <c:pt idx="2">
                  <c:v>11.46</c:v>
                </c:pt>
                <c:pt idx="3">
                  <c:v>13.34</c:v>
                </c:pt>
                <c:pt idx="4">
                  <c:v>12.29</c:v>
                </c:pt>
              </c:numCache>
            </c:numRef>
          </c:val>
          <c:extLst>
            <c:ext xmlns:c16="http://schemas.microsoft.com/office/drawing/2014/chart" uri="{C3380CC4-5D6E-409C-BE32-E72D297353CC}">
              <c16:uniqueId val="{00000000-2B12-4ABB-B1D4-697764F734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15.68</c:v>
                </c:pt>
                <c:pt idx="1">
                  <c:v>11.58</c:v>
                </c:pt>
                <c:pt idx="2">
                  <c:v>13.65</c:v>
                </c:pt>
                <c:pt idx="3">
                  <c:v>20.8</c:v>
                </c:pt>
                <c:pt idx="4">
                  <c:v>22.26</c:v>
                </c:pt>
              </c:numCache>
            </c:numRef>
          </c:val>
          <c:extLst>
            <c:ext xmlns:c16="http://schemas.microsoft.com/office/drawing/2014/chart" uri="{C3380CC4-5D6E-409C-BE32-E72D297353CC}">
              <c16:uniqueId val="{00000001-2B12-4ABB-B1D4-697764F734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2.3199999999999998</c:v>
                </c:pt>
                <c:pt idx="1">
                  <c:v>-3.61</c:v>
                </c:pt>
                <c:pt idx="2">
                  <c:v>5.93</c:v>
                </c:pt>
                <c:pt idx="3">
                  <c:v>0.15</c:v>
                </c:pt>
                <c:pt idx="4">
                  <c:v>-8.57</c:v>
                </c:pt>
              </c:numCache>
            </c:numRef>
          </c:val>
          <c:smooth val="0"/>
          <c:extLst>
            <c:ext xmlns:c16="http://schemas.microsoft.com/office/drawing/2014/chart" uri="{C3380CC4-5D6E-409C-BE32-E72D297353CC}">
              <c16:uniqueId val="{00000002-2B12-4ABB-B1D4-697764F734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D46-4E44-B6E3-7C6C97D05D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46-4E44-B6E3-7C6C97D05D51}"/>
            </c:ext>
          </c:extLst>
        </c:ser>
        <c:ser>
          <c:idx val="2"/>
          <c:order val="2"/>
          <c:tx>
            <c:strRef>
              <c:f>データシート!$A$29</c:f>
              <c:strCache>
                <c:ptCount val="1"/>
                <c:pt idx="0">
                  <c:v>山都町簡易水道特別会計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0D46-4E44-B6E3-7C6C97D05D51}"/>
            </c:ext>
          </c:extLst>
        </c:ser>
        <c:ser>
          <c:idx val="3"/>
          <c:order val="3"/>
          <c:tx>
            <c:strRef>
              <c:f>データシート!$A$30</c:f>
              <c:strCache>
                <c:ptCount val="1"/>
                <c:pt idx="0">
                  <c:v>山都町後期高齢者医療特別会計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0.04</c:v>
                </c:pt>
                <c:pt idx="4">
                  <c:v>#N/A</c:v>
                </c:pt>
                <c:pt idx="5">
                  <c:v>0.03</c:v>
                </c:pt>
                <c:pt idx="6">
                  <c:v>#N/A</c:v>
                </c:pt>
                <c:pt idx="7">
                  <c:v>0.03</c:v>
                </c:pt>
                <c:pt idx="8">
                  <c:v>#N/A</c:v>
                </c:pt>
                <c:pt idx="9">
                  <c:v>0.04</c:v>
                </c:pt>
              </c:numCache>
            </c:numRef>
          </c:val>
          <c:extLst>
            <c:ext xmlns:c16="http://schemas.microsoft.com/office/drawing/2014/chart" uri="{C3380CC4-5D6E-409C-BE32-E72D297353CC}">
              <c16:uniqueId val="{00000003-0D46-4E44-B6E3-7C6C97D05D51}"/>
            </c:ext>
          </c:extLst>
        </c:ser>
        <c:ser>
          <c:idx val="4"/>
          <c:order val="4"/>
          <c:tx>
            <c:strRef>
              <c:f>データシート!$A$31</c:f>
              <c:strCache>
                <c:ptCount val="1"/>
                <c:pt idx="0">
                  <c:v>山都町国民宿舎特別会計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0.14000000000000001</c:v>
                </c:pt>
                <c:pt idx="2">
                  <c:v>#N/A</c:v>
                </c:pt>
                <c:pt idx="3">
                  <c:v>0.05</c:v>
                </c:pt>
                <c:pt idx="4">
                  <c:v>#N/A</c:v>
                </c:pt>
                <c:pt idx="5">
                  <c:v>0.05</c:v>
                </c:pt>
                <c:pt idx="6">
                  <c:v>#N/A</c:v>
                </c:pt>
                <c:pt idx="7">
                  <c:v>0.04</c:v>
                </c:pt>
                <c:pt idx="8">
                  <c:v>#N/A</c:v>
                </c:pt>
                <c:pt idx="9">
                  <c:v>0.17</c:v>
                </c:pt>
              </c:numCache>
            </c:numRef>
          </c:val>
          <c:extLst>
            <c:ext xmlns:c16="http://schemas.microsoft.com/office/drawing/2014/chart" uri="{C3380CC4-5D6E-409C-BE32-E72D297353CC}">
              <c16:uniqueId val="{00000004-0D46-4E44-B6E3-7C6C97D05D51}"/>
            </c:ext>
          </c:extLst>
        </c:ser>
        <c:ser>
          <c:idx val="5"/>
          <c:order val="5"/>
          <c:tx>
            <c:strRef>
              <c:f>データシート!$A$32</c:f>
              <c:strCache>
                <c:ptCount val="1"/>
                <c:pt idx="0">
                  <c:v>山都町国民健康保険特別会計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2.29</c:v>
                </c:pt>
                <c:pt idx="2">
                  <c:v>#N/A</c:v>
                </c:pt>
                <c:pt idx="3">
                  <c:v>1.66</c:v>
                </c:pt>
                <c:pt idx="4">
                  <c:v>#N/A</c:v>
                </c:pt>
                <c:pt idx="5">
                  <c:v>0.89</c:v>
                </c:pt>
                <c:pt idx="6">
                  <c:v>#N/A</c:v>
                </c:pt>
                <c:pt idx="7">
                  <c:v>0.27</c:v>
                </c:pt>
                <c:pt idx="8">
                  <c:v>#N/A</c:v>
                </c:pt>
                <c:pt idx="9">
                  <c:v>0.3</c:v>
                </c:pt>
              </c:numCache>
            </c:numRef>
          </c:val>
          <c:extLst>
            <c:ext xmlns:c16="http://schemas.microsoft.com/office/drawing/2014/chart" uri="{C3380CC4-5D6E-409C-BE32-E72D297353CC}">
              <c16:uniqueId val="{00000005-0D46-4E44-B6E3-7C6C97D05D51}"/>
            </c:ext>
          </c:extLst>
        </c:ser>
        <c:ser>
          <c:idx val="6"/>
          <c:order val="6"/>
          <c:tx>
            <c:strRef>
              <c:f>データシート!$A$33</c:f>
              <c:strCache>
                <c:ptCount val="1"/>
                <c:pt idx="0">
                  <c:v>山都町介護保険特別会計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c:v>
                </c:pt>
                <c:pt idx="2">
                  <c:v>#N/A</c:v>
                </c:pt>
                <c:pt idx="3">
                  <c:v>0.81</c:v>
                </c:pt>
                <c:pt idx="4">
                  <c:v>#N/A</c:v>
                </c:pt>
                <c:pt idx="5">
                  <c:v>1.8</c:v>
                </c:pt>
                <c:pt idx="6">
                  <c:v>#N/A</c:v>
                </c:pt>
                <c:pt idx="7">
                  <c:v>2.78</c:v>
                </c:pt>
                <c:pt idx="8">
                  <c:v>#N/A</c:v>
                </c:pt>
                <c:pt idx="9">
                  <c:v>3.11</c:v>
                </c:pt>
              </c:numCache>
            </c:numRef>
          </c:val>
          <c:extLst>
            <c:ext xmlns:c16="http://schemas.microsoft.com/office/drawing/2014/chart" uri="{C3380CC4-5D6E-409C-BE32-E72D297353CC}">
              <c16:uniqueId val="{00000006-0D46-4E44-B6E3-7C6C97D05D51}"/>
            </c:ext>
          </c:extLst>
        </c:ser>
        <c:ser>
          <c:idx val="7"/>
          <c:order val="7"/>
          <c:tx>
            <c:strRef>
              <c:f>データシート!$A$34</c:f>
              <c:strCache>
                <c:ptCount val="1"/>
                <c:pt idx="0">
                  <c:v>山都町水道事業会計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2.88</c:v>
                </c:pt>
                <c:pt idx="2">
                  <c:v>#N/A</c:v>
                </c:pt>
                <c:pt idx="3">
                  <c:v>3.32</c:v>
                </c:pt>
                <c:pt idx="4">
                  <c:v>#N/A</c:v>
                </c:pt>
                <c:pt idx="5">
                  <c:v>3.62</c:v>
                </c:pt>
                <c:pt idx="6">
                  <c:v>#N/A</c:v>
                </c:pt>
                <c:pt idx="7">
                  <c:v>4.53</c:v>
                </c:pt>
                <c:pt idx="8">
                  <c:v>#N/A</c:v>
                </c:pt>
                <c:pt idx="9">
                  <c:v>5.19</c:v>
                </c:pt>
              </c:numCache>
            </c:numRef>
          </c:val>
          <c:extLst>
            <c:ext xmlns:c16="http://schemas.microsoft.com/office/drawing/2014/chart" uri="{C3380CC4-5D6E-409C-BE32-E72D297353CC}">
              <c16:uniqueId val="{00000007-0D46-4E44-B6E3-7C6C97D05D5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3.61</c:v>
                </c:pt>
                <c:pt idx="2">
                  <c:v>#N/A</c:v>
                </c:pt>
                <c:pt idx="3">
                  <c:v>5.21</c:v>
                </c:pt>
                <c:pt idx="4">
                  <c:v>#N/A</c:v>
                </c:pt>
                <c:pt idx="5">
                  <c:v>11.46</c:v>
                </c:pt>
                <c:pt idx="6">
                  <c:v>#N/A</c:v>
                </c:pt>
                <c:pt idx="7">
                  <c:v>13.34</c:v>
                </c:pt>
                <c:pt idx="8">
                  <c:v>#N/A</c:v>
                </c:pt>
                <c:pt idx="9">
                  <c:v>12.29</c:v>
                </c:pt>
              </c:numCache>
            </c:numRef>
          </c:val>
          <c:extLst>
            <c:ext xmlns:c16="http://schemas.microsoft.com/office/drawing/2014/chart" uri="{C3380CC4-5D6E-409C-BE32-E72D297353CC}">
              <c16:uniqueId val="{00000008-0D46-4E44-B6E3-7C6C97D05D51}"/>
            </c:ext>
          </c:extLst>
        </c:ser>
        <c:ser>
          <c:idx val="9"/>
          <c:order val="9"/>
          <c:tx>
            <c:strRef>
              <c:f>データシート!$A$36</c:f>
              <c:strCache>
                <c:ptCount val="1"/>
                <c:pt idx="0">
                  <c:v>山都町病院事業会計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12.78</c:v>
                </c:pt>
                <c:pt idx="2">
                  <c:v>#N/A</c:v>
                </c:pt>
                <c:pt idx="3">
                  <c:v>12.65</c:v>
                </c:pt>
                <c:pt idx="4">
                  <c:v>#N/A</c:v>
                </c:pt>
                <c:pt idx="5">
                  <c:v>17.54</c:v>
                </c:pt>
                <c:pt idx="6">
                  <c:v>#N/A</c:v>
                </c:pt>
                <c:pt idx="7">
                  <c:v>20.11</c:v>
                </c:pt>
                <c:pt idx="8">
                  <c:v>#N/A</c:v>
                </c:pt>
                <c:pt idx="9">
                  <c:v>21.4</c:v>
                </c:pt>
              </c:numCache>
            </c:numRef>
          </c:val>
          <c:extLst>
            <c:ext xmlns:c16="http://schemas.microsoft.com/office/drawing/2014/chart" uri="{C3380CC4-5D6E-409C-BE32-E72D297353CC}">
              <c16:uniqueId val="{00000009-0D46-4E44-B6E3-7C6C97D05D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942</c:v>
                </c:pt>
                <c:pt idx="5">
                  <c:v>900</c:v>
                </c:pt>
                <c:pt idx="8">
                  <c:v>923</c:v>
                </c:pt>
                <c:pt idx="11">
                  <c:v>905</c:v>
                </c:pt>
                <c:pt idx="14">
                  <c:v>900</c:v>
                </c:pt>
              </c:numCache>
            </c:numRef>
          </c:val>
          <c:extLst>
            <c:ext xmlns:c16="http://schemas.microsoft.com/office/drawing/2014/chart" uri="{C3380CC4-5D6E-409C-BE32-E72D297353CC}">
              <c16:uniqueId val="{00000000-CD57-482F-B764-B8E8A26054B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1</c:v>
                </c:pt>
                <c:pt idx="9">
                  <c:v>0</c:v>
                </c:pt>
                <c:pt idx="12">
                  <c:v>1</c:v>
                </c:pt>
              </c:numCache>
            </c:numRef>
          </c:val>
          <c:extLst>
            <c:ext xmlns:c16="http://schemas.microsoft.com/office/drawing/2014/chart" uri="{C3380CC4-5D6E-409C-BE32-E72D297353CC}">
              <c16:uniqueId val="{00000001-CD57-482F-B764-B8E8A26054B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5</c:v>
                </c:pt>
                <c:pt idx="6">
                  <c:v>7</c:v>
                </c:pt>
                <c:pt idx="9">
                  <c:v>9</c:v>
                </c:pt>
                <c:pt idx="12">
                  <c:v>5</c:v>
                </c:pt>
              </c:numCache>
            </c:numRef>
          </c:val>
          <c:extLst>
            <c:ext xmlns:c16="http://schemas.microsoft.com/office/drawing/2014/chart" uri="{C3380CC4-5D6E-409C-BE32-E72D297353CC}">
              <c16:uniqueId val="{00000002-CD57-482F-B764-B8E8A26054B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c:v>
                </c:pt>
                <c:pt idx="3">
                  <c:v>38</c:v>
                </c:pt>
                <c:pt idx="6">
                  <c:v>36</c:v>
                </c:pt>
                <c:pt idx="9">
                  <c:v>40</c:v>
                </c:pt>
                <c:pt idx="12">
                  <c:v>42</c:v>
                </c:pt>
              </c:numCache>
            </c:numRef>
          </c:val>
          <c:extLst>
            <c:ext xmlns:c16="http://schemas.microsoft.com/office/drawing/2014/chart" uri="{C3380CC4-5D6E-409C-BE32-E72D297353CC}">
              <c16:uniqueId val="{00000003-CD57-482F-B764-B8E8A26054B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243</c:v>
                </c:pt>
                <c:pt idx="3">
                  <c:v>255</c:v>
                </c:pt>
                <c:pt idx="6">
                  <c:v>245</c:v>
                </c:pt>
                <c:pt idx="9">
                  <c:v>211</c:v>
                </c:pt>
                <c:pt idx="12">
                  <c:v>197</c:v>
                </c:pt>
              </c:numCache>
            </c:numRef>
          </c:val>
          <c:extLst>
            <c:ext xmlns:c16="http://schemas.microsoft.com/office/drawing/2014/chart" uri="{C3380CC4-5D6E-409C-BE32-E72D297353CC}">
              <c16:uniqueId val="{00000004-CD57-482F-B764-B8E8A26054B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57-482F-B764-B8E8A26054B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57-482F-B764-B8E8A26054B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948</c:v>
                </c:pt>
                <c:pt idx="3">
                  <c:v>932</c:v>
                </c:pt>
                <c:pt idx="6">
                  <c:v>915</c:v>
                </c:pt>
                <c:pt idx="9">
                  <c:v>901</c:v>
                </c:pt>
                <c:pt idx="12">
                  <c:v>912</c:v>
                </c:pt>
              </c:numCache>
            </c:numRef>
          </c:val>
          <c:extLst>
            <c:ext xmlns:c16="http://schemas.microsoft.com/office/drawing/2014/chart" uri="{C3380CC4-5D6E-409C-BE32-E72D297353CC}">
              <c16:uniqueId val="{00000007-CD57-482F-B764-B8E8A26054B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288</c:v>
                </c:pt>
                <c:pt idx="2">
                  <c:v>#N/A</c:v>
                </c:pt>
                <c:pt idx="3">
                  <c:v>#N/A</c:v>
                </c:pt>
                <c:pt idx="4">
                  <c:v>331</c:v>
                </c:pt>
                <c:pt idx="5">
                  <c:v>#N/A</c:v>
                </c:pt>
                <c:pt idx="6">
                  <c:v>#N/A</c:v>
                </c:pt>
                <c:pt idx="7">
                  <c:v>281</c:v>
                </c:pt>
                <c:pt idx="8">
                  <c:v>#N/A</c:v>
                </c:pt>
                <c:pt idx="9">
                  <c:v>#N/A</c:v>
                </c:pt>
                <c:pt idx="10">
                  <c:v>256</c:v>
                </c:pt>
                <c:pt idx="11">
                  <c:v>#N/A</c:v>
                </c:pt>
                <c:pt idx="12">
                  <c:v>#N/A</c:v>
                </c:pt>
                <c:pt idx="13">
                  <c:v>257</c:v>
                </c:pt>
                <c:pt idx="14">
                  <c:v>#N/A</c:v>
                </c:pt>
              </c:numCache>
            </c:numRef>
          </c:val>
          <c:smooth val="0"/>
          <c:extLst>
            <c:ext xmlns:c16="http://schemas.microsoft.com/office/drawing/2014/chart" uri="{C3380CC4-5D6E-409C-BE32-E72D297353CC}">
              <c16:uniqueId val="{00000008-CD57-482F-B764-B8E8A26054B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9116</c:v>
                </c:pt>
                <c:pt idx="5">
                  <c:v>9005</c:v>
                </c:pt>
                <c:pt idx="8">
                  <c:v>8972</c:v>
                </c:pt>
                <c:pt idx="11">
                  <c:v>8547</c:v>
                </c:pt>
                <c:pt idx="14">
                  <c:v>8553</c:v>
                </c:pt>
              </c:numCache>
            </c:numRef>
          </c:val>
          <c:extLst>
            <c:ext xmlns:c16="http://schemas.microsoft.com/office/drawing/2014/chart" uri="{C3380CC4-5D6E-409C-BE32-E72D297353CC}">
              <c16:uniqueId val="{00000000-CB9D-4E30-A95D-34896F734D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c:v>
                </c:pt>
                <c:pt idx="5">
                  <c:v>15</c:v>
                </c:pt>
                <c:pt idx="8">
                  <c:v>10</c:v>
                </c:pt>
                <c:pt idx="11">
                  <c:v>21</c:v>
                </c:pt>
                <c:pt idx="14">
                  <c:v>112</c:v>
                </c:pt>
              </c:numCache>
            </c:numRef>
          </c:val>
          <c:extLst>
            <c:ext xmlns:c16="http://schemas.microsoft.com/office/drawing/2014/chart" uri="{C3380CC4-5D6E-409C-BE32-E72D297353CC}">
              <c16:uniqueId val="{00000001-CB9D-4E30-A95D-34896F734D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2844</c:v>
                </c:pt>
                <c:pt idx="5">
                  <c:v>2670</c:v>
                </c:pt>
                <c:pt idx="8">
                  <c:v>2921</c:v>
                </c:pt>
                <c:pt idx="11">
                  <c:v>3752</c:v>
                </c:pt>
                <c:pt idx="14">
                  <c:v>3768</c:v>
                </c:pt>
              </c:numCache>
            </c:numRef>
          </c:val>
          <c:extLst>
            <c:ext xmlns:c16="http://schemas.microsoft.com/office/drawing/2014/chart" uri="{C3380CC4-5D6E-409C-BE32-E72D297353CC}">
              <c16:uniqueId val="{00000002-CB9D-4E30-A95D-34896F734D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9D-4E30-A95D-34896F734D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9D-4E30-A95D-34896F734D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9D-4E30-A95D-34896F734D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1863</c:v>
                </c:pt>
                <c:pt idx="3">
                  <c:v>1834</c:v>
                </c:pt>
                <c:pt idx="6">
                  <c:v>1560</c:v>
                </c:pt>
                <c:pt idx="9">
                  <c:v>1570</c:v>
                </c:pt>
                <c:pt idx="12">
                  <c:v>1631</c:v>
                </c:pt>
              </c:numCache>
            </c:numRef>
          </c:val>
          <c:extLst>
            <c:ext xmlns:c16="http://schemas.microsoft.com/office/drawing/2014/chart" uri="{C3380CC4-5D6E-409C-BE32-E72D297353CC}">
              <c16:uniqueId val="{00000006-CB9D-4E30-A95D-34896F734D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146</c:v>
                </c:pt>
                <c:pt idx="3">
                  <c:v>176</c:v>
                </c:pt>
                <c:pt idx="6">
                  <c:v>151</c:v>
                </c:pt>
                <c:pt idx="9">
                  <c:v>134</c:v>
                </c:pt>
                <c:pt idx="12">
                  <c:v>99</c:v>
                </c:pt>
              </c:numCache>
            </c:numRef>
          </c:val>
          <c:extLst>
            <c:ext xmlns:c16="http://schemas.microsoft.com/office/drawing/2014/chart" uri="{C3380CC4-5D6E-409C-BE32-E72D297353CC}">
              <c16:uniqueId val="{00000007-CB9D-4E30-A95D-34896F734D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2731</c:v>
                </c:pt>
                <c:pt idx="3">
                  <c:v>1968</c:v>
                </c:pt>
                <c:pt idx="6">
                  <c:v>1926</c:v>
                </c:pt>
                <c:pt idx="9">
                  <c:v>2071</c:v>
                </c:pt>
                <c:pt idx="12">
                  <c:v>1945</c:v>
                </c:pt>
              </c:numCache>
            </c:numRef>
          </c:val>
          <c:extLst>
            <c:ext xmlns:c16="http://schemas.microsoft.com/office/drawing/2014/chart" uri="{C3380CC4-5D6E-409C-BE32-E72D297353CC}">
              <c16:uniqueId val="{00000008-CB9D-4E30-A95D-34896F734D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B9D-4E30-A95D-34896F734D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8266</c:v>
                </c:pt>
                <c:pt idx="3">
                  <c:v>8104</c:v>
                </c:pt>
                <c:pt idx="6">
                  <c:v>8417</c:v>
                </c:pt>
                <c:pt idx="9">
                  <c:v>8689</c:v>
                </c:pt>
                <c:pt idx="12">
                  <c:v>9041</c:v>
                </c:pt>
              </c:numCache>
            </c:numRef>
          </c:val>
          <c:extLst>
            <c:ext xmlns:c16="http://schemas.microsoft.com/office/drawing/2014/chart" uri="{C3380CC4-5D6E-409C-BE32-E72D297353CC}">
              <c16:uniqueId val="{0000000A-CB9D-4E30-A95D-34896F734D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1029</c:v>
                </c:pt>
                <c:pt idx="2">
                  <c:v>#N/A</c:v>
                </c:pt>
                <c:pt idx="3">
                  <c:v>#N/A</c:v>
                </c:pt>
                <c:pt idx="4">
                  <c:v>393</c:v>
                </c:pt>
                <c:pt idx="5">
                  <c:v>#N/A</c:v>
                </c:pt>
                <c:pt idx="6">
                  <c:v>#N/A</c:v>
                </c:pt>
                <c:pt idx="7">
                  <c:v>151</c:v>
                </c:pt>
                <c:pt idx="8">
                  <c:v>#N/A</c:v>
                </c:pt>
                <c:pt idx="9">
                  <c:v>#N/A</c:v>
                </c:pt>
                <c:pt idx="10">
                  <c:v>142</c:v>
                </c:pt>
                <c:pt idx="11">
                  <c:v>#N/A</c:v>
                </c:pt>
                <c:pt idx="12">
                  <c:v>#N/A</c:v>
                </c:pt>
                <c:pt idx="13">
                  <c:v>282</c:v>
                </c:pt>
                <c:pt idx="14">
                  <c:v>#N/A</c:v>
                </c:pt>
              </c:numCache>
            </c:numRef>
          </c:val>
          <c:smooth val="0"/>
          <c:extLst>
            <c:ext xmlns:c16="http://schemas.microsoft.com/office/drawing/2014/chart" uri="{C3380CC4-5D6E-409C-BE32-E72D297353CC}">
              <c16:uniqueId val="{0000000B-CB9D-4E30-A95D-34896F734D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1058</c:v>
                </c:pt>
                <c:pt idx="1">
                  <c:v>1558</c:v>
                </c:pt>
                <c:pt idx="2">
                  <c:v>1682</c:v>
                </c:pt>
              </c:numCache>
            </c:numRef>
          </c:val>
          <c:extLst>
            <c:ext xmlns:c16="http://schemas.microsoft.com/office/drawing/2014/chart" uri="{C3380CC4-5D6E-409C-BE32-E72D297353CC}">
              <c16:uniqueId val="{00000000-BC03-4C0F-A5CC-F3AEB92DD8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315</c:v>
                </c:pt>
                <c:pt idx="1">
                  <c:v>314</c:v>
                </c:pt>
                <c:pt idx="2">
                  <c:v>344</c:v>
                </c:pt>
              </c:numCache>
            </c:numRef>
          </c:val>
          <c:extLst>
            <c:ext xmlns:c16="http://schemas.microsoft.com/office/drawing/2014/chart" uri="{C3380CC4-5D6E-409C-BE32-E72D297353CC}">
              <c16:uniqueId val="{00000001-BC03-4C0F-A5CC-F3AEB92DD8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1225</c:v>
                </c:pt>
                <c:pt idx="1">
                  <c:v>1490</c:v>
                </c:pt>
                <c:pt idx="2">
                  <c:v>1354</c:v>
                </c:pt>
              </c:numCache>
            </c:numRef>
          </c:val>
          <c:extLst>
            <c:ext xmlns:c16="http://schemas.microsoft.com/office/drawing/2014/chart" uri="{C3380CC4-5D6E-409C-BE32-E72D297353CC}">
              <c16:uniqueId val="{00000002-BC03-4C0F-A5CC-F3AEB92DD80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{3900A200-B4EB-4D7D-AEAD-256253DBE924}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DFC-44F3-93D8-214CC9CBD9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{770314BD-97A0-4812-AD9B-5B0949FBC391}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FC-44F3-93D8-214CC9CBD9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{70979A17-D0DD-41D6-8F4F-213B9964444F}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FC-44F3-93D8-214CC9CBD9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{20992945-E58D-41C5-84A9-5398615A3DF3}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FC-44F3-93D8-214CC9CBD9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{F74EDE0B-28CD-46EA-92F5-DEA170FC1132}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FC-44F3-93D8-214CC9CBD9C1}"/>
                </c:ext>
              </c:extLst>
            </c:dLbl>
            <c:dLbl>
              <c:idx val="8"/>
              <c:layout>
                <c:manualLayout>
                  <c:x val="0"/>
                  <c:y val="1.007434625982786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{89EBA4ED-6A92-4B88-8A7C-C0FC1142544E}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DFC-44F3-93D8-214CC9CBD9C1}"/>
                </c:ext>
              </c:extLst>
            </c:dLbl>
            <c:dLbl>
              <c:idx val="16"/>
              <c:layout>
                <c:manualLayout>
                  <c:x val="0"/>
                  <c:y val="-9.0704639421172687E-3"/>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{D8B9F7B3-5907-4BDD-9FA2-3FF61C67303E}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DFC-44F3-93D8-214CC9CBD9C1}"/>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{F1177033-7CBC-46C5-8A6C-A1E28B5E95E1}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DFC-44F3-93D8-214CC9CBD9C1}"/>
                </c:ext>
              </c:extLst>
            </c:dLbl>
            <c:dLbl>
              <c:idx val="32"/>
              <c:layout>
                <c:manualLayout>
                  <c:x val="0"/>
                  <c:y val="-1.0038823177106369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{734E73D6-B7E9-47B8-9D00-614EB1695572}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DFC-44F3-93D8-214CC9CBD9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56.7</c:v>
                </c:pt>
                <c:pt idx="8">
                  <c:v>57.4</c:v>
                </c:pt>
                <c:pt idx="16">
                  <c:v>57.8</c:v>
                </c:pt>
                <c:pt idx="24">
                  <c:v>58.5</c:v>
                </c:pt>
                <c:pt idx="32">
                  <c:v>57.8</c:v>
                </c:pt>
              </c:numCache>
            </c:numRef>
          </c:xVal>
          <c:yVal>
            <c:numRef>
              <c:f>公会計指標分析・財政指標組合せ分析表!$BP$51:$DC$51</c:f>
              <c:numCache>
                <c:formatCode>#,##0.0;"▲ "#,##0.0</c:formatCode>
                <c:ptCount val="40"/>
                <c:pt idx="0">
                  <c:v>16.600000000000001</c:v>
                </c:pt>
                <c:pt idx="8">
                  <c:v>6</c:v>
                </c:pt>
                <c:pt idx="16">
                  <c:v>2.2000000000000002</c:v>
                </c:pt>
                <c:pt idx="24">
                  <c:v>2.1</c:v>
                </c:pt>
                <c:pt idx="32">
                  <c:v>4.2</c:v>
                </c:pt>
              </c:numCache>
            </c:numRef>
          </c:yVal>
          <c:smooth val="0"/>
          <c:extLst>
            <c:ext xmlns:c16="http://schemas.microsoft.com/office/drawing/2014/chart" uri="{C3380CC4-5D6E-409C-BE32-E72D297353CC}">
              <c16:uniqueId val="{00000009-3DFC-44F3-93D8-214CC9CBD9C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{4C6BA7D9-E2A2-458F-BB24-075409364A83}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DFC-44F3-93D8-214CC9CBD9C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{4A8C99BC-16D7-42CE-B607-8F759489E1F1}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FC-44F3-93D8-214CC9CBD9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{63E8EE39-7E4B-42FA-9520-6AF47F11E6B2}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FC-44F3-93D8-214CC9CBD9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{C1F37C9A-5A75-4723-A167-1A8C416DF931}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FC-44F3-93D8-214CC9CBD9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{6CC146BF-661E-4A89-9C14-4AD948E1F083}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FC-44F3-93D8-214CC9CBD9C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{81ABA10A-F4C2-483E-BBCA-5EFC626CD51F}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DFC-44F3-93D8-214CC9CBD9C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{276EBA56-B380-4904-A752-48E571145BCC}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DFC-44F3-93D8-214CC9CBD9C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{77783071-873A-4D3B-9AF7-E8262F23D32C}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DFC-44F3-93D8-214CC9CBD9C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{49D12E88-ACD4-42E4-ACEA-B440FCA5D52E}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DFC-44F3-93D8-214CC9CBD9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20</c:v>
                </c:pt>
                <c:pt idx="8">
                  <c:v>32.4</c:v>
                </c:pt>
                <c:pt idx="16">
                  <c:v>20</c:v>
                </c:pt>
                <c:pt idx="24">
                  <c:v>7.4</c:v>
                </c:pt>
                <c:pt idx="32">
                  <c:v>0</c:v>
                </c:pt>
              </c:numCache>
            </c:numRef>
          </c:yVal>
          <c:smooth val="0"/>
          <c:extLst>
            <c:ext xmlns:c16="http://schemas.microsoft.com/office/drawing/2014/chart" uri="{C3380CC4-5D6E-409C-BE32-E72D297353CC}">
              <c16:uniqueId val="{00000013-3DFC-44F3-93D8-214CC9CBD9C1}"/>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{79399242-DA95-4C66-9BEE-CEC83814F1A4}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F35-48BA-9C05-A107EC3BC8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{D4257AAE-D778-400A-B80E-75F68AC580BB}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35-48BA-9C05-A107EC3BC8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{FAE74EB0-D6D4-4356-AC38-A70FD2D3E210}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35-48BA-9C05-A107EC3BC8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{5D6F4803-A7D7-4537-BCAF-33AFAFFA51CF}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35-48BA-9C05-A107EC3BC8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{8B331B05-70C4-475F-B1ED-FD6646C2E6F6}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35-48BA-9C05-A107EC3BC86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{40755E80-3E29-4773-97A7-7DC7A9B3E1C3}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F35-48BA-9C05-A107EC3BC86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{8BA910E4-7BB6-43A1-9B5C-3212A012A23F}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F35-48BA-9C05-A107EC3BC86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{24B18B56-C74F-4F20-B346-8CB954F26149}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F35-48BA-9C05-A107EC3BC86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{B6563650-00B0-4BC7-8B90-AE69CF1F8807}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F35-48BA-9C05-A107EC3BC8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4.8</c:v>
                </c:pt>
                <c:pt idx="8">
                  <c:v>4.8</c:v>
                </c:pt>
                <c:pt idx="16">
                  <c:v>4.5999999999999996</c:v>
                </c:pt>
                <c:pt idx="24">
                  <c:v>4.3</c:v>
                </c:pt>
                <c:pt idx="32">
                  <c:v>3.9</c:v>
                </c:pt>
              </c:numCache>
            </c:numRef>
          </c:xVal>
          <c:yVal>
            <c:numRef>
              <c:f>公会計指標分析・財政指標組合せ分析表!$BP$73:$DC$73</c:f>
              <c:numCache>
                <c:formatCode>#,##0.0;"▲ "#,##0.0</c:formatCode>
                <c:ptCount val="40"/>
                <c:pt idx="0">
                  <c:v>16.600000000000001</c:v>
                </c:pt>
                <c:pt idx="8">
                  <c:v>6</c:v>
                </c:pt>
                <c:pt idx="16">
                  <c:v>2.2000000000000002</c:v>
                </c:pt>
                <c:pt idx="24">
                  <c:v>2.1</c:v>
                </c:pt>
                <c:pt idx="32">
                  <c:v>4.2</c:v>
                </c:pt>
              </c:numCache>
            </c:numRef>
          </c:yVal>
          <c:smooth val="0"/>
          <c:extLst>
            <c:ext xmlns:c16="http://schemas.microsoft.com/office/drawing/2014/chart" uri="{C3380CC4-5D6E-409C-BE32-E72D297353CC}">
              <c16:uniqueId val="{00000009-DF35-48BA-9C05-A107EC3BC8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{31DC7CCF-193F-496A-B5AD-C27C04B5BAA8}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F35-48BA-9C05-A107EC3BC8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{99EA8E7E-F962-48DC-9A35-C36015AC8FDC}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35-48BA-9C05-A107EC3BC8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{34B1A086-BEAE-4FA3-A005-ACEC9BBB7AFC}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35-48BA-9C05-A107EC3BC8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{C69814C6-F4F4-4C73-AD92-7C56841CD8B4}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35-48BA-9C05-A107EC3BC8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{4BED700B-6AEE-48A4-B8CA-ADD74B24802B}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35-48BA-9C05-A107EC3BC86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{D57A624E-86A8-4280-8CED-E5417FD49329}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F35-48BA-9C05-A107EC3BC86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{1716B092-DE48-439C-A68D-9A3D72B3E312}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F35-48BA-9C05-A107EC3BC86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{F789CE6B-D619-4B92-8764-0ABCCB653EFE}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F35-48BA-9C05-A107EC3BC86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{3921997E-544D-45A1-8769-7D97FE8D903A}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F35-48BA-9C05-A107EC3BC8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9.5</c:v>
                </c:pt>
                <c:pt idx="16">
                  <c:v>9.5</c:v>
                </c:pt>
                <c:pt idx="24">
                  <c:v>9.4</c:v>
                </c:pt>
                <c:pt idx="32">
                  <c:v>9.3000000000000007</c:v>
                </c:pt>
              </c:numCache>
            </c:numRef>
          </c:xVal>
          <c:yVal>
            <c:numRef>
              <c:f>公会計指標分析・財政指標組合せ分析表!$BP$77:$DC$77</c:f>
              <c:numCache>
                <c:formatCode>#,##0.0;"▲ "#,##0.0</c:formatCode>
                <c:ptCount val="40"/>
                <c:pt idx="0">
                  <c:v>20</c:v>
                </c:pt>
                <c:pt idx="8">
                  <c:v>32.4</c:v>
                </c:pt>
                <c:pt idx="16">
                  <c:v>20</c:v>
                </c:pt>
                <c:pt idx="24">
                  <c:v>7.4</c:v>
                </c:pt>
                <c:pt idx="32">
                  <c:v>0</c:v>
                </c:pt>
              </c:numCache>
            </c:numRef>
          </c:yVal>
          <c:smooth val="0"/>
          <c:extLst>
            <c:ext xmlns:c16="http://schemas.microsoft.com/office/drawing/2014/chart" uri="{C3380CC4-5D6E-409C-BE32-E72D297353CC}">
              <c16:uniqueId val="{00000013-DF35-48BA-9C05-A107EC3BC864}"/>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町村合併以降、地方債の借入額が償還額を超えないように抑制して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いた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ことから、平成２０年度以降元利償還金は減少してきてい</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しかし、平成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年熊本地震以降、毎年発生する災害</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に加え</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、総合体育館建設</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事業や新道の駅の整備事業</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等の大型事業</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を進めたことに加え</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今後も通潤橋周辺整備事業や中央グラウンド周辺整備事業といった大型事業が続くことから、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借入額が増加</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してきているため</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、将来的に実質公債費率は上昇するものと考えられる。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今後も交付税措置が有利な地方債を活用するなど、実質公債費率の抑制に努めていく。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将来負担額（Ａ）について、町村合併以降地方債の借入を抑制してきた</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毎年頻発する災害や総合体育館建設事業等の大型事業を進めていることから、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一般会計等に係る地方債の現在高は昨年度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と比較すると</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352</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百万円の</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となって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おり、令和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年度以降は増加傾向となっており、公営企業債等繰入見込額については、前年度と比較して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126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百万円の減となった。また、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退職手当負担見込額については、職員数の減少が見込めないことから、今後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同水準程度を推移する見込みである。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充当可能財源等（Ｂ）について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は</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、充当可能基金のうち</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大型事業の実施に伴う基金の取り崩しにより、公共施設整備基金が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278.1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百万円の減となったが、</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財政調整基金</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や学校教育施設整備基金が増となった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こと</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で、全体では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113</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百万円の</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となっている。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以上のことから</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、将来負担額が大きく増加したことで、</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将来負担比率の分子は前年度より</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140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282</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百万円となった。</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しかしながら、平成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年熊本地震以降、毎年発生する災害や、総合体育館建設等の大型事業の実施により、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地方債の</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借入額が増加</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傾向にあ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るため、地方債残高の増加</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が見込まれることから、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引き続き厳しい財政運営となることが見込まれる。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財政調整基金については、令和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年度の決算剰余金の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700,000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を積み立てたが、令和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月豪雨による災害復旧事業等に充当するため、</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576,228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千円を取り崩したことで、全体で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123,856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千円の増となっている。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減債基金については、</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災害廃棄物処理事業債</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の償還財源（元金分）として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573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千円を取り崩したが、普通交付税の臨時財政対策債償還基金費分の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30,034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千円を積み立てたため、全体で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29,473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千円の増となった。　</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特定目的基金については、今後の学校教育施設の整備に向けて、学校教育施設整備基金を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100,841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千円積み立てたが、総合体育館建設事業等の大型事業の実施に伴い公共施設整備基金積立金を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444,428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千円取り崩したことから、特定目的基金全体では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136,086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以上のことから、基金全体の残高は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17,243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財政調整基金については、残高水準の目安を設定し</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財政状況を勘案しながら</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積立て</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を行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い、緊急的な財源不足に備えていく予定としているが、毎年頻発する災害等により、先行きは不透明である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。その他特定目的基金については、基金の使途に応じて積み増しまたは取り崩しを行いながら各種施策を実施していく</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・学校教育施設整備基金　　　学校教育施設の整備に要する経費の財源に活用</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・公共施設整備基金　　　　　町の公共施設の整備に要する経費の財源に活用</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・ふるさと応援基金　　　　　山都町ふるさと応援寄附条例に基づき実施する事業に必要な経費の財源に活用</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森林環境整備基金</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森林の整備及びその促進に関する施策に要する経費の財源に活用</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町道維持管理</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基金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町道の維持管理に要する経費の財源に活用</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特定目的基金については、今後の学校教育施設の整備に向けて、学校教育施設整備基金を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100,841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千円積み立てたが、総合体育館建設事業等の大型事業の実施に伴い公共施設整備基金積立金を</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444,428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千円取り崩したことから、特定目的基金全体では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136,086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現在、通潤橋周辺整備事業等の大型事業を進めてており、その財源に公共施設整備基金を充当する予定であるほか、小中学校の再編の予定があり、新たな学校を整備するにあたり、学校教育施設整備基金を充当する予定のため、可能な限り計画的に積立てを行っていく。</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森林環境整備基金については、森林環境譲与税を原資にしているため、必要な事業に毎年充当していく予定としている。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財政調整基金については、令和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年度の決算剰余金の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700,000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千円を積み立てたが、令和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月豪雨による災害復旧事業等に充当するため、</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576,228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千円を取り崩したことで、全体で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123,856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年熊本地震では、各種災害（公共土木、農業施設、学校教育施設等）復旧事業や財政支援の対象外となる町関与の復旧事業費等にかかった財政需要に対して、約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億円を取崩し対応した経緯があることから、標準財政規模（</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7,441</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百万円</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:H29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億円）を基金残高水準の目安として積立を行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い</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、緊急的な</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財源</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不足に備え</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ていく</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度末の地方債残高は約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87</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年度の元利償還額は約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9</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億円となっている。この元利償還の返済に対して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約</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億円保有している状況</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である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。本年度は、災害廃棄物処理事業債の償還財源（</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元金</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分）として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573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を取り崩し</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、普通交付税の臨時財政対策債償還基金費分の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30,034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千円を積み立てた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引き続き、災害廃棄物処理事業債の償還財源として令和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年度にかけて取り崩しを行う予定である。また、普通交付税の臨時財政対策債償還基金費分として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30,034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千円を積み立てた分については、令和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年度及び令和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年度において取り崩すこととなる。今後も地方債</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の借入状況を勘案しながら繰上償還等必要に応じて対応していく。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7410368-3E14-4885-8BF5-A8EE394EA9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AC524B7-A7A4-4186-B832-DF3976A1F5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CA4AD15-4B74-417B-89C7-DBE3A82DF0B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BAC4D5E-57AC-458C-9EB2-CAC49055B11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797A6C0-64B7-430A-BE79-E6655933C03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8B3A58E-1ECC-4D33-AD7F-3CF2B54A67C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0251483-84FF-4780-A030-21D3662271F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A2F28D6-7658-4FB4-933A-AA4192B8E5A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5CA270D-3D48-4CEE-9AB8-A3FC03B210A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A52435B-D36F-4D33-9646-9ED61ED4E84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496CE5D-03DD-45C2-AE86-A9A5A08A887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998C88E-9089-4969-B9B0-B482CBE906E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13,272
13,123
544.67
18,495,378
17,096,404
928,528
7,553,684
9,040,871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BE5BC3E-FA9E-47CE-A450-0FECEF1367F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0D23D27-D35B-40D5-A936-7F0AD3D4E9B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D8FA20B-677C-4B3A-8C50-76DA1E97B1D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D4AECA2-94CE-4015-8526-FEECDA9C40C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8B99CC1-122A-4248-BC3F-F8C4046560E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63480AC-E556-41CF-BA59-ABCB3C55B67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3C2D3C8-DCC7-4B4E-889E-D40399ADE8A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7487A1A-A6CF-487D-818C-A1ADAA9C96F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F2A8144-E545-4AE4-AA69-D8CFE77B7DF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998CE51-130B-4C1E-9751-0BAB110DD9C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51DC9BD-9DC9-4F84-8CE5-15371AEA1D0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0C32D2C-9419-4E39-B132-1F32A6FB5F8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6CA4EF9-DDE1-4B59-9348-0788A1315B7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90AB3C1-E520-475A-9633-D156FA4E6EF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88FA59B-FACD-4E36-8A99-3B508858680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26B9E24-8A1D-4182-90F3-E834C63D5FF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F851298-F85A-43C0-A61A-AA4706B8F8C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F18F544-5424-496B-A48D-EFF8DD81B94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BF49CEC-A1CE-47C7-BE0D-1B2B1062059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67D5234-DA5F-480F-A59B-97F94A1E200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320A063-3501-4816-B106-73455B1D6B1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B524100-D1D8-44B6-BCF8-335B778AA9A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F13D889-E87E-4CDF-B215-066A67E998C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39FB421-4897-493A-9EFE-8BB0D38C589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B99F8EB-11C3-4D4E-B5AC-EE8443BAC02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3C69CBE-77B2-49F7-A3F0-FB3029F0078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F27D6AF-AA59-4CED-9222-11A0A464C29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7F4FBF8-4634-4F23-855B-FF522C9C317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876DFDF-8A5C-4A58-B766-1D7E527147B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0859530-E3C2-4B8A-9652-97B160A08B3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A4B5277-FCD6-4112-81A4-5292F767416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DE97425-1CF4-4E73-896E-2F00D2C5516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4F75978-8DA6-409A-98A8-766E798A703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82AA314-230E-4689-9FFA-2A1EE238FE1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D4A4C6E-9E50-4E1E-8074-0432DA7178E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本町においては有形固定資産減価償却率は類似団体を下回っているものの、年々上昇傾向にあり、老朽化が進行している状況である。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また、個別にみると保健センターや学校施設等において類似団体を大きく上回っている状況となる。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本町においては、令和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に改定した山都町公共施設等総合管理計画において定める基本方針に基づき適正な施設規模への見直し、合理化及び施設の安全性や耐震性の確保、老朽化した施設の除却等を進めており、今後も計画に基づき、老朽化対策に積極的に取り組んで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1D0A5AF-96B3-4676-991E-0D10512326B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2249C57-76CD-4A05-91D1-2EC757293B6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1F65121-9ACD-4EF2-B779-948706E1CAF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708D0E7-17F7-4AC3-A7B5-CF7C3FA46F3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1010826-BDCB-4A30-B638-65AA9396E9D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7F30345-4E25-4B69-8E6A-301F3D08203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2441030-43F5-4E55-8CEB-E1F6D347D6B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F54EB6F-99E0-429E-BE19-6BB4AA056DD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37B87C7-AD80-4261-B394-33BC9021638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9898D9D-7FBC-4FA5-ACE1-3C819AC975C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7364B30-58AE-463E-8E3E-12820CA9E44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51AE5AC-FF30-4771-B160-794F9F1E5AC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95159B7-6E8D-4006-A4E7-435D48E9660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8A049EF-A9D5-4FEB-A45F-E473B974199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818B5FA-4D87-440D-AF48-BFFF9C30502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CDDCA01F-D03D-4FEF-A203-B6C3D396003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65" name="直線コネクタ 64">
          <a:extLst>
            <a:ext uri="{FF2B5EF4-FFF2-40B4-BE49-F238E27FC236}">
              <a16:creationId xmlns:a16="http://schemas.microsoft.com/office/drawing/2014/main" id="{931E6F25-AD32-4C99-89DC-84F2ED77FF20}"/>
            </a:ext>
          </a:extLst>
        </xdr:cNvPr>
        <xdr:cNvCxnSpPr/>
      </xdr:nvCxnSpPr>
      <xdr:spPr>
        <a:xfrm flipV="1">
          <a:off x="4760595" y="5474758"/>
          <a:ext cx="1270" cy="133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6" name="有形固定資産減価償却率最小値テキスト">
          <a:extLst>
            <a:ext uri="{FF2B5EF4-FFF2-40B4-BE49-F238E27FC236}">
              <a16:creationId xmlns:a16="http://schemas.microsoft.com/office/drawing/2014/main" id="{FD86388B-6E27-452C-A953-03C14921D5A2}"/>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7" name="直線コネクタ 66">
          <a:extLst>
            <a:ext uri="{FF2B5EF4-FFF2-40B4-BE49-F238E27FC236}">
              <a16:creationId xmlns:a16="http://schemas.microsoft.com/office/drawing/2014/main" id="{C08358B9-588E-4966-97BC-7F6495CF39AF}"/>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68" name="有形固定資産減価償却率最大値テキスト">
          <a:extLst>
            <a:ext uri="{FF2B5EF4-FFF2-40B4-BE49-F238E27FC236}">
              <a16:creationId xmlns:a16="http://schemas.microsoft.com/office/drawing/2014/main" id="{3FADC450-BA00-47C5-BB6D-458704C6C1D6}"/>
            </a:ext>
          </a:extLst>
        </xdr:cNvPr>
        <xdr:cNvSpPr txBox="1"/>
      </xdr:nvSpPr>
      <xdr:spPr>
        <a:xfrm>
          <a:off x="4813300" y="5249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69" name="直線コネクタ 68">
          <a:extLst>
            <a:ext uri="{FF2B5EF4-FFF2-40B4-BE49-F238E27FC236}">
              <a16:creationId xmlns:a16="http://schemas.microsoft.com/office/drawing/2014/main" id="{7BC560BB-579B-4E3F-8C2F-D312AC74ADF0}"/>
            </a:ext>
          </a:extLst>
        </xdr:cNvPr>
        <xdr:cNvCxnSpPr/>
      </xdr:nvCxnSpPr>
      <xdr:spPr>
        <a:xfrm>
          <a:off x="4673600" y="547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157920</xdr:rowOff>
    </xdr:from>
    <xdr:ext cx="405111" cy="259045"/>
    <xdr:sp macro="" textlink="">
      <xdr:nvSpPr>
        <xdr:cNvPr id="70" name="有形固定資産減価償却率平均値テキスト">
          <a:extLst>
            <a:ext uri="{FF2B5EF4-FFF2-40B4-BE49-F238E27FC236}">
              <a16:creationId xmlns:a16="http://schemas.microsoft.com/office/drawing/2014/main" id="{DD688760-069B-4C62-BA8C-849635B2C18E}"/>
            </a:ext>
          </a:extLst>
        </xdr:cNvPr>
        <xdr:cNvSpPr txBox="1"/>
      </xdr:nvSpPr>
      <xdr:spPr>
        <a:xfrm>
          <a:off x="4813300" y="6244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1" name="フローチャート: 判断 70">
          <a:extLst>
            <a:ext uri="{FF2B5EF4-FFF2-40B4-BE49-F238E27FC236}">
              <a16:creationId xmlns:a16="http://schemas.microsoft.com/office/drawing/2014/main" id="{13AAA68B-A3AC-402D-8D9B-3C003FD8D07E}"/>
            </a:ext>
          </a:extLst>
        </xdr:cNvPr>
        <xdr:cNvSpPr/>
      </xdr:nvSpPr>
      <xdr:spPr>
        <a:xfrm>
          <a:off x="47117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72" name="フローチャート: 判断 71">
          <a:extLst>
            <a:ext uri="{FF2B5EF4-FFF2-40B4-BE49-F238E27FC236}">
              <a16:creationId xmlns:a16="http://schemas.microsoft.com/office/drawing/2014/main" id="{7B575560-47FA-4471-98FE-D9B929C9659A}"/>
            </a:ext>
          </a:extLst>
        </xdr:cNvPr>
        <xdr:cNvSpPr/>
      </xdr:nvSpPr>
      <xdr:spPr>
        <a:xfrm>
          <a:off x="4000500" y="625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73" name="フローチャート: 判断 72">
          <a:extLst>
            <a:ext uri="{FF2B5EF4-FFF2-40B4-BE49-F238E27FC236}">
              <a16:creationId xmlns:a16="http://schemas.microsoft.com/office/drawing/2014/main" id="{42D01B91-9E33-4088-A7F3-755320E13554}"/>
            </a:ext>
          </a:extLst>
        </xdr:cNvPr>
        <xdr:cNvSpPr/>
      </xdr:nvSpPr>
      <xdr:spPr>
        <a:xfrm>
          <a:off x="3238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4" name="フローチャート: 判断 73">
          <a:extLst>
            <a:ext uri="{FF2B5EF4-FFF2-40B4-BE49-F238E27FC236}">
              <a16:creationId xmlns:a16="http://schemas.microsoft.com/office/drawing/2014/main" id="{2F0D8A56-16F8-4B7F-B098-7AEA7BBA0AB2}"/>
            </a:ext>
          </a:extLst>
        </xdr:cNvPr>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75" name="フローチャート: 判断 74">
          <a:extLst>
            <a:ext uri="{FF2B5EF4-FFF2-40B4-BE49-F238E27FC236}">
              <a16:creationId xmlns:a16="http://schemas.microsoft.com/office/drawing/2014/main" id="{16687E2A-386E-4DA0-9C24-0E4988C6412D}"/>
            </a:ext>
          </a:extLst>
        </xdr:cNvPr>
        <xdr:cNvSpPr/>
      </xdr:nvSpPr>
      <xdr:spPr>
        <a:xfrm>
          <a:off x="1714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ECBD42A-B063-4DF9-9FFC-2D8A67460CF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4C4458B-D2D9-4E02-B637-F7300BA813E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0362003-69B1-4C2B-8B53-BA85D9E6599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1BD585C-80A0-4B06-B68F-24296B0D509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D3778BF-3D5C-4532-9CCD-D17B8D11474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158962</xdr:rowOff>
    </xdr:from>
    <xdr:to>
      <xdr:col>23</xdr:col>
      <xdr:colOff>136525</xdr:colOff>
      <xdr:row>30</xdr:row>
      <xdr:rowOff>89112</xdr:rowOff>
    </xdr:to>
    <xdr:sp macro="" textlink="">
      <xdr:nvSpPr>
        <xdr:cNvPr id="81" name="楕円 80">
          <a:extLst>
            <a:ext uri="{FF2B5EF4-FFF2-40B4-BE49-F238E27FC236}">
              <a16:creationId xmlns:a16="http://schemas.microsoft.com/office/drawing/2014/main" id="{EA18E685-B970-4C0A-84CE-D8C6D028E842}"/>
            </a:ext>
          </a:extLst>
        </xdr:cNvPr>
        <xdr:cNvSpPr/>
      </xdr:nvSpPr>
      <xdr:spPr>
        <a:xfrm>
          <a:off x="47117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10389</xdr:rowOff>
    </xdr:from>
    <xdr:ext cx="405111" cy="259045"/>
    <xdr:sp macro="" textlink="">
      <xdr:nvSpPr>
        <xdr:cNvPr id="82" name="有形固定資産減価償却率該当値テキスト">
          <a:extLst>
            <a:ext uri="{FF2B5EF4-FFF2-40B4-BE49-F238E27FC236}">
              <a16:creationId xmlns:a16="http://schemas.microsoft.com/office/drawing/2014/main" id="{68887633-1FEC-4EB7-B791-5637809299DF}"/>
            </a:ext>
          </a:extLst>
        </xdr:cNvPr>
        <xdr:cNvSpPr txBox="1"/>
      </xdr:nvSpPr>
      <xdr:spPr>
        <a:xfrm>
          <a:off x="4813300" y="57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12700</xdr:rowOff>
    </xdr:from>
    <xdr:to>
      <xdr:col>19</xdr:col>
      <xdr:colOff>187325</xdr:colOff>
      <xdr:row>30</xdr:row>
      <xdr:rowOff>114300</xdr:rowOff>
    </xdr:to>
    <xdr:sp macro="" textlink="">
      <xdr:nvSpPr>
        <xdr:cNvPr id="83" name="楕円 82">
          <a:extLst>
            <a:ext uri="{FF2B5EF4-FFF2-40B4-BE49-F238E27FC236}">
              <a16:creationId xmlns:a16="http://schemas.microsoft.com/office/drawing/2014/main" id="{35588545-1271-4039-9480-ED569B3D6C07}"/>
            </a:ext>
          </a:extLst>
        </xdr:cNvPr>
        <xdr:cNvSpPr/>
      </xdr:nvSpPr>
      <xdr:spPr>
        <a:xfrm>
          <a:off x="4000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38312</xdr:rowOff>
    </xdr:from>
    <xdr:to>
      <xdr:col>23</xdr:col>
      <xdr:colOff>85725</xdr:colOff>
      <xdr:row>30</xdr:row>
      <xdr:rowOff>63500</xdr:rowOff>
    </xdr:to>
    <xdr:cxnSp macro="">
      <xdr:nvCxnSpPr>
        <xdr:cNvPr id="84" name="直線コネクタ 83">
          <a:extLst>
            <a:ext uri="{FF2B5EF4-FFF2-40B4-BE49-F238E27FC236}">
              <a16:creationId xmlns:a16="http://schemas.microsoft.com/office/drawing/2014/main" id="{A04875D9-10AB-4CF2-9D8A-513B25A1397D}"/>
            </a:ext>
          </a:extLst>
        </xdr:cNvPr>
        <xdr:cNvCxnSpPr/>
      </xdr:nvCxnSpPr>
      <xdr:spPr>
        <a:xfrm flipV="1">
          <a:off x="4051300" y="5953337"/>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158962</xdr:rowOff>
    </xdr:from>
    <xdr:to>
      <xdr:col>15</xdr:col>
      <xdr:colOff>187325</xdr:colOff>
      <xdr:row>30</xdr:row>
      <xdr:rowOff>89112</xdr:rowOff>
    </xdr:to>
    <xdr:sp macro="" textlink="">
      <xdr:nvSpPr>
        <xdr:cNvPr id="85" name="楕円 84">
          <a:extLst>
            <a:ext uri="{FF2B5EF4-FFF2-40B4-BE49-F238E27FC236}">
              <a16:creationId xmlns:a16="http://schemas.microsoft.com/office/drawing/2014/main" id="{A6C477E8-12B2-4B2E-B284-BC6237A57489}"/>
            </a:ext>
          </a:extLst>
        </xdr:cNvPr>
        <xdr:cNvSpPr/>
      </xdr:nvSpPr>
      <xdr:spPr>
        <a:xfrm>
          <a:off x="32385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38312</xdr:rowOff>
    </xdr:from>
    <xdr:to>
      <xdr:col>19</xdr:col>
      <xdr:colOff>136525</xdr:colOff>
      <xdr:row>30</xdr:row>
      <xdr:rowOff>63500</xdr:rowOff>
    </xdr:to>
    <xdr:cxnSp macro="">
      <xdr:nvCxnSpPr>
        <xdr:cNvPr id="86" name="直線コネクタ 85">
          <a:extLst>
            <a:ext uri="{FF2B5EF4-FFF2-40B4-BE49-F238E27FC236}">
              <a16:creationId xmlns:a16="http://schemas.microsoft.com/office/drawing/2014/main" id="{78DD90A7-4B29-4463-9D79-F48D6429B5F8}"/>
            </a:ext>
          </a:extLst>
        </xdr:cNvPr>
        <xdr:cNvCxnSpPr/>
      </xdr:nvCxnSpPr>
      <xdr:spPr>
        <a:xfrm>
          <a:off x="3289300" y="595333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144568</xdr:rowOff>
    </xdr:from>
    <xdr:to>
      <xdr:col>11</xdr:col>
      <xdr:colOff>187325</xdr:colOff>
      <xdr:row>30</xdr:row>
      <xdr:rowOff>74718</xdr:rowOff>
    </xdr:to>
    <xdr:sp macro="" textlink="">
      <xdr:nvSpPr>
        <xdr:cNvPr id="87" name="楕円 86">
          <a:extLst>
            <a:ext uri="{FF2B5EF4-FFF2-40B4-BE49-F238E27FC236}">
              <a16:creationId xmlns:a16="http://schemas.microsoft.com/office/drawing/2014/main" id="{830C18A8-B8D3-43C7-8B7D-8CD9397609BB}"/>
            </a:ext>
          </a:extLst>
        </xdr:cNvPr>
        <xdr:cNvSpPr/>
      </xdr:nvSpPr>
      <xdr:spPr>
        <a:xfrm>
          <a:off x="24765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23918</xdr:rowOff>
    </xdr:from>
    <xdr:to>
      <xdr:col>15</xdr:col>
      <xdr:colOff>136525</xdr:colOff>
      <xdr:row>30</xdr:row>
      <xdr:rowOff>38312</xdr:rowOff>
    </xdr:to>
    <xdr:cxnSp macro="">
      <xdr:nvCxnSpPr>
        <xdr:cNvPr id="88" name="直線コネクタ 87">
          <a:extLst>
            <a:ext uri="{FF2B5EF4-FFF2-40B4-BE49-F238E27FC236}">
              <a16:creationId xmlns:a16="http://schemas.microsoft.com/office/drawing/2014/main" id="{72FED635-6448-47DA-83C9-50FB6E095073}"/>
            </a:ext>
          </a:extLst>
        </xdr:cNvPr>
        <xdr:cNvCxnSpPr/>
      </xdr:nvCxnSpPr>
      <xdr:spPr>
        <a:xfrm>
          <a:off x="2527300" y="593894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119380</xdr:rowOff>
    </xdr:from>
    <xdr:to>
      <xdr:col>7</xdr:col>
      <xdr:colOff>187325</xdr:colOff>
      <xdr:row>30</xdr:row>
      <xdr:rowOff>49530</xdr:rowOff>
    </xdr:to>
    <xdr:sp macro="" textlink="">
      <xdr:nvSpPr>
        <xdr:cNvPr id="89" name="楕円 88">
          <a:extLst>
            <a:ext uri="{FF2B5EF4-FFF2-40B4-BE49-F238E27FC236}">
              <a16:creationId xmlns:a16="http://schemas.microsoft.com/office/drawing/2014/main" id="{4B222668-B5C2-4A2C-950D-89060361796F}"/>
            </a:ext>
          </a:extLst>
        </xdr:cNvPr>
        <xdr:cNvSpPr/>
      </xdr:nvSpPr>
      <xdr:spPr>
        <a:xfrm>
          <a:off x="1714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170180</xdr:rowOff>
    </xdr:from>
    <xdr:to>
      <xdr:col>11</xdr:col>
      <xdr:colOff>136525</xdr:colOff>
      <xdr:row>30</xdr:row>
      <xdr:rowOff>23918</xdr:rowOff>
    </xdr:to>
    <xdr:cxnSp macro="">
      <xdr:nvCxnSpPr>
        <xdr:cNvPr id="90" name="直線コネクタ 89">
          <a:extLst>
            <a:ext uri="{FF2B5EF4-FFF2-40B4-BE49-F238E27FC236}">
              <a16:creationId xmlns:a16="http://schemas.microsoft.com/office/drawing/2014/main" id="{19CC3106-A2E8-4CBC-A2A1-B4EFF6430E93}"/>
            </a:ext>
          </a:extLst>
        </xdr:cNvPr>
        <xdr:cNvCxnSpPr/>
      </xdr:nvCxnSpPr>
      <xdr:spPr>
        <a:xfrm>
          <a:off x="1765300" y="5913755"/>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89975</xdr:rowOff>
    </xdr:from>
    <xdr:ext cx="405111" cy="259045"/>
    <xdr:sp macro="" textlink="">
      <xdr:nvSpPr>
        <xdr:cNvPr id="91" name="n_1aveValue有形固定資産減価償却率">
          <a:extLst>
            <a:ext uri="{FF2B5EF4-FFF2-40B4-BE49-F238E27FC236}">
              <a16:creationId xmlns:a16="http://schemas.microsoft.com/office/drawing/2014/main" id="{8F88503B-7A46-427C-8866-1C9E8153A768}"/>
            </a:ext>
          </a:extLst>
        </xdr:cNvPr>
        <xdr:cNvSpPr txBox="1"/>
      </xdr:nvSpPr>
      <xdr:spPr>
        <a:xfrm>
          <a:off x="38360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92" name="n_2aveValue有形固定資産減価償却率">
          <a:extLst>
            <a:ext uri="{FF2B5EF4-FFF2-40B4-BE49-F238E27FC236}">
              <a16:creationId xmlns:a16="http://schemas.microsoft.com/office/drawing/2014/main" id="{49127982-CC82-4C76-8E8E-17E21333C4BD}"/>
            </a:ext>
          </a:extLst>
        </xdr:cNvPr>
        <xdr:cNvSpPr txBox="1"/>
      </xdr:nvSpPr>
      <xdr:spPr>
        <a:xfrm>
          <a:off x="30867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93" name="n_3aveValue有形固定資産減価償却率">
          <a:extLst>
            <a:ext uri="{FF2B5EF4-FFF2-40B4-BE49-F238E27FC236}">
              <a16:creationId xmlns:a16="http://schemas.microsoft.com/office/drawing/2014/main" id="{12A38CA9-C21A-47C2-A882-BE24A55BCBA5}"/>
            </a:ext>
          </a:extLst>
        </xdr:cNvPr>
        <xdr:cNvSpPr txBox="1"/>
      </xdr:nvSpPr>
      <xdr:spPr>
        <a:xfrm>
          <a:off x="2324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13140</xdr:rowOff>
    </xdr:from>
    <xdr:ext cx="405111" cy="259045"/>
    <xdr:sp macro="" textlink="">
      <xdr:nvSpPr>
        <xdr:cNvPr id="94" name="n_4aveValue有形固定資産減価償却率">
          <a:extLst>
            <a:ext uri="{FF2B5EF4-FFF2-40B4-BE49-F238E27FC236}">
              <a16:creationId xmlns:a16="http://schemas.microsoft.com/office/drawing/2014/main" id="{0AC23AEA-2E51-42C2-AF8C-F755BDEAAC39}"/>
            </a:ext>
          </a:extLst>
        </xdr:cNvPr>
        <xdr:cNvSpPr txBox="1"/>
      </xdr:nvSpPr>
      <xdr:spPr>
        <a:xfrm>
          <a:off x="1562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130827</xdr:rowOff>
    </xdr:from>
    <xdr:ext cx="405111" cy="259045"/>
    <xdr:sp macro="" textlink="">
      <xdr:nvSpPr>
        <xdr:cNvPr id="95" name="n_1mainValue有形固定資産減価償却率">
          <a:extLst>
            <a:ext uri="{FF2B5EF4-FFF2-40B4-BE49-F238E27FC236}">
              <a16:creationId xmlns:a16="http://schemas.microsoft.com/office/drawing/2014/main" id="{2D6A7E9B-F70A-4BBA-A155-EAD4B4C0063D}"/>
            </a:ext>
          </a:extLst>
        </xdr:cNvPr>
        <xdr:cNvSpPr txBox="1"/>
      </xdr:nvSpPr>
      <xdr:spPr>
        <a:xfrm>
          <a:off x="38360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105639</xdr:rowOff>
    </xdr:from>
    <xdr:ext cx="405111" cy="259045"/>
    <xdr:sp macro="" textlink="">
      <xdr:nvSpPr>
        <xdr:cNvPr id="96" name="n_2mainValue有形固定資産減価償却率">
          <a:extLst>
            <a:ext uri="{FF2B5EF4-FFF2-40B4-BE49-F238E27FC236}">
              <a16:creationId xmlns:a16="http://schemas.microsoft.com/office/drawing/2014/main" id="{A030B11D-06FD-4EC8-BD06-4CE35DB17925}"/>
            </a:ext>
          </a:extLst>
        </xdr:cNvPr>
        <xdr:cNvSpPr txBox="1"/>
      </xdr:nvSpPr>
      <xdr:spPr>
        <a:xfrm>
          <a:off x="3086744" y="56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91245</xdr:rowOff>
    </xdr:from>
    <xdr:ext cx="405111" cy="259045"/>
    <xdr:sp macro="" textlink="">
      <xdr:nvSpPr>
        <xdr:cNvPr id="97" name="n_3mainValue有形固定資産減価償却率">
          <a:extLst>
            <a:ext uri="{FF2B5EF4-FFF2-40B4-BE49-F238E27FC236}">
              <a16:creationId xmlns:a16="http://schemas.microsoft.com/office/drawing/2014/main" id="{011A1FF8-D5DE-4483-860A-97562152F2BB}"/>
            </a:ext>
          </a:extLst>
        </xdr:cNvPr>
        <xdr:cNvSpPr txBox="1"/>
      </xdr:nvSpPr>
      <xdr:spPr>
        <a:xfrm>
          <a:off x="2324744"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66057</xdr:rowOff>
    </xdr:from>
    <xdr:ext cx="405111" cy="259045"/>
    <xdr:sp macro="" textlink="">
      <xdr:nvSpPr>
        <xdr:cNvPr id="98" name="n_4mainValue有形固定資産減価償却率">
          <a:extLst>
            <a:ext uri="{FF2B5EF4-FFF2-40B4-BE49-F238E27FC236}">
              <a16:creationId xmlns:a16="http://schemas.microsoft.com/office/drawing/2014/main" id="{265F6B6D-768D-47E9-9E5C-EF57C1339A4A}"/>
            </a:ext>
          </a:extLst>
        </xdr:cNvPr>
        <xdr:cNvSpPr txBox="1"/>
      </xdr:nvSpPr>
      <xdr:spPr>
        <a:xfrm>
          <a:off x="15627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F5554BE-C686-4CE1-9760-2CC21552626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A5C75E48-9D7C-4AC5-B3FE-361B64F003E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DBA3587E-E42A-4633-8634-A927DB31E4C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598F49A-5DAD-40E4-90BE-49FF2A41B69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7BFCC9C-8CAB-48E3-93ED-E85D802EFBF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94B0C13-E405-48CE-93C6-D6686DA72AC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E80EBAF-8C85-44AA-869C-6696861D7C7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7DBAFDB-9B3A-4AA1-8BF5-54BD8797C85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C3B619E-5CA1-4B48-AC01-E4A3BF3C7F3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0BE125F-DA5C-4509-A4CD-077A895D9AD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9BD6FA5-AD9A-4059-BCB2-9D1AB680D76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47DE2A1-F5AD-49B3-ABE5-4B6E75BA395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4350E14-312D-4288-9B47-D7B8DD6E7F1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債務償還比率は、類似団体の平均を下回っている状況である。主な要因としては、町村合併以降、起債の借入額が償還額を上回らないようにしてきたことが挙げられる。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しかしながら、新道の駅整備などの大型事業を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進めており、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起債の借入額が償還額を上回ってきているため、今後の償還額の増加等も注視しながら適切な財政運営に取り組んでいく必要がある。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4412394C-845E-4758-9650-4B842C4456B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240DCFB-691E-4BF7-811D-BBA438BBC03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843BB171-7E33-408F-90F9-0C91421D807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C7849E9C-48BE-4B02-927C-4F4F0EC386F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1565CFE-44EC-40A3-A059-FED20439CEF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862113F1-F885-4C27-AB5B-9F8DEF65199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53AD1CDA-E62A-4205-919B-D7EA8F81079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AA9FF9B-100A-4EF8-81E1-C459510D8AA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14A41C8A-2CA9-427E-B7E7-B6A3BD1D139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39C11C36-7186-4943-BEE9-2B21B3BD2D1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C8B39477-26EA-43EB-97F7-9BAA48934D3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CCF866F-3FF4-4261-B3BD-31F9CB95123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89785AFD-B99E-4B64-9FBC-A2443C6365F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D08FCE2-42F2-4D69-8AB7-56290A3AE5C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319F5A74-D3DF-497A-BD5D-A3123CA7855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27" name="直線コネクタ 126">
          <a:extLst>
            <a:ext uri="{FF2B5EF4-FFF2-40B4-BE49-F238E27FC236}">
              <a16:creationId xmlns:a16="http://schemas.microsoft.com/office/drawing/2014/main" id="{35C3C887-91D9-4DD9-A056-4350EE3EE039}"/>
            </a:ext>
          </a:extLst>
        </xdr:cNvPr>
        <xdr:cNvCxnSpPr/>
      </xdr:nvCxnSpPr>
      <xdr:spPr>
        <a:xfrm flipV="1">
          <a:off x="14793595" y="5312833"/>
          <a:ext cx="1269" cy="1268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28" name="債務償還比率最小値テキスト">
          <a:extLst>
            <a:ext uri="{FF2B5EF4-FFF2-40B4-BE49-F238E27FC236}">
              <a16:creationId xmlns:a16="http://schemas.microsoft.com/office/drawing/2014/main" id="{384158D5-4C4D-4B72-941C-FD6E41D97045}"/>
            </a:ext>
          </a:extLst>
        </xdr:cNvPr>
        <xdr:cNvSpPr txBox="1"/>
      </xdr:nvSpPr>
      <xdr:spPr>
        <a:xfrm>
          <a:off x="14846300" y="65854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29" name="直線コネクタ 128">
          <a:extLst>
            <a:ext uri="{FF2B5EF4-FFF2-40B4-BE49-F238E27FC236}">
              <a16:creationId xmlns:a16="http://schemas.microsoft.com/office/drawing/2014/main" id="{9F6AAF20-4BA5-454D-990C-6ED09B3ED7EE}"/>
            </a:ext>
          </a:extLst>
        </xdr:cNvPr>
        <xdr:cNvCxnSpPr/>
      </xdr:nvCxnSpPr>
      <xdr:spPr>
        <a:xfrm>
          <a:off x="14706600" y="6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C71D1909-C233-41C9-8ACD-78296289154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83C956C1-CA47-420E-B4AE-FFF5BF0D4E0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14206</xdr:rowOff>
    </xdr:from>
    <xdr:ext cx="469744" cy="259045"/>
    <xdr:sp macro="" textlink="">
      <xdr:nvSpPr>
        <xdr:cNvPr id="132" name="債務償還比率平均値テキスト">
          <a:extLst>
            <a:ext uri="{FF2B5EF4-FFF2-40B4-BE49-F238E27FC236}">
              <a16:creationId xmlns:a16="http://schemas.microsoft.com/office/drawing/2014/main" id="{F435E305-9C9D-48DE-BF80-C7382B654AE2}"/>
            </a:ext>
          </a:extLst>
        </xdr:cNvPr>
        <xdr:cNvSpPr txBox="1"/>
      </xdr:nvSpPr>
      <xdr:spPr>
        <a:xfrm>
          <a:off x="14846300" y="5757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33" name="フローチャート: 判断 132">
          <a:extLst>
            <a:ext uri="{FF2B5EF4-FFF2-40B4-BE49-F238E27FC236}">
              <a16:creationId xmlns:a16="http://schemas.microsoft.com/office/drawing/2014/main" id="{91ABF024-0738-4651-8B53-FD659BC19EE8}"/>
            </a:ext>
          </a:extLst>
        </xdr:cNvPr>
        <xdr:cNvSpPr/>
      </xdr:nvSpPr>
      <xdr:spPr>
        <a:xfrm>
          <a:off x="14744700" y="577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34" name="フローチャート: 判断 133">
          <a:extLst>
            <a:ext uri="{FF2B5EF4-FFF2-40B4-BE49-F238E27FC236}">
              <a16:creationId xmlns:a16="http://schemas.microsoft.com/office/drawing/2014/main" id="{E873DB60-9E84-43E7-9DD7-3CA18A2F310D}"/>
            </a:ext>
          </a:extLst>
        </xdr:cNvPr>
        <xdr:cNvSpPr/>
      </xdr:nvSpPr>
      <xdr:spPr>
        <a:xfrm>
          <a:off x="14033500" y="57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35" name="フローチャート: 判断 134">
          <a:extLst>
            <a:ext uri="{FF2B5EF4-FFF2-40B4-BE49-F238E27FC236}">
              <a16:creationId xmlns:a16="http://schemas.microsoft.com/office/drawing/2014/main" id="{52CDA9BA-996C-459E-AD52-48C2471A02E6}"/>
            </a:ext>
          </a:extLst>
        </xdr:cNvPr>
        <xdr:cNvSpPr/>
      </xdr:nvSpPr>
      <xdr:spPr>
        <a:xfrm>
          <a:off x="13271500" y="57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36" name="フローチャート: 判断 135">
          <a:extLst>
            <a:ext uri="{FF2B5EF4-FFF2-40B4-BE49-F238E27FC236}">
              <a16:creationId xmlns:a16="http://schemas.microsoft.com/office/drawing/2014/main" id="{3E8B3213-C3DA-472C-B228-207375380802}"/>
            </a:ext>
          </a:extLst>
        </xdr:cNvPr>
        <xdr:cNvSpPr/>
      </xdr:nvSpPr>
      <xdr:spPr>
        <a:xfrm>
          <a:off x="12509500" y="59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158002</xdr:rowOff>
    </xdr:from>
    <xdr:to>
      <xdr:col>60</xdr:col>
      <xdr:colOff>123825</xdr:colOff>
      <xdr:row>30</xdr:row>
      <xdr:rowOff>88152</xdr:rowOff>
    </xdr:to>
    <xdr:sp macro="" textlink="">
      <xdr:nvSpPr>
        <xdr:cNvPr id="137" name="フローチャート: 判断 136">
          <a:extLst>
            <a:ext uri="{FF2B5EF4-FFF2-40B4-BE49-F238E27FC236}">
              <a16:creationId xmlns:a16="http://schemas.microsoft.com/office/drawing/2014/main" id="{B65F7E0F-FE83-40B1-83C4-A3E90F95E7B2}"/>
            </a:ext>
          </a:extLst>
        </xdr:cNvPr>
        <xdr:cNvSpPr/>
      </xdr:nvSpPr>
      <xdr:spPr>
        <a:xfrm>
          <a:off x="11747500" y="590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5B57336-D455-42F8-8F20-A1CCE51D8C0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F60BE38-810A-4DD7-AD25-A03CC4582F7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C7DCAFE-5E54-4E96-A0F1-BE58AA2BD5E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5583242-18BA-452B-BA59-64C8304C987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F014EB9-7762-4B04-B565-D067A9FC612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135262</xdr:rowOff>
    </xdr:from>
    <xdr:to>
      <xdr:col>76</xdr:col>
      <xdr:colOff>73025</xdr:colOff>
      <xdr:row>29</xdr:row>
      <xdr:rowOff>65412</xdr:rowOff>
    </xdr:to>
    <xdr:sp macro="" textlink="">
      <xdr:nvSpPr>
        <xdr:cNvPr id="143" name="楕円 142">
          <a:extLst>
            <a:ext uri="{FF2B5EF4-FFF2-40B4-BE49-F238E27FC236}">
              <a16:creationId xmlns:a16="http://schemas.microsoft.com/office/drawing/2014/main" id="{ED50B567-A34C-4D49-9ADD-4860C20CCC28}"/>
            </a:ext>
          </a:extLst>
        </xdr:cNvPr>
        <xdr:cNvSpPr/>
      </xdr:nvSpPr>
      <xdr:spPr>
        <a:xfrm>
          <a:off x="14744700" y="57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158139</xdr:rowOff>
    </xdr:from>
    <xdr:ext cx="469744" cy="259045"/>
    <xdr:sp macro="" textlink="">
      <xdr:nvSpPr>
        <xdr:cNvPr id="144" name="債務償還比率該当値テキスト">
          <a:extLst>
            <a:ext uri="{FF2B5EF4-FFF2-40B4-BE49-F238E27FC236}">
              <a16:creationId xmlns:a16="http://schemas.microsoft.com/office/drawing/2014/main" id="{9DE30DDC-F5FC-4F22-BDC8-89B122A291CA}"/>
            </a:ext>
          </a:extLst>
        </xdr:cNvPr>
        <xdr:cNvSpPr txBox="1"/>
      </xdr:nvSpPr>
      <xdr:spPr>
        <a:xfrm>
          <a:off x="14846300" y="555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113792</xdr:rowOff>
    </xdr:from>
    <xdr:to>
      <xdr:col>72</xdr:col>
      <xdr:colOff>123825</xdr:colOff>
      <xdr:row>29</xdr:row>
      <xdr:rowOff>43942</xdr:rowOff>
    </xdr:to>
    <xdr:sp macro="" textlink="">
      <xdr:nvSpPr>
        <xdr:cNvPr id="145" name="楕円 144">
          <a:extLst>
            <a:ext uri="{FF2B5EF4-FFF2-40B4-BE49-F238E27FC236}">
              <a16:creationId xmlns:a16="http://schemas.microsoft.com/office/drawing/2014/main" id="{6661F826-A450-46D6-8599-54BEB4B47C5F}"/>
            </a:ext>
          </a:extLst>
        </xdr:cNvPr>
        <xdr:cNvSpPr/>
      </xdr:nvSpPr>
      <xdr:spPr>
        <a:xfrm>
          <a:off x="14033500" y="568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164592</xdr:rowOff>
    </xdr:from>
    <xdr:to>
      <xdr:col>76</xdr:col>
      <xdr:colOff>22225</xdr:colOff>
      <xdr:row>29</xdr:row>
      <xdr:rowOff>14612</xdr:rowOff>
    </xdr:to>
    <xdr:cxnSp macro="">
      <xdr:nvCxnSpPr>
        <xdr:cNvPr id="146" name="直線コネクタ 145">
          <a:extLst>
            <a:ext uri="{FF2B5EF4-FFF2-40B4-BE49-F238E27FC236}">
              <a16:creationId xmlns:a16="http://schemas.microsoft.com/office/drawing/2014/main" id="{E16CAAA2-61D3-4D0C-A6DD-9885EB254A71}"/>
            </a:ext>
          </a:extLst>
        </xdr:cNvPr>
        <xdr:cNvCxnSpPr/>
      </xdr:nvCxnSpPr>
      <xdr:spPr>
        <a:xfrm>
          <a:off x="14084300" y="5736717"/>
          <a:ext cx="7112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77809</xdr:rowOff>
    </xdr:from>
    <xdr:to>
      <xdr:col>68</xdr:col>
      <xdr:colOff>123825</xdr:colOff>
      <xdr:row>29</xdr:row>
      <xdr:rowOff>7959</xdr:rowOff>
    </xdr:to>
    <xdr:sp macro="" textlink="">
      <xdr:nvSpPr>
        <xdr:cNvPr id="147" name="楕円 146">
          <a:extLst>
            <a:ext uri="{FF2B5EF4-FFF2-40B4-BE49-F238E27FC236}">
              <a16:creationId xmlns:a16="http://schemas.microsoft.com/office/drawing/2014/main" id="{CDC5F014-2A10-4957-BF86-F99EDA0E4A2A}"/>
            </a:ext>
          </a:extLst>
        </xdr:cNvPr>
        <xdr:cNvSpPr/>
      </xdr:nvSpPr>
      <xdr:spPr>
        <a:xfrm>
          <a:off x="13271500" y="564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128609</xdr:rowOff>
    </xdr:from>
    <xdr:to>
      <xdr:col>72</xdr:col>
      <xdr:colOff>73025</xdr:colOff>
      <xdr:row>28</xdr:row>
      <xdr:rowOff>164592</xdr:rowOff>
    </xdr:to>
    <xdr:cxnSp macro="">
      <xdr:nvCxnSpPr>
        <xdr:cNvPr id="148" name="直線コネクタ 147">
          <a:extLst>
            <a:ext uri="{FF2B5EF4-FFF2-40B4-BE49-F238E27FC236}">
              <a16:creationId xmlns:a16="http://schemas.microsoft.com/office/drawing/2014/main" id="{CD5294B3-3F89-48F9-A800-B5269762BA4F}"/>
            </a:ext>
          </a:extLst>
        </xdr:cNvPr>
        <xdr:cNvCxnSpPr/>
      </xdr:nvCxnSpPr>
      <xdr:spPr>
        <a:xfrm>
          <a:off x="13322300" y="5700734"/>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149056</xdr:rowOff>
    </xdr:from>
    <xdr:to>
      <xdr:col>64</xdr:col>
      <xdr:colOff>123825</xdr:colOff>
      <xdr:row>29</xdr:row>
      <xdr:rowOff>79206</xdr:rowOff>
    </xdr:to>
    <xdr:sp macro="" textlink="">
      <xdr:nvSpPr>
        <xdr:cNvPr id="149" name="楕円 148">
          <a:extLst>
            <a:ext uri="{FF2B5EF4-FFF2-40B4-BE49-F238E27FC236}">
              <a16:creationId xmlns:a16="http://schemas.microsoft.com/office/drawing/2014/main" id="{329F774F-7F23-4A65-BDC2-D7CD56228C4A}"/>
            </a:ext>
          </a:extLst>
        </xdr:cNvPr>
        <xdr:cNvSpPr/>
      </xdr:nvSpPr>
      <xdr:spPr>
        <a:xfrm>
          <a:off x="12509500" y="572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128609</xdr:rowOff>
    </xdr:from>
    <xdr:to>
      <xdr:col>68</xdr:col>
      <xdr:colOff>73025</xdr:colOff>
      <xdr:row>29</xdr:row>
      <xdr:rowOff>28406</xdr:rowOff>
    </xdr:to>
    <xdr:cxnSp macro="">
      <xdr:nvCxnSpPr>
        <xdr:cNvPr id="150" name="直線コネクタ 149">
          <a:extLst>
            <a:ext uri="{FF2B5EF4-FFF2-40B4-BE49-F238E27FC236}">
              <a16:creationId xmlns:a16="http://schemas.microsoft.com/office/drawing/2014/main" id="{A86508D0-60EF-4588-9683-9CAEF4ABABE5}"/>
            </a:ext>
          </a:extLst>
        </xdr:cNvPr>
        <xdr:cNvCxnSpPr/>
      </xdr:nvCxnSpPr>
      <xdr:spPr>
        <a:xfrm flipV="1">
          <a:off x="12560300" y="5700734"/>
          <a:ext cx="762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49452</xdr:rowOff>
    </xdr:from>
    <xdr:to>
      <xdr:col>60</xdr:col>
      <xdr:colOff>123825</xdr:colOff>
      <xdr:row>29</xdr:row>
      <xdr:rowOff>151052</xdr:rowOff>
    </xdr:to>
    <xdr:sp macro="" textlink="">
      <xdr:nvSpPr>
        <xdr:cNvPr id="151" name="楕円 150">
          <a:extLst>
            <a:ext uri="{FF2B5EF4-FFF2-40B4-BE49-F238E27FC236}">
              <a16:creationId xmlns:a16="http://schemas.microsoft.com/office/drawing/2014/main" id="{2C13D538-5A56-4BF2-9C07-627213019604}"/>
            </a:ext>
          </a:extLst>
        </xdr:cNvPr>
        <xdr:cNvSpPr/>
      </xdr:nvSpPr>
      <xdr:spPr>
        <a:xfrm>
          <a:off x="11747500" y="57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28406</xdr:rowOff>
    </xdr:from>
    <xdr:to>
      <xdr:col>64</xdr:col>
      <xdr:colOff>73025</xdr:colOff>
      <xdr:row>29</xdr:row>
      <xdr:rowOff>100252</xdr:rowOff>
    </xdr:to>
    <xdr:cxnSp macro="">
      <xdr:nvCxnSpPr>
        <xdr:cNvPr id="152" name="直線コネクタ 151">
          <a:extLst>
            <a:ext uri="{FF2B5EF4-FFF2-40B4-BE49-F238E27FC236}">
              <a16:creationId xmlns:a16="http://schemas.microsoft.com/office/drawing/2014/main" id="{168D8E68-789C-4C1E-AE51-F481D961278E}"/>
            </a:ext>
          </a:extLst>
        </xdr:cNvPr>
        <xdr:cNvCxnSpPr/>
      </xdr:nvCxnSpPr>
      <xdr:spPr>
        <a:xfrm flipV="1">
          <a:off x="11798300" y="5771981"/>
          <a:ext cx="762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126467</xdr:rowOff>
    </xdr:from>
    <xdr:ext cx="469744" cy="259045"/>
    <xdr:sp macro="" textlink="">
      <xdr:nvSpPr>
        <xdr:cNvPr id="153" name="n_1aveValue債務償還比率">
          <a:extLst>
            <a:ext uri="{FF2B5EF4-FFF2-40B4-BE49-F238E27FC236}">
              <a16:creationId xmlns:a16="http://schemas.microsoft.com/office/drawing/2014/main" id="{F4C5DDD4-3BBF-4CDC-9E9A-14E3AEF7154E}"/>
            </a:ext>
          </a:extLst>
        </xdr:cNvPr>
        <xdr:cNvSpPr txBox="1"/>
      </xdr:nvSpPr>
      <xdr:spPr>
        <a:xfrm>
          <a:off x="13836727" y="58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141220</xdr:rowOff>
    </xdr:from>
    <xdr:ext cx="469744" cy="259045"/>
    <xdr:sp macro="" textlink="">
      <xdr:nvSpPr>
        <xdr:cNvPr id="154" name="n_2aveValue債務償還比率">
          <a:extLst>
            <a:ext uri="{FF2B5EF4-FFF2-40B4-BE49-F238E27FC236}">
              <a16:creationId xmlns:a16="http://schemas.microsoft.com/office/drawing/2014/main" id="{6A6B42BF-15CB-49F1-8BEA-00B129BC2222}"/>
            </a:ext>
          </a:extLst>
        </xdr:cNvPr>
        <xdr:cNvSpPr txBox="1"/>
      </xdr:nvSpPr>
      <xdr:spPr>
        <a:xfrm>
          <a:off x="13087427" y="588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85157</xdr:rowOff>
    </xdr:from>
    <xdr:ext cx="469744" cy="259045"/>
    <xdr:sp macro="" textlink="">
      <xdr:nvSpPr>
        <xdr:cNvPr id="155" name="n_3aveValue債務償還比率">
          <a:extLst>
            <a:ext uri="{FF2B5EF4-FFF2-40B4-BE49-F238E27FC236}">
              <a16:creationId xmlns:a16="http://schemas.microsoft.com/office/drawing/2014/main" id="{A62A4AD3-5B59-4CB3-A16E-8CED26EAC394}"/>
            </a:ext>
          </a:extLst>
        </xdr:cNvPr>
        <xdr:cNvSpPr txBox="1"/>
      </xdr:nvSpPr>
      <xdr:spPr>
        <a:xfrm>
          <a:off x="12325427" y="600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79279</xdr:rowOff>
    </xdr:from>
    <xdr:ext cx="469744" cy="259045"/>
    <xdr:sp macro="" textlink="">
      <xdr:nvSpPr>
        <xdr:cNvPr id="156" name="n_4aveValue債務償還比率">
          <a:extLst>
            <a:ext uri="{FF2B5EF4-FFF2-40B4-BE49-F238E27FC236}">
              <a16:creationId xmlns:a16="http://schemas.microsoft.com/office/drawing/2014/main" id="{B55D6A9F-C4EC-4475-A382-5021D5244A5E}"/>
            </a:ext>
          </a:extLst>
        </xdr:cNvPr>
        <xdr:cNvSpPr txBox="1"/>
      </xdr:nvSpPr>
      <xdr:spPr>
        <a:xfrm>
          <a:off x="11563427" y="599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60469</xdr:rowOff>
    </xdr:from>
    <xdr:ext cx="469744" cy="259045"/>
    <xdr:sp macro="" textlink="">
      <xdr:nvSpPr>
        <xdr:cNvPr id="157" name="n_1mainValue債務償還比率">
          <a:extLst>
            <a:ext uri="{FF2B5EF4-FFF2-40B4-BE49-F238E27FC236}">
              <a16:creationId xmlns:a16="http://schemas.microsoft.com/office/drawing/2014/main" id="{4F6741BF-C81B-47AD-ABE6-D4475F3AC495}"/>
            </a:ext>
          </a:extLst>
        </xdr:cNvPr>
        <xdr:cNvSpPr txBox="1"/>
      </xdr:nvSpPr>
      <xdr:spPr>
        <a:xfrm>
          <a:off x="13836727" y="546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8" name="n_2mainValue債務償還比率">
          <a:extLst>
            <a:ext uri="{FF2B5EF4-FFF2-40B4-BE49-F238E27FC236}">
              <a16:creationId xmlns:a16="http://schemas.microsoft.com/office/drawing/2014/main" id="{973979D5-3E56-49FD-B884-2024EFF6A219}"/>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95733</xdr:rowOff>
    </xdr:from>
    <xdr:ext cx="469744" cy="259045"/>
    <xdr:sp macro="" textlink="">
      <xdr:nvSpPr>
        <xdr:cNvPr id="159" name="n_3mainValue債務償還比率">
          <a:extLst>
            <a:ext uri="{FF2B5EF4-FFF2-40B4-BE49-F238E27FC236}">
              <a16:creationId xmlns:a16="http://schemas.microsoft.com/office/drawing/2014/main" id="{F8804DB9-6A2B-4263-98E0-FF8BFD361C21}"/>
            </a:ext>
          </a:extLst>
        </xdr:cNvPr>
        <xdr:cNvSpPr txBox="1"/>
      </xdr:nvSpPr>
      <xdr:spPr>
        <a:xfrm>
          <a:off x="12325427" y="549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167579</xdr:rowOff>
    </xdr:from>
    <xdr:ext cx="469744" cy="259045"/>
    <xdr:sp macro="" textlink="">
      <xdr:nvSpPr>
        <xdr:cNvPr id="160" name="n_4mainValue債務償還比率">
          <a:extLst>
            <a:ext uri="{FF2B5EF4-FFF2-40B4-BE49-F238E27FC236}">
              <a16:creationId xmlns:a16="http://schemas.microsoft.com/office/drawing/2014/main" id="{7A216CE3-41C5-47FD-B1A9-A91F0988DA3E}"/>
            </a:ext>
          </a:extLst>
        </xdr:cNvPr>
        <xdr:cNvSpPr txBox="1"/>
      </xdr:nvSpPr>
      <xdr:spPr>
        <a:xfrm>
          <a:off x="11563427" y="55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8CBBF46-9907-4F0F-A354-46595ED4D60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4463110C-49FB-4ADA-BF29-B6833D14E6B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5E81A0D-1ED6-43F9-B511-452F08BAD11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E008668-5BE2-4E95-894A-1079622522E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2D4DEB0-902F-4202-988E-9F16D000D2F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A8EEDC1-7746-4C7B-8B0A-35E652CE317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AD3E53-7B9B-45F5-AF63-6756DA07E97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463639-C479-42A0-8A7D-6124119AA1B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4B9D9B3-369F-4E47-BF1C-C41C58FDFED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CF335A5-37A3-4D1B-B3A6-16FFCC71B83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4D3B0C-9144-4807-ACE6-4E8ECB5AB78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0D793A-DFDD-4800-A2E9-F562D74727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2E2CF2-BB76-4765-A52B-8DEC4903432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6F08F0C-3917-4312-9934-2333F1E83F4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CDB241-9407-4E97-A562-E124334CCFE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779D83-ECB0-4F16-B031-61F5ABEFB0A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13,272
13,123
544.67
18,495,378
17,096,404
928,528
7,553,684
9,040,871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DAFF29-3E87-45B4-8783-74DE3F0A24F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967BF0-ED54-40D6-8EA3-2B9AC745A36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F5E1BEA-2D77-4FE7-ACAA-453D855E590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7A63F36-5A74-4B81-A060-51FA342476E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E62D61-92D0-4ABC-ADFD-7651A031045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D46177B-68E5-4209-A038-9F5BA2C2AD5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561A3D-6685-4D17-AC2C-BCEFB47B58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F13630-0DA8-49D2-9F3E-E92086B1D1E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C244F9-CF35-47C7-9F96-AA5B93103D6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6D0E6B-F7D9-47AD-880A-EB48B3A18C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DCC9E3-7004-4834-9A6B-6A04C21642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444BE33-5335-42D2-95B0-52BDB1CDEF0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5B26B8-B5A2-4F08-93A3-0ABB8746123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B62F859-EF37-4ADE-9184-6B7ED32E730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1DC2A01-58FC-493A-BFC0-3681B6EB68D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D8E706-62F0-4A84-B676-474E0B3490F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B70F45-3B08-46A8-AC49-6C9033AAA23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75A3529-18F8-4BD7-8C83-979AF800B93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BEAE52-43DF-40F5-9584-2009C601ADC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7AF66F8-E173-40B3-85FA-66FF619D42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F9A3E01-E400-46A1-AF78-94B743C43FC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8C43EB-CF11-4BF8-BF68-ECA516F26A0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CE3BEC-B6E7-4FB7-9666-9971B6BB295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5820E09-A0D6-4EE5-89DC-85D7631F03B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0CD743-6943-45EA-85C9-FA560D71000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A36A006-F8E5-4E90-BF35-C2E894FC204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9BE291-8D34-4775-A63D-84E58EC010D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D42AB37-16EF-4BA6-A1A2-EBE8E6DE57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CF61BC-9397-4DE5-8130-86EBE4B5F76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229A9EF-9B57-4C29-9139-6B77238155E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56ABC3D-009A-40E8-84CE-FCF502BAE5E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7D73189-EFAB-4157-898A-105021B1118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4E64543-F007-4027-B854-2DAE32E6B03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8BD883E-4883-4FA2-9727-7815E71299A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D8F3879-99A9-4B57-8743-8BBB1176B4B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CB1BFD0-149D-4D59-87A9-BE4AB4E1F80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1CD106F-9326-4798-8A63-F812AB09B0C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FCD14EF-BD02-4F5F-AF11-F7A35EAC761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8FE6135-66AC-47E0-9807-1B5B63B3051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0CAECFE-40F6-46FB-8BA8-591B34206E0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805361C-65E4-4110-B5EE-03CD27D0B21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39EF528-D2FB-4354-983F-10AEBEE97FF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75FD8EB-0953-4874-A8A9-80FEB33C09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422EEAC6-7C6A-4187-8BF0-E9514072F839}"/>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4DB7DAA-45D1-4853-BEAE-DFC342535B6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7EFC5234-DB69-407E-BDF0-6BB2299EC7B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7F24A396-419A-451F-97B1-B0E6BA6DB7D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6E9BDEEB-F3D8-43F2-975A-EF3CAB9BD192}"/>
            </a:ext>
          </a:extLst>
        </xdr:cNvPr>
        <xdr:cNvCxnSpPr/>
      </xdr:nvCxnSpPr>
      <xdr:spPr>
        <a:xfrm flipV="1">
          <a:off x="4634865" y="5716089"/>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CEC695E4-8440-443C-B724-27CEEB71DB9B}"/>
            </a:ext>
          </a:extLst>
        </xdr:cNvPr>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519DDC2B-806B-408E-859F-15A63DB7AB12}"/>
            </a:ext>
          </a:extLst>
        </xdr:cNvPr>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B0B3E595-1B6B-475F-9821-2352B94F7F4A}"/>
            </a:ext>
          </a:extLst>
        </xdr:cNvPr>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A01462E3-0B21-4AE4-830E-BDD6289C8214}"/>
            </a:ext>
          </a:extLst>
        </xdr:cNvPr>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4" name="【道路】&#10;有形固定資産減価償却率平均値テキスト">
          <a:extLst>
            <a:ext uri="{FF2B5EF4-FFF2-40B4-BE49-F238E27FC236}">
              <a16:creationId xmlns:a16="http://schemas.microsoft.com/office/drawing/2014/main" id="{1A6F9D61-DCB9-43E9-A44C-8B84C2F39915}"/>
            </a:ext>
          </a:extLst>
        </xdr:cNvPr>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286DC168-31DC-4A29-9BF7-82FD3B2548BF}"/>
            </a:ext>
          </a:extLst>
        </xdr:cNvPr>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1A0278CA-9543-4181-AF7F-A274C50C1210}"/>
            </a:ext>
          </a:extLst>
        </xdr:cNvPr>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DA643734-04CA-46D8-9690-0DD2A6D45D45}"/>
            </a:ext>
          </a:extLst>
        </xdr:cNvPr>
        <xdr:cNvSpPr/>
      </xdr:nvSpPr>
      <xdr:spPr>
        <a:xfrm>
          <a:off x="28575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A8C00394-83A3-416B-B19C-AB42293B1A63}"/>
            </a:ext>
          </a:extLst>
        </xdr:cNvPr>
        <xdr:cNvSpPr/>
      </xdr:nvSpPr>
      <xdr:spPr>
        <a:xfrm>
          <a:off x="1968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71120</xdr:rowOff>
    </xdr:from>
    <xdr:to>
      <xdr:col>6</xdr:col>
      <xdr:colOff>38100</xdr:colOff>
      <xdr:row>35</xdr:row>
      <xdr:rowOff>1270</xdr:rowOff>
    </xdr:to>
    <xdr:sp macro="" textlink="">
      <xdr:nvSpPr>
        <xdr:cNvPr id="69" name="フローチャート: 判断 68">
          <a:extLst>
            <a:ext uri="{FF2B5EF4-FFF2-40B4-BE49-F238E27FC236}">
              <a16:creationId xmlns:a16="http://schemas.microsoft.com/office/drawing/2014/main" id="{72A415AE-B7A2-4B9E-8402-0562A53531A2}"/>
            </a:ext>
          </a:extLst>
        </xdr:cNvPr>
        <xdr:cNvSpPr/>
      </xdr:nvSpPr>
      <xdr:spPr>
        <a:xfrm>
          <a:off x="1079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1DC46F-B966-4E6B-B279-4E9EB9BF97E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BAFC148-77DB-4C2D-862D-930872B8710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127AE51-7A9B-4D39-9B53-FA87F0CBE96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F4AD715-9FB8-4F93-AF32-8655088E8AD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D046DDBB-9F5C-4941-A7BD-813C14EEC9D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12337</xdr:rowOff>
    </xdr:from>
    <xdr:to>
      <xdr:col>24</xdr:col>
      <xdr:colOff>114300</xdr:colOff>
      <xdr:row>34</xdr:row>
      <xdr:rowOff>113937</xdr:rowOff>
    </xdr:to>
    <xdr:sp macro="" textlink="">
      <xdr:nvSpPr>
        <xdr:cNvPr id="75" name="楕円 74">
          <a:extLst>
            <a:ext uri="{FF2B5EF4-FFF2-40B4-BE49-F238E27FC236}">
              <a16:creationId xmlns:a16="http://schemas.microsoft.com/office/drawing/2014/main" id="{A53068C1-2D44-4566-A83E-1EEE498BDFC2}"/>
            </a:ext>
          </a:extLst>
        </xdr:cNvPr>
        <xdr:cNvSpPr/>
      </xdr:nvSpPr>
      <xdr:spPr>
        <a:xfrm>
          <a:off x="45847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35214</xdr:rowOff>
    </xdr:from>
    <xdr:ext cx="405111" cy="259045"/>
    <xdr:sp macro="" textlink="">
      <xdr:nvSpPr>
        <xdr:cNvPr id="76" name="【道路】&#10;有形固定資産減価償却率該当値テキスト">
          <a:extLst>
            <a:ext uri="{FF2B5EF4-FFF2-40B4-BE49-F238E27FC236}">
              <a16:creationId xmlns:a16="http://schemas.microsoft.com/office/drawing/2014/main" id="{C4DE7C4A-0CE5-40D2-8A40-8051FE52537E}"/>
            </a:ext>
          </a:extLst>
        </xdr:cNvPr>
        <xdr:cNvSpPr txBox="1"/>
      </xdr:nvSpPr>
      <xdr:spPr>
        <a:xfrm>
          <a:off x="4673600" y="56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128270</xdr:rowOff>
    </xdr:from>
    <xdr:to>
      <xdr:col>20</xdr:col>
      <xdr:colOff>38100</xdr:colOff>
      <xdr:row>34</xdr:row>
      <xdr:rowOff>58420</xdr:rowOff>
    </xdr:to>
    <xdr:sp macro="" textlink="">
      <xdr:nvSpPr>
        <xdr:cNvPr id="77" name="楕円 76">
          <a:extLst>
            <a:ext uri="{FF2B5EF4-FFF2-40B4-BE49-F238E27FC236}">
              <a16:creationId xmlns:a16="http://schemas.microsoft.com/office/drawing/2014/main" id="{9B3410A3-8D88-4FCB-ADA4-82B7050C548A}"/>
            </a:ext>
          </a:extLst>
        </xdr:cNvPr>
        <xdr:cNvSpPr/>
      </xdr:nvSpPr>
      <xdr:spPr>
        <a:xfrm>
          <a:off x="3746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7620</xdr:rowOff>
    </xdr:from>
    <xdr:to>
      <xdr:col>24</xdr:col>
      <xdr:colOff>63500</xdr:colOff>
      <xdr:row>34</xdr:row>
      <xdr:rowOff>63137</xdr:rowOff>
    </xdr:to>
    <xdr:cxnSp macro="">
      <xdr:nvCxnSpPr>
        <xdr:cNvPr id="78" name="直線コネクタ 77">
          <a:extLst>
            <a:ext uri="{FF2B5EF4-FFF2-40B4-BE49-F238E27FC236}">
              <a16:creationId xmlns:a16="http://schemas.microsoft.com/office/drawing/2014/main" id="{5BC10436-9D95-49DC-9854-A30AAFEED628}"/>
            </a:ext>
          </a:extLst>
        </xdr:cNvPr>
        <xdr:cNvCxnSpPr/>
      </xdr:nvCxnSpPr>
      <xdr:spPr>
        <a:xfrm>
          <a:off x="3797300" y="583692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85816</xdr:rowOff>
    </xdr:from>
    <xdr:to>
      <xdr:col>15</xdr:col>
      <xdr:colOff>101600</xdr:colOff>
      <xdr:row>34</xdr:row>
      <xdr:rowOff>15966</xdr:rowOff>
    </xdr:to>
    <xdr:sp macro="" textlink="">
      <xdr:nvSpPr>
        <xdr:cNvPr id="79" name="楕円 78">
          <a:extLst>
            <a:ext uri="{FF2B5EF4-FFF2-40B4-BE49-F238E27FC236}">
              <a16:creationId xmlns:a16="http://schemas.microsoft.com/office/drawing/2014/main" id="{76BA7D5A-E867-4884-BFA7-84E807F6FAB7}"/>
            </a:ext>
          </a:extLst>
        </xdr:cNvPr>
        <xdr:cNvSpPr/>
      </xdr:nvSpPr>
      <xdr:spPr>
        <a:xfrm>
          <a:off x="2857500" y="57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136616</xdr:rowOff>
    </xdr:from>
    <xdr:to>
      <xdr:col>19</xdr:col>
      <xdr:colOff>177800</xdr:colOff>
      <xdr:row>34</xdr:row>
      <xdr:rowOff>7620</xdr:rowOff>
    </xdr:to>
    <xdr:cxnSp macro="">
      <xdr:nvCxnSpPr>
        <xdr:cNvPr id="80" name="直線コネクタ 79">
          <a:extLst>
            <a:ext uri="{FF2B5EF4-FFF2-40B4-BE49-F238E27FC236}">
              <a16:creationId xmlns:a16="http://schemas.microsoft.com/office/drawing/2014/main" id="{658FA946-E050-4578-94C0-144E66DB699C}"/>
            </a:ext>
          </a:extLst>
        </xdr:cNvPr>
        <xdr:cNvCxnSpPr/>
      </xdr:nvCxnSpPr>
      <xdr:spPr>
        <a:xfrm>
          <a:off x="2908300" y="579446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46627</xdr:rowOff>
    </xdr:from>
    <xdr:to>
      <xdr:col>10</xdr:col>
      <xdr:colOff>165100</xdr:colOff>
      <xdr:row>33</xdr:row>
      <xdr:rowOff>148227</xdr:rowOff>
    </xdr:to>
    <xdr:sp macro="" textlink="">
      <xdr:nvSpPr>
        <xdr:cNvPr id="81" name="楕円 80">
          <a:extLst>
            <a:ext uri="{FF2B5EF4-FFF2-40B4-BE49-F238E27FC236}">
              <a16:creationId xmlns:a16="http://schemas.microsoft.com/office/drawing/2014/main" id="{34A2AE39-24F3-4AB7-86BD-4333415B842C}"/>
            </a:ext>
          </a:extLst>
        </xdr:cNvPr>
        <xdr:cNvSpPr/>
      </xdr:nvSpPr>
      <xdr:spPr>
        <a:xfrm>
          <a:off x="1968500"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97427</xdr:rowOff>
    </xdr:from>
    <xdr:to>
      <xdr:col>15</xdr:col>
      <xdr:colOff>50800</xdr:colOff>
      <xdr:row>33</xdr:row>
      <xdr:rowOff>136616</xdr:rowOff>
    </xdr:to>
    <xdr:cxnSp macro="">
      <xdr:nvCxnSpPr>
        <xdr:cNvPr id="82" name="直線コネクタ 81">
          <a:extLst>
            <a:ext uri="{FF2B5EF4-FFF2-40B4-BE49-F238E27FC236}">
              <a16:creationId xmlns:a16="http://schemas.microsoft.com/office/drawing/2014/main" id="{D0DEE03A-E117-4954-ACB9-15F7847E2DBC}"/>
            </a:ext>
          </a:extLst>
        </xdr:cNvPr>
        <xdr:cNvCxnSpPr/>
      </xdr:nvCxnSpPr>
      <xdr:spPr>
        <a:xfrm>
          <a:off x="2019300" y="57552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907</xdr:rowOff>
    </xdr:from>
    <xdr:to>
      <xdr:col>6</xdr:col>
      <xdr:colOff>38100</xdr:colOff>
      <xdr:row>33</xdr:row>
      <xdr:rowOff>102507</xdr:rowOff>
    </xdr:to>
    <xdr:sp macro="" textlink="">
      <xdr:nvSpPr>
        <xdr:cNvPr id="83" name="楕円 82">
          <a:extLst>
            <a:ext uri="{FF2B5EF4-FFF2-40B4-BE49-F238E27FC236}">
              <a16:creationId xmlns:a16="http://schemas.microsoft.com/office/drawing/2014/main" id="{49B64AD2-4CD3-4652-B7A3-399660088037}"/>
            </a:ext>
          </a:extLst>
        </xdr:cNvPr>
        <xdr:cNvSpPr/>
      </xdr:nvSpPr>
      <xdr:spPr>
        <a:xfrm>
          <a:off x="1079500" y="5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51707</xdr:rowOff>
    </xdr:from>
    <xdr:to>
      <xdr:col>10</xdr:col>
      <xdr:colOff>114300</xdr:colOff>
      <xdr:row>33</xdr:row>
      <xdr:rowOff>97427</xdr:rowOff>
    </xdr:to>
    <xdr:cxnSp macro="">
      <xdr:nvCxnSpPr>
        <xdr:cNvPr id="84" name="直線コネクタ 83">
          <a:extLst>
            <a:ext uri="{FF2B5EF4-FFF2-40B4-BE49-F238E27FC236}">
              <a16:creationId xmlns:a16="http://schemas.microsoft.com/office/drawing/2014/main" id="{AADD5BD9-566F-44F2-AB14-3A8F39C0E016}"/>
            </a:ext>
          </a:extLst>
        </xdr:cNvPr>
        <xdr:cNvCxnSpPr/>
      </xdr:nvCxnSpPr>
      <xdr:spPr>
        <a:xfrm>
          <a:off x="1130300" y="570955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macro="" textlink="">
      <xdr:nvSpPr>
        <xdr:cNvPr id="85" name="n_1aveValue【道路】&#10;有形固定資産減価償却率">
          <a:extLst>
            <a:ext uri="{FF2B5EF4-FFF2-40B4-BE49-F238E27FC236}">
              <a16:creationId xmlns:a16="http://schemas.microsoft.com/office/drawing/2014/main" id="{009793C0-89BC-4600-B26B-155FBF6B4526}"/>
            </a:ext>
          </a:extLst>
        </xdr:cNvPr>
        <xdr:cNvSpPr txBox="1"/>
      </xdr:nvSpPr>
      <xdr:spPr>
        <a:xfrm>
          <a:off x="35820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160581</xdr:rowOff>
    </xdr:from>
    <xdr:ext cx="405111" cy="259045"/>
    <xdr:sp macro="" textlink="">
      <xdr:nvSpPr>
        <xdr:cNvPr id="86" name="n_2aveValue【道路】&#10;有形固定資産減価償却率">
          <a:extLst>
            <a:ext uri="{FF2B5EF4-FFF2-40B4-BE49-F238E27FC236}">
              <a16:creationId xmlns:a16="http://schemas.microsoft.com/office/drawing/2014/main" id="{4FA518FD-6BF0-4BF2-9F75-4EB4DC5831D8}"/>
            </a:ext>
          </a:extLst>
        </xdr:cNvPr>
        <xdr:cNvSpPr txBox="1"/>
      </xdr:nvSpPr>
      <xdr:spPr>
        <a:xfrm>
          <a:off x="2705744" y="633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23421</xdr:rowOff>
    </xdr:from>
    <xdr:ext cx="405111" cy="259045"/>
    <xdr:sp macro="" textlink="">
      <xdr:nvSpPr>
        <xdr:cNvPr id="87" name="n_3aveValue【道路】&#10;有形固定資産減価償却率">
          <a:extLst>
            <a:ext uri="{FF2B5EF4-FFF2-40B4-BE49-F238E27FC236}">
              <a16:creationId xmlns:a16="http://schemas.microsoft.com/office/drawing/2014/main" id="{4FFA4D8B-1ACF-46F2-9A5C-9D407E126375}"/>
            </a:ext>
          </a:extLst>
        </xdr:cNvPr>
        <xdr:cNvSpPr txBox="1"/>
      </xdr:nvSpPr>
      <xdr:spPr>
        <a:xfrm>
          <a:off x="181674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163847</xdr:rowOff>
    </xdr:from>
    <xdr:ext cx="405111" cy="259045"/>
    <xdr:sp macro="" textlink="">
      <xdr:nvSpPr>
        <xdr:cNvPr id="88" name="n_4aveValue【道路】&#10;有形固定資産減価償却率">
          <a:extLst>
            <a:ext uri="{FF2B5EF4-FFF2-40B4-BE49-F238E27FC236}">
              <a16:creationId xmlns:a16="http://schemas.microsoft.com/office/drawing/2014/main" id="{C6E6B701-293F-442A-B336-0FA35C17F6A2}"/>
            </a:ext>
          </a:extLst>
        </xdr:cNvPr>
        <xdr:cNvSpPr txBox="1"/>
      </xdr:nvSpPr>
      <xdr:spPr>
        <a:xfrm>
          <a:off x="927744" y="599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74947</xdr:rowOff>
    </xdr:from>
    <xdr:ext cx="405111" cy="259045"/>
    <xdr:sp macro="" textlink="">
      <xdr:nvSpPr>
        <xdr:cNvPr id="89" name="n_1mainValue【道路】&#10;有形固定資産減価償却率">
          <a:extLst>
            <a:ext uri="{FF2B5EF4-FFF2-40B4-BE49-F238E27FC236}">
              <a16:creationId xmlns:a16="http://schemas.microsoft.com/office/drawing/2014/main" id="{F0DEE172-A087-44C0-A8EA-C1EA61E37EF5}"/>
            </a:ext>
          </a:extLst>
        </xdr:cNvPr>
        <xdr:cNvSpPr txBox="1"/>
      </xdr:nvSpPr>
      <xdr:spPr>
        <a:xfrm>
          <a:off x="35820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32493</xdr:rowOff>
    </xdr:from>
    <xdr:ext cx="405111" cy="259045"/>
    <xdr:sp macro="" textlink="">
      <xdr:nvSpPr>
        <xdr:cNvPr id="90" name="n_2mainValue【道路】&#10;有形固定資産減価償却率">
          <a:extLst>
            <a:ext uri="{FF2B5EF4-FFF2-40B4-BE49-F238E27FC236}">
              <a16:creationId xmlns:a16="http://schemas.microsoft.com/office/drawing/2014/main" id="{A63568FB-4240-4EC7-9752-83860084FF1D}"/>
            </a:ext>
          </a:extLst>
        </xdr:cNvPr>
        <xdr:cNvSpPr txBox="1"/>
      </xdr:nvSpPr>
      <xdr:spPr>
        <a:xfrm>
          <a:off x="2705744" y="551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164754</xdr:rowOff>
    </xdr:from>
    <xdr:ext cx="405111" cy="259045"/>
    <xdr:sp macro="" textlink="">
      <xdr:nvSpPr>
        <xdr:cNvPr id="91" name="n_3mainValue【道路】&#10;有形固定資産減価償却率">
          <a:extLst>
            <a:ext uri="{FF2B5EF4-FFF2-40B4-BE49-F238E27FC236}">
              <a16:creationId xmlns:a16="http://schemas.microsoft.com/office/drawing/2014/main" id="{D3F02514-C2BC-4EB2-8016-5E79AF02E656}"/>
            </a:ext>
          </a:extLst>
        </xdr:cNvPr>
        <xdr:cNvSpPr txBox="1"/>
      </xdr:nvSpPr>
      <xdr:spPr>
        <a:xfrm>
          <a:off x="1816744" y="547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119034</xdr:rowOff>
    </xdr:from>
    <xdr:ext cx="405111" cy="259045"/>
    <xdr:sp macro="" textlink="">
      <xdr:nvSpPr>
        <xdr:cNvPr id="92" name="n_4mainValue【道路】&#10;有形固定資産減価償却率">
          <a:extLst>
            <a:ext uri="{FF2B5EF4-FFF2-40B4-BE49-F238E27FC236}">
              <a16:creationId xmlns:a16="http://schemas.microsoft.com/office/drawing/2014/main" id="{BE6A1F16-3974-4DA8-8D84-E34B195B7FE5}"/>
            </a:ext>
          </a:extLst>
        </xdr:cNvPr>
        <xdr:cNvSpPr txBox="1"/>
      </xdr:nvSpPr>
      <xdr:spPr>
        <a:xfrm>
          <a:off x="927744" y="543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FB9D5553-7C99-4437-B22D-73D806CC973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1599A311-EB73-4956-BFAA-4C9CC7558B0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2FCCE740-3E45-4B16-8665-97B6278125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B65A92A1-7538-4259-96A9-42C2802589E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476F580D-8F35-4D59-9FA0-8D439ECC26B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C4795004-B738-4F27-B91D-80E55A8A744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32F0EBA0-C1A0-441E-A665-E0354B9C876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647BB586-3094-4868-88D2-9C35F8FADEF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897FCB79-6BF7-4AAE-A23F-7E6602EFC8D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099A69CE-6253-4A21-A08D-3354DA52FB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65367233-5552-4B3F-BE8A-DED7E197AF4F}"/>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6671C9A9-9951-42F8-8D1B-9B172E25B74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00D70D7A-DC03-4102-9F3E-8012E3072E6D}"/>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BC2F76FA-DD6D-4BC6-924D-F5F0BDC28AB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BDF8AB93-E3FD-45EF-B995-60EB5C93532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D03DB1E-1EC7-4B61-B7B9-EAEB04DD44E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5042133A-4182-4981-BECC-4D5D659FA9D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289D4620-5412-4E63-8DEC-EE5141B01D1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1D70A034-9154-4731-9073-E8247991928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F0121829-EAB6-4AD9-8DEF-37B9D2B06F2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CB5FB42D-CE7E-49A6-844F-ED423E24715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526BE9F8-9330-4078-AFD1-E40C05A4A1C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FEDBB785-7A51-4CCA-BA5C-4614D367D25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D48A50B3-C730-4DAD-AEDF-EB066716E19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F1CD9930-31B2-4280-99EC-612512AC2124}"/>
            </a:ext>
          </a:extLst>
        </xdr:cNvPr>
        <xdr:cNvCxnSpPr/>
      </xdr:nvCxnSpPr>
      <xdr:spPr>
        <a:xfrm flipV="1">
          <a:off x="10476865" y="5893784"/>
          <a:ext cx="0" cy="1427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43F7F5D8-84DE-4B4E-B175-3FE213345897}"/>
            </a:ext>
          </a:extLst>
        </xdr:cNvPr>
        <xdr:cNvSpPr txBox="1"/>
      </xdr:nvSpPr>
      <xdr:spPr>
        <a:xfrm>
          <a:off x="10515600" y="73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22A5327C-8439-4F3B-9DAA-6CC551098756}"/>
            </a:ext>
          </a:extLst>
        </xdr:cNvPr>
        <xdr:cNvCxnSpPr/>
      </xdr:nvCxnSpPr>
      <xdr:spPr>
        <a:xfrm>
          <a:off x="10388600" y="73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EEAAA7A3-A311-4147-85A2-C84A9B909B26}"/>
            </a:ext>
          </a:extLst>
        </xdr:cNvPr>
        <xdr:cNvSpPr txBox="1"/>
      </xdr:nvSpPr>
      <xdr:spPr>
        <a:xfrm>
          <a:off x="10515600" y="56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06844AC5-12BA-4737-ACE6-8D5317D1868C}"/>
            </a:ext>
          </a:extLst>
        </xdr:cNvPr>
        <xdr:cNvCxnSpPr/>
      </xdr:nvCxnSpPr>
      <xdr:spPr>
        <a:xfrm>
          <a:off x="10388600" y="589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115117</xdr:rowOff>
    </xdr:from>
    <xdr:ext cx="534377" cy="259045"/>
    <xdr:sp macro="" textlink="">
      <xdr:nvSpPr>
        <xdr:cNvPr id="122" name="【道路】&#10;一人当たり延長平均値テキスト">
          <a:extLst>
            <a:ext uri="{FF2B5EF4-FFF2-40B4-BE49-F238E27FC236}">
              <a16:creationId xmlns:a16="http://schemas.microsoft.com/office/drawing/2014/main" id="{9DF438B3-F9F9-4590-897B-CA732B07EE9E}"/>
            </a:ext>
          </a:extLst>
        </xdr:cNvPr>
        <xdr:cNvSpPr txBox="1"/>
      </xdr:nvSpPr>
      <xdr:spPr>
        <a:xfrm>
          <a:off x="10515600" y="6801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BD9C13B6-0633-4114-A51E-D7E0C581250A}"/>
            </a:ext>
          </a:extLst>
        </xdr:cNvPr>
        <xdr:cNvSpPr/>
      </xdr:nvSpPr>
      <xdr:spPr>
        <a:xfrm>
          <a:off x="10426700" y="68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0919CE8E-8450-4DC8-BC0E-FB8F082063A8}"/>
            </a:ext>
          </a:extLst>
        </xdr:cNvPr>
        <xdr:cNvSpPr/>
      </xdr:nvSpPr>
      <xdr:spPr>
        <a:xfrm>
          <a:off x="95885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772B1E90-2934-4516-9A99-BAB31E2DDD6C}"/>
            </a:ext>
          </a:extLst>
        </xdr:cNvPr>
        <xdr:cNvSpPr/>
      </xdr:nvSpPr>
      <xdr:spPr>
        <a:xfrm>
          <a:off x="8699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3FD733B2-0CAF-41B8-9208-8647AB526F70}"/>
            </a:ext>
          </a:extLst>
        </xdr:cNvPr>
        <xdr:cNvSpPr/>
      </xdr:nvSpPr>
      <xdr:spPr>
        <a:xfrm>
          <a:off x="7810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22523</xdr:rowOff>
    </xdr:from>
    <xdr:to>
      <xdr:col>36</xdr:col>
      <xdr:colOff>165100</xdr:colOff>
      <xdr:row>40</xdr:row>
      <xdr:rowOff>124123</xdr:rowOff>
    </xdr:to>
    <xdr:sp macro="" textlink="">
      <xdr:nvSpPr>
        <xdr:cNvPr id="127" name="フローチャート: 判断 126">
          <a:extLst>
            <a:ext uri="{FF2B5EF4-FFF2-40B4-BE49-F238E27FC236}">
              <a16:creationId xmlns:a16="http://schemas.microsoft.com/office/drawing/2014/main" id="{2377F9CB-7102-4FBD-81F1-5726FB991CD9}"/>
            </a:ext>
          </a:extLst>
        </xdr:cNvPr>
        <xdr:cNvSpPr/>
      </xdr:nvSpPr>
      <xdr:spPr>
        <a:xfrm>
          <a:off x="6921500" y="688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411A010-484E-4E0E-9C0F-87F501FEFED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0A03788-A66B-42DE-84CD-2B123643238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A9C7F09-C848-494B-A728-986DCA341BB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B79BD08-3CDA-4C8C-A811-00B2B994CB4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6694FE44-F480-4F9C-8223-2E93702E116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51937</xdr:rowOff>
    </xdr:from>
    <xdr:to>
      <xdr:col>55</xdr:col>
      <xdr:colOff>50800</xdr:colOff>
      <xdr:row>35</xdr:row>
      <xdr:rowOff>153537</xdr:rowOff>
    </xdr:to>
    <xdr:sp macro="" textlink="">
      <xdr:nvSpPr>
        <xdr:cNvPr id="133" name="楕円 132">
          <a:extLst>
            <a:ext uri="{FF2B5EF4-FFF2-40B4-BE49-F238E27FC236}">
              <a16:creationId xmlns:a16="http://schemas.microsoft.com/office/drawing/2014/main" id="{DD366051-72A8-49C5-9594-886110791D72}"/>
            </a:ext>
          </a:extLst>
        </xdr:cNvPr>
        <xdr:cNvSpPr/>
      </xdr:nvSpPr>
      <xdr:spPr>
        <a:xfrm>
          <a:off x="10426700" y="605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74814</xdr:rowOff>
    </xdr:from>
    <xdr:ext cx="534377" cy="259045"/>
    <xdr:sp macro="" textlink="">
      <xdr:nvSpPr>
        <xdr:cNvPr id="134" name="【道路】&#10;一人当たり延長該当値テキスト">
          <a:extLst>
            <a:ext uri="{FF2B5EF4-FFF2-40B4-BE49-F238E27FC236}">
              <a16:creationId xmlns:a16="http://schemas.microsoft.com/office/drawing/2014/main" id="{EFE43BB4-CF02-4C8D-B06C-0BB7DE7DA18B}"/>
            </a:ext>
          </a:extLst>
        </xdr:cNvPr>
        <xdr:cNvSpPr txBox="1"/>
      </xdr:nvSpPr>
      <xdr:spPr>
        <a:xfrm>
          <a:off x="10515600" y="590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86875</xdr:rowOff>
    </xdr:from>
    <xdr:to>
      <xdr:col>50</xdr:col>
      <xdr:colOff>165100</xdr:colOff>
      <xdr:row>36</xdr:row>
      <xdr:rowOff>17025</xdr:rowOff>
    </xdr:to>
    <xdr:sp macro="" textlink="">
      <xdr:nvSpPr>
        <xdr:cNvPr id="135" name="楕円 134">
          <a:extLst>
            <a:ext uri="{FF2B5EF4-FFF2-40B4-BE49-F238E27FC236}">
              <a16:creationId xmlns:a16="http://schemas.microsoft.com/office/drawing/2014/main" id="{35E709A1-1B7C-4326-BA54-366020EB5980}"/>
            </a:ext>
          </a:extLst>
        </xdr:cNvPr>
        <xdr:cNvSpPr/>
      </xdr:nvSpPr>
      <xdr:spPr>
        <a:xfrm>
          <a:off x="9588500" y="608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102737</xdr:rowOff>
    </xdr:from>
    <xdr:to>
      <xdr:col>55</xdr:col>
      <xdr:colOff>0</xdr:colOff>
      <xdr:row>35</xdr:row>
      <xdr:rowOff>137675</xdr:rowOff>
    </xdr:to>
    <xdr:cxnSp macro="">
      <xdr:nvCxnSpPr>
        <xdr:cNvPr id="136" name="直線コネクタ 135">
          <a:extLst>
            <a:ext uri="{FF2B5EF4-FFF2-40B4-BE49-F238E27FC236}">
              <a16:creationId xmlns:a16="http://schemas.microsoft.com/office/drawing/2014/main" id="{86E1F877-F305-4B33-901A-2474F0CC4C11}"/>
            </a:ext>
          </a:extLst>
        </xdr:cNvPr>
        <xdr:cNvCxnSpPr/>
      </xdr:nvCxnSpPr>
      <xdr:spPr>
        <a:xfrm flipV="1">
          <a:off x="9639300" y="6103487"/>
          <a:ext cx="838200" cy="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131642</xdr:rowOff>
    </xdr:from>
    <xdr:to>
      <xdr:col>46</xdr:col>
      <xdr:colOff>38100</xdr:colOff>
      <xdr:row>36</xdr:row>
      <xdr:rowOff>61792</xdr:rowOff>
    </xdr:to>
    <xdr:sp macro="" textlink="">
      <xdr:nvSpPr>
        <xdr:cNvPr id="137" name="楕円 136">
          <a:extLst>
            <a:ext uri="{FF2B5EF4-FFF2-40B4-BE49-F238E27FC236}">
              <a16:creationId xmlns:a16="http://schemas.microsoft.com/office/drawing/2014/main" id="{4931E89E-F528-4760-91A4-7E0CD0FC3213}"/>
            </a:ext>
          </a:extLst>
        </xdr:cNvPr>
        <xdr:cNvSpPr/>
      </xdr:nvSpPr>
      <xdr:spPr>
        <a:xfrm>
          <a:off x="8699500" y="613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137675</xdr:rowOff>
    </xdr:from>
    <xdr:to>
      <xdr:col>50</xdr:col>
      <xdr:colOff>114300</xdr:colOff>
      <xdr:row>36</xdr:row>
      <xdr:rowOff>10992</xdr:rowOff>
    </xdr:to>
    <xdr:cxnSp macro="">
      <xdr:nvCxnSpPr>
        <xdr:cNvPr id="138" name="直線コネクタ 137">
          <a:extLst>
            <a:ext uri="{FF2B5EF4-FFF2-40B4-BE49-F238E27FC236}">
              <a16:creationId xmlns:a16="http://schemas.microsoft.com/office/drawing/2014/main" id="{1B2368CF-1E44-4515-8225-C1A79B68F2E6}"/>
            </a:ext>
          </a:extLst>
        </xdr:cNvPr>
        <xdr:cNvCxnSpPr/>
      </xdr:nvCxnSpPr>
      <xdr:spPr>
        <a:xfrm flipV="1">
          <a:off x="8750300" y="6138425"/>
          <a:ext cx="88900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292</xdr:rowOff>
    </xdr:from>
    <xdr:to>
      <xdr:col>41</xdr:col>
      <xdr:colOff>101600</xdr:colOff>
      <xdr:row>36</xdr:row>
      <xdr:rowOff>101892</xdr:rowOff>
    </xdr:to>
    <xdr:sp macro="" textlink="">
      <xdr:nvSpPr>
        <xdr:cNvPr id="139" name="楕円 138">
          <a:extLst>
            <a:ext uri="{FF2B5EF4-FFF2-40B4-BE49-F238E27FC236}">
              <a16:creationId xmlns:a16="http://schemas.microsoft.com/office/drawing/2014/main" id="{64DF7B5A-6670-4B49-83FA-58913E3E969C}"/>
            </a:ext>
          </a:extLst>
        </xdr:cNvPr>
        <xdr:cNvSpPr/>
      </xdr:nvSpPr>
      <xdr:spPr>
        <a:xfrm>
          <a:off x="7810500" y="61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10992</xdr:rowOff>
    </xdr:from>
    <xdr:to>
      <xdr:col>45</xdr:col>
      <xdr:colOff>177800</xdr:colOff>
      <xdr:row>36</xdr:row>
      <xdr:rowOff>51092</xdr:rowOff>
    </xdr:to>
    <xdr:cxnSp macro="">
      <xdr:nvCxnSpPr>
        <xdr:cNvPr id="140" name="直線コネクタ 139">
          <a:extLst>
            <a:ext uri="{FF2B5EF4-FFF2-40B4-BE49-F238E27FC236}">
              <a16:creationId xmlns:a16="http://schemas.microsoft.com/office/drawing/2014/main" id="{C704021E-1E35-4914-A374-3529E9C7FF90}"/>
            </a:ext>
          </a:extLst>
        </xdr:cNvPr>
        <xdr:cNvCxnSpPr/>
      </xdr:nvCxnSpPr>
      <xdr:spPr>
        <a:xfrm flipV="1">
          <a:off x="7861300" y="6183192"/>
          <a:ext cx="889000" cy="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160293</xdr:rowOff>
    </xdr:from>
    <xdr:to>
      <xdr:col>36</xdr:col>
      <xdr:colOff>165100</xdr:colOff>
      <xdr:row>37</xdr:row>
      <xdr:rowOff>90443</xdr:rowOff>
    </xdr:to>
    <xdr:sp macro="" textlink="">
      <xdr:nvSpPr>
        <xdr:cNvPr id="141" name="楕円 140">
          <a:extLst>
            <a:ext uri="{FF2B5EF4-FFF2-40B4-BE49-F238E27FC236}">
              <a16:creationId xmlns:a16="http://schemas.microsoft.com/office/drawing/2014/main" id="{3071BA0A-B483-45F1-8478-63CB79F4111A}"/>
            </a:ext>
          </a:extLst>
        </xdr:cNvPr>
        <xdr:cNvSpPr/>
      </xdr:nvSpPr>
      <xdr:spPr>
        <a:xfrm>
          <a:off x="6921500" y="63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51092</xdr:rowOff>
    </xdr:from>
    <xdr:to>
      <xdr:col>41</xdr:col>
      <xdr:colOff>50800</xdr:colOff>
      <xdr:row>37</xdr:row>
      <xdr:rowOff>39643</xdr:rowOff>
    </xdr:to>
    <xdr:cxnSp macro="">
      <xdr:nvCxnSpPr>
        <xdr:cNvPr id="142" name="直線コネクタ 141">
          <a:extLst>
            <a:ext uri="{FF2B5EF4-FFF2-40B4-BE49-F238E27FC236}">
              <a16:creationId xmlns:a16="http://schemas.microsoft.com/office/drawing/2014/main" id="{59D82CF6-81E8-4E89-B428-24A2B7C07CFB}"/>
            </a:ext>
          </a:extLst>
        </xdr:cNvPr>
        <xdr:cNvCxnSpPr/>
      </xdr:nvCxnSpPr>
      <xdr:spPr>
        <a:xfrm flipV="1">
          <a:off x="6972300" y="6223292"/>
          <a:ext cx="889000" cy="1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64787</xdr:rowOff>
    </xdr:from>
    <xdr:ext cx="534377" cy="259045"/>
    <xdr:sp macro="" textlink="">
      <xdr:nvSpPr>
        <xdr:cNvPr id="143" name="n_1aveValue【道路】&#10;一人当たり延長">
          <a:extLst>
            <a:ext uri="{FF2B5EF4-FFF2-40B4-BE49-F238E27FC236}">
              <a16:creationId xmlns:a16="http://schemas.microsoft.com/office/drawing/2014/main" id="{C0D6D384-6C95-4A93-B535-72D1AF5DC371}"/>
            </a:ext>
          </a:extLst>
        </xdr:cNvPr>
        <xdr:cNvSpPr txBox="1"/>
      </xdr:nvSpPr>
      <xdr:spPr>
        <a:xfrm>
          <a:off x="9359411" y="69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77226</xdr:rowOff>
    </xdr:from>
    <xdr:ext cx="534377" cy="259045"/>
    <xdr:sp macro="" textlink="">
      <xdr:nvSpPr>
        <xdr:cNvPr id="144" name="n_2aveValue【道路】&#10;一人当たり延長">
          <a:extLst>
            <a:ext uri="{FF2B5EF4-FFF2-40B4-BE49-F238E27FC236}">
              <a16:creationId xmlns:a16="http://schemas.microsoft.com/office/drawing/2014/main" id="{17421CC4-A88D-450B-A58F-562C42ACC1B9}"/>
            </a:ext>
          </a:extLst>
        </xdr:cNvPr>
        <xdr:cNvSpPr txBox="1"/>
      </xdr:nvSpPr>
      <xdr:spPr>
        <a:xfrm>
          <a:off x="8483111" y="69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92009</xdr:rowOff>
    </xdr:from>
    <xdr:ext cx="534377" cy="259045"/>
    <xdr:sp macro="" textlink="">
      <xdr:nvSpPr>
        <xdr:cNvPr id="145" name="n_3aveValue【道路】&#10;一人当たり延長">
          <a:extLst>
            <a:ext uri="{FF2B5EF4-FFF2-40B4-BE49-F238E27FC236}">
              <a16:creationId xmlns:a16="http://schemas.microsoft.com/office/drawing/2014/main" id="{4E9B0228-0E66-47F3-9C25-A484B48A0E08}"/>
            </a:ext>
          </a:extLst>
        </xdr:cNvPr>
        <xdr:cNvSpPr txBox="1"/>
      </xdr:nvSpPr>
      <xdr:spPr>
        <a:xfrm>
          <a:off x="7594111" y="69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115250</xdr:rowOff>
    </xdr:from>
    <xdr:ext cx="534377" cy="259045"/>
    <xdr:sp macro="" textlink="">
      <xdr:nvSpPr>
        <xdr:cNvPr id="146" name="n_4aveValue【道路】&#10;一人当たり延長">
          <a:extLst>
            <a:ext uri="{FF2B5EF4-FFF2-40B4-BE49-F238E27FC236}">
              <a16:creationId xmlns:a16="http://schemas.microsoft.com/office/drawing/2014/main" id="{05E3D7F9-6423-4D66-8356-F43B75A07F2A}"/>
            </a:ext>
          </a:extLst>
        </xdr:cNvPr>
        <xdr:cNvSpPr txBox="1"/>
      </xdr:nvSpPr>
      <xdr:spPr>
        <a:xfrm>
          <a:off x="6705111" y="697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33552</xdr:rowOff>
    </xdr:from>
    <xdr:ext cx="534377" cy="259045"/>
    <xdr:sp macro="" textlink="">
      <xdr:nvSpPr>
        <xdr:cNvPr id="147" name="n_1mainValue【道路】&#10;一人当たり延長">
          <a:extLst>
            <a:ext uri="{FF2B5EF4-FFF2-40B4-BE49-F238E27FC236}">
              <a16:creationId xmlns:a16="http://schemas.microsoft.com/office/drawing/2014/main" id="{3001EBB4-61EB-44CB-9212-AC2CBC96A0A7}"/>
            </a:ext>
          </a:extLst>
        </xdr:cNvPr>
        <xdr:cNvSpPr txBox="1"/>
      </xdr:nvSpPr>
      <xdr:spPr>
        <a:xfrm>
          <a:off x="9359411" y="586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78319</xdr:rowOff>
    </xdr:from>
    <xdr:ext cx="534377" cy="259045"/>
    <xdr:sp macro="" textlink="">
      <xdr:nvSpPr>
        <xdr:cNvPr id="148" name="n_2mainValue【道路】&#10;一人当たり延長">
          <a:extLst>
            <a:ext uri="{FF2B5EF4-FFF2-40B4-BE49-F238E27FC236}">
              <a16:creationId xmlns:a16="http://schemas.microsoft.com/office/drawing/2014/main" id="{2670850D-7D45-40A5-8608-C09AA6E220E2}"/>
            </a:ext>
          </a:extLst>
        </xdr:cNvPr>
        <xdr:cNvSpPr txBox="1"/>
      </xdr:nvSpPr>
      <xdr:spPr>
        <a:xfrm>
          <a:off x="8483111" y="590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118419</xdr:rowOff>
    </xdr:from>
    <xdr:ext cx="534377" cy="259045"/>
    <xdr:sp macro="" textlink="">
      <xdr:nvSpPr>
        <xdr:cNvPr id="149" name="n_3mainValue【道路】&#10;一人当たり延長">
          <a:extLst>
            <a:ext uri="{FF2B5EF4-FFF2-40B4-BE49-F238E27FC236}">
              <a16:creationId xmlns:a16="http://schemas.microsoft.com/office/drawing/2014/main" id="{AA1E1804-3449-4BD1-8DDF-20314108C81B}"/>
            </a:ext>
          </a:extLst>
        </xdr:cNvPr>
        <xdr:cNvSpPr txBox="1"/>
      </xdr:nvSpPr>
      <xdr:spPr>
        <a:xfrm>
          <a:off x="7594111" y="5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106970</xdr:rowOff>
    </xdr:from>
    <xdr:ext cx="534377" cy="259045"/>
    <xdr:sp macro="" textlink="">
      <xdr:nvSpPr>
        <xdr:cNvPr id="150" name="n_4mainValue【道路】&#10;一人当たり延長">
          <a:extLst>
            <a:ext uri="{FF2B5EF4-FFF2-40B4-BE49-F238E27FC236}">
              <a16:creationId xmlns:a16="http://schemas.microsoft.com/office/drawing/2014/main" id="{B24F54BE-B2B3-4783-99DA-8025C48BFD04}"/>
            </a:ext>
          </a:extLst>
        </xdr:cNvPr>
        <xdr:cNvSpPr txBox="1"/>
      </xdr:nvSpPr>
      <xdr:spPr>
        <a:xfrm>
          <a:off x="6705111" y="610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A0AE13A-C3E3-4A54-A068-0F54AB93105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280699A2-2C9A-41A1-A4EF-80113A5C651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92C9CC2-45E8-4C62-987B-BFF13DD5DF8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95AA8E1-48A3-4641-AF3A-A20C2D47D8E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D60A61EE-92B1-4C3A-9764-18AB16911E5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59AADF2A-626B-44B2-A177-751E0C95A45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7A47049-937C-4946-AF60-33F2217CFBE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FA1DD75F-DF7D-4690-9211-C9F2F24555B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25803A60-DDD7-4372-9443-EF0C3996227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C7886627-85DA-48F9-81CC-FDCFF2D1834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3D3EBDFC-2A35-42B2-92EF-134D88EAA5E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0594B652-79DF-4EF3-87B0-9524EA079AAD}"/>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6E8A4E40-3B27-4038-81D1-AF58C56F0113}"/>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3DB5E438-B9AF-4386-8EE7-49AC6D446FA3}"/>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F32586D0-E087-4945-A7EF-82D3AF2839F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0C3FF11F-B74C-4B70-85EF-A16724878D2A}"/>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938E3D38-4A65-43C9-9761-7A8C97053698}"/>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4402F1D4-22BD-42D7-80B5-0715C8102DB7}"/>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9509302B-6F1B-4EFE-A3CE-ADC0F6C194CE}"/>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9EAEF47-7008-4A12-BA81-C779A95F89C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156422D2-8357-4021-AC42-6D10656E5322}"/>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39CF103-6C55-492D-BA0E-ECCEEB9FEEC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7B89E066-E6C3-4AEA-9A4F-06D3955CB023}"/>
            </a:ext>
          </a:extLst>
        </xdr:cNvPr>
        <xdr:cNvCxnSpPr/>
      </xdr:nvCxnSpPr>
      <xdr:spPr>
        <a:xfrm flipV="1">
          <a:off x="4634865" y="947089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0051554-4014-4D0A-B794-5C42E20A6A40}"/>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FCCC82F6-9E35-4299-933A-709B10B447BF}"/>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4E2AD73D-394A-4343-9B2A-4F7C9F634BA6}"/>
            </a:ext>
          </a:extLst>
        </xdr:cNvPr>
        <xdr:cNvSpPr txBox="1"/>
      </xdr:nvSpPr>
      <xdr:spPr>
        <a:xfrm>
          <a:off x="4673600" y="924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B5F46DBB-C6FB-4F71-BA34-2B62C8ED0CBE}"/>
            </a:ext>
          </a:extLst>
        </xdr:cNvPr>
        <xdr:cNvCxnSpPr/>
      </xdr:nvCxnSpPr>
      <xdr:spPr>
        <a:xfrm>
          <a:off x="4546600" y="947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142511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0E76472-27AC-4853-BC98-1DF7477EBFC1}"/>
            </a:ext>
          </a:extLst>
        </xdr:cNvPr>
        <xdr:cNvSpPr txBox="1"/>
      </xdr:nvSpPr>
      <xdr:spPr>
        <a:xfrm>
          <a:off x="4673600" y="1008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7D42C0D3-BD0E-4D57-8254-3650A562D4C2}"/>
            </a:ext>
          </a:extLst>
        </xdr:cNvPr>
        <xdr:cNvSpPr/>
      </xdr:nvSpPr>
      <xdr:spPr>
        <a:xfrm>
          <a:off x="45847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95905431-E447-4A35-8099-2AA811CBC914}"/>
            </a:ext>
          </a:extLst>
        </xdr:cNvPr>
        <xdr:cNvSpPr/>
      </xdr:nvSpPr>
      <xdr:spPr>
        <a:xfrm>
          <a:off x="3746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00F74929-D171-4482-BA22-B6EB839A4417}"/>
            </a:ext>
          </a:extLst>
        </xdr:cNvPr>
        <xdr:cNvSpPr/>
      </xdr:nvSpPr>
      <xdr:spPr>
        <a:xfrm>
          <a:off x="2857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5B7F02AE-04CC-4DA6-8BDA-95DCED8668A1}"/>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83" name="フローチャート: 判断 182">
          <a:extLst>
            <a:ext uri="{FF2B5EF4-FFF2-40B4-BE49-F238E27FC236}">
              <a16:creationId xmlns:a16="http://schemas.microsoft.com/office/drawing/2014/main" id="{DD6CC285-57D0-4539-803D-29920ACB5122}"/>
            </a:ext>
          </a:extLst>
        </xdr:cNvPr>
        <xdr:cNvSpPr/>
      </xdr:nvSpPr>
      <xdr:spPr>
        <a:xfrm>
          <a:off x="1079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69AC6AC-DD3D-4EED-AB5D-F6061831D72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56ACF81-E815-4A16-A91F-420AB87129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58D398C-A601-4DE5-B11D-A04DD85B3B0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601B043-23AF-4191-ABFF-F5763DF19B3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ECBBBD8-7E73-4A28-9338-CD48C497545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125222</xdr:rowOff>
    </xdr:from>
    <xdr:to>
      <xdr:col>24</xdr:col>
      <xdr:colOff>114300</xdr:colOff>
      <xdr:row>59</xdr:row>
      <xdr:rowOff>55372</xdr:rowOff>
    </xdr:to>
    <xdr:sp macro="" textlink="">
      <xdr:nvSpPr>
        <xdr:cNvPr id="189" name="楕円 188">
          <a:extLst>
            <a:ext uri="{FF2B5EF4-FFF2-40B4-BE49-F238E27FC236}">
              <a16:creationId xmlns:a16="http://schemas.microsoft.com/office/drawing/2014/main" id="{9B0EFD84-6A35-4D00-B767-1F1F4B39C79E}"/>
            </a:ext>
          </a:extLst>
        </xdr:cNvPr>
        <xdr:cNvSpPr/>
      </xdr:nvSpPr>
      <xdr:spPr>
        <a:xfrm>
          <a:off x="45847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148099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DEB031D-48BC-42E3-B48B-C09B177FEFDF}"/>
            </a:ext>
          </a:extLst>
        </xdr:cNvPr>
        <xdr:cNvSpPr txBox="1"/>
      </xdr:nvSpPr>
      <xdr:spPr>
        <a:xfrm>
          <a:off x="4673600" y="992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90932</xdr:rowOff>
    </xdr:from>
    <xdr:to>
      <xdr:col>20</xdr:col>
      <xdr:colOff>38100</xdr:colOff>
      <xdr:row>59</xdr:row>
      <xdr:rowOff>21082</xdr:rowOff>
    </xdr:to>
    <xdr:sp macro="" textlink="">
      <xdr:nvSpPr>
        <xdr:cNvPr id="191" name="楕円 190">
          <a:extLst>
            <a:ext uri="{FF2B5EF4-FFF2-40B4-BE49-F238E27FC236}">
              <a16:creationId xmlns:a16="http://schemas.microsoft.com/office/drawing/2014/main" id="{199B4573-C665-4695-B1A2-78F1C38399A8}"/>
            </a:ext>
          </a:extLst>
        </xdr:cNvPr>
        <xdr:cNvSpPr/>
      </xdr:nvSpPr>
      <xdr:spPr>
        <a:xfrm>
          <a:off x="3746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141732</xdr:rowOff>
    </xdr:from>
    <xdr:to>
      <xdr:col>24</xdr:col>
      <xdr:colOff>63500</xdr:colOff>
      <xdr:row>59</xdr:row>
      <xdr:rowOff>4572</xdr:rowOff>
    </xdr:to>
    <xdr:cxnSp macro="">
      <xdr:nvCxnSpPr>
        <xdr:cNvPr id="192" name="直線コネクタ 191">
          <a:extLst>
            <a:ext uri="{FF2B5EF4-FFF2-40B4-BE49-F238E27FC236}">
              <a16:creationId xmlns:a16="http://schemas.microsoft.com/office/drawing/2014/main" id="{C81CA2F4-31EE-4A04-92D6-F1B86B566FF5}"/>
            </a:ext>
          </a:extLst>
        </xdr:cNvPr>
        <xdr:cNvCxnSpPr/>
      </xdr:nvCxnSpPr>
      <xdr:spPr>
        <a:xfrm>
          <a:off x="3797300" y="1008583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79502</xdr:rowOff>
    </xdr:from>
    <xdr:to>
      <xdr:col>15</xdr:col>
      <xdr:colOff>101600</xdr:colOff>
      <xdr:row>59</xdr:row>
      <xdr:rowOff>9652</xdr:rowOff>
    </xdr:to>
    <xdr:sp macro="" textlink="">
      <xdr:nvSpPr>
        <xdr:cNvPr id="193" name="楕円 192">
          <a:extLst>
            <a:ext uri="{FF2B5EF4-FFF2-40B4-BE49-F238E27FC236}">
              <a16:creationId xmlns:a16="http://schemas.microsoft.com/office/drawing/2014/main" id="{37A442CF-18BF-4DD5-A97A-6CD2C3D978CC}"/>
            </a:ext>
          </a:extLst>
        </xdr:cNvPr>
        <xdr:cNvSpPr/>
      </xdr:nvSpPr>
      <xdr:spPr>
        <a:xfrm>
          <a:off x="28575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130302</xdr:rowOff>
    </xdr:from>
    <xdr:to>
      <xdr:col>19</xdr:col>
      <xdr:colOff>177800</xdr:colOff>
      <xdr:row>58</xdr:row>
      <xdr:rowOff>141732</xdr:rowOff>
    </xdr:to>
    <xdr:cxnSp macro="">
      <xdr:nvCxnSpPr>
        <xdr:cNvPr id="194" name="直線コネクタ 193">
          <a:extLst>
            <a:ext uri="{FF2B5EF4-FFF2-40B4-BE49-F238E27FC236}">
              <a16:creationId xmlns:a16="http://schemas.microsoft.com/office/drawing/2014/main" id="{E6A5202F-DDE3-4E79-BD0F-56DDBA4B143F}"/>
            </a:ext>
          </a:extLst>
        </xdr:cNvPr>
        <xdr:cNvCxnSpPr/>
      </xdr:nvCxnSpPr>
      <xdr:spPr>
        <a:xfrm>
          <a:off x="2908300" y="100744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95" name="楕円 194">
          <a:extLst>
            <a:ext uri="{FF2B5EF4-FFF2-40B4-BE49-F238E27FC236}">
              <a16:creationId xmlns:a16="http://schemas.microsoft.com/office/drawing/2014/main" id="{946540B0-DC06-4967-8813-6DA36FD7BD7E}"/>
            </a:ext>
          </a:extLst>
        </xdr:cNvPr>
        <xdr:cNvSpPr/>
      </xdr:nvSpPr>
      <xdr:spPr>
        <a:xfrm>
          <a:off x="1968500" y="99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98298</xdr:rowOff>
    </xdr:from>
    <xdr:to>
      <xdr:col>15</xdr:col>
      <xdr:colOff>50800</xdr:colOff>
      <xdr:row>58</xdr:row>
      <xdr:rowOff>130302</xdr:rowOff>
    </xdr:to>
    <xdr:cxnSp macro="">
      <xdr:nvCxnSpPr>
        <xdr:cNvPr id="196" name="直線コネクタ 195">
          <a:extLst>
            <a:ext uri="{FF2B5EF4-FFF2-40B4-BE49-F238E27FC236}">
              <a16:creationId xmlns:a16="http://schemas.microsoft.com/office/drawing/2014/main" id="{48C30931-FA1B-4F7B-8026-CC3DCFBCC01B}"/>
            </a:ext>
          </a:extLst>
        </xdr:cNvPr>
        <xdr:cNvCxnSpPr/>
      </xdr:nvCxnSpPr>
      <xdr:spPr>
        <a:xfrm>
          <a:off x="2019300" y="1004239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36068</xdr:rowOff>
    </xdr:from>
    <xdr:to>
      <xdr:col>6</xdr:col>
      <xdr:colOff>38100</xdr:colOff>
      <xdr:row>58</xdr:row>
      <xdr:rowOff>137668</xdr:rowOff>
    </xdr:to>
    <xdr:sp macro="" textlink="">
      <xdr:nvSpPr>
        <xdr:cNvPr id="197" name="楕円 196">
          <a:extLst>
            <a:ext uri="{FF2B5EF4-FFF2-40B4-BE49-F238E27FC236}">
              <a16:creationId xmlns:a16="http://schemas.microsoft.com/office/drawing/2014/main" id="{ECE10323-1BF3-4771-ABFB-66EE80721D16}"/>
            </a:ext>
          </a:extLst>
        </xdr:cNvPr>
        <xdr:cNvSpPr/>
      </xdr:nvSpPr>
      <xdr:spPr>
        <a:xfrm>
          <a:off x="1079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86868</xdr:rowOff>
    </xdr:from>
    <xdr:to>
      <xdr:col>10</xdr:col>
      <xdr:colOff>114300</xdr:colOff>
      <xdr:row>58</xdr:row>
      <xdr:rowOff>98298</xdr:rowOff>
    </xdr:to>
    <xdr:cxnSp macro="">
      <xdr:nvCxnSpPr>
        <xdr:cNvPr id="198" name="直線コネクタ 197">
          <a:extLst>
            <a:ext uri="{FF2B5EF4-FFF2-40B4-BE49-F238E27FC236}">
              <a16:creationId xmlns:a16="http://schemas.microsoft.com/office/drawing/2014/main" id="{6E4675BD-B545-49FD-9D45-7EC41AC6FE62}"/>
            </a:ext>
          </a:extLst>
        </xdr:cNvPr>
        <xdr:cNvCxnSpPr/>
      </xdr:nvCxnSpPr>
      <xdr:spPr>
        <a:xfrm>
          <a:off x="1130300" y="1003096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64787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926DECF-7D89-4C22-9B8B-3661B33A4C9F}"/>
            </a:ext>
          </a:extLst>
        </xdr:cNvPr>
        <xdr:cNvSpPr txBox="1"/>
      </xdr:nvSpPr>
      <xdr:spPr>
        <a:xfrm>
          <a:off x="35820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B973305-6ACE-41FC-9B3A-D826A0DD27B1}"/>
            </a:ext>
          </a:extLst>
        </xdr:cNvPr>
        <xdr:cNvSpPr txBox="1"/>
      </xdr:nvSpPr>
      <xdr:spPr>
        <a:xfrm>
          <a:off x="2705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CC10DD7-CC74-4778-B239-14144A3997E9}"/>
            </a:ext>
          </a:extLst>
        </xdr:cNvPr>
        <xdr:cNvSpPr txBox="1"/>
      </xdr:nvSpPr>
      <xdr:spPr>
        <a:xfrm>
          <a:off x="1816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163085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3313C66-23A1-4575-AF20-7D52A4BDF6A5}"/>
            </a:ext>
          </a:extLst>
        </xdr:cNvPr>
        <xdr:cNvSpPr txBox="1"/>
      </xdr:nvSpPr>
      <xdr:spPr>
        <a:xfrm>
          <a:off x="927744" y="101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37609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6081EA2-BF1C-442B-BF08-48CBF6527E93}"/>
            </a:ext>
          </a:extLst>
        </xdr:cNvPr>
        <xdr:cNvSpPr txBox="1"/>
      </xdr:nvSpPr>
      <xdr:spPr>
        <a:xfrm>
          <a:off x="35820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26179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55EB419-5A72-49E3-A30E-100087F7555F}"/>
            </a:ext>
          </a:extLst>
        </xdr:cNvPr>
        <xdr:cNvSpPr txBox="1"/>
      </xdr:nvSpPr>
      <xdr:spPr>
        <a:xfrm>
          <a:off x="2705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AACA8F8-5032-46EC-8B2E-C5B61D51C5EC}"/>
            </a:ext>
          </a:extLst>
        </xdr:cNvPr>
        <xdr:cNvSpPr txBox="1"/>
      </xdr:nvSpPr>
      <xdr:spPr>
        <a:xfrm>
          <a:off x="1816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154195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812B920-9C7C-4828-B8F7-CBEC0C487B41}"/>
            </a:ext>
          </a:extLst>
        </xdr:cNvPr>
        <xdr:cNvSpPr txBox="1"/>
      </xdr:nvSpPr>
      <xdr:spPr>
        <a:xfrm>
          <a:off x="9277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41E98A0-BD24-4039-91A1-C05079F7684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1976A71-C88F-4D7E-8CA2-E69FB5E9259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1D87996-B4BC-4567-AA55-94427F5504C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6CA1869-39E7-4B5E-BF63-9E38597D09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E9F1971-0FAF-4F86-9F58-A77B999A3F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7842B9C-E976-4B46-9852-EED511C2599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4D5C67B-0B1F-4E84-96C6-8285108B1C3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A238D42-5B3A-41E2-9095-FB2C58C3BA6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A5EA7F08-AE9C-48AB-A26C-1295BA1B0D5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9A23BB2-6B0A-4C6D-A9D5-817B6C7D6AB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48A1304-919A-40BA-B1B0-9F25D18DE02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A581451B-1363-40C8-9007-0429219AC5B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F30BA8E3-0D9E-4CF5-A9CC-26F78DB6F45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62B6DA89-F70F-45C9-9738-B578147012F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1B4810CA-B878-4738-8CF6-704A4E20D48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A4076E50-11F1-4FFB-95E5-BA8D99CC2EB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53CD5FD1-5CF5-4875-A690-396CF470009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485CC851-2EB8-46C0-8702-F1144F52A289}"/>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319D0724-2213-436E-9A87-F222954A047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EEACE51A-1865-4164-B436-A98EE787139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413F436A-1B78-4684-BBF2-96D6C8EF115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5B2882BB-AA97-475B-9787-50C21681C4A8}"/>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08A323A-34AB-4D9A-8536-2320265448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BA42167-B6C0-4023-B8AF-8364A58099A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9348E4C7-0FA4-49A6-8219-E2AFDE8D72B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14918A88-95F0-47A7-8196-C812E4BDF2C0}"/>
            </a:ext>
          </a:extLst>
        </xdr:cNvPr>
        <xdr:cNvCxnSpPr/>
      </xdr:nvCxnSpPr>
      <xdr:spPr>
        <a:xfrm flipV="1">
          <a:off x="10476865" y="9491398"/>
          <a:ext cx="0" cy="158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2E621E18-94FE-4D51-927E-42F83DD0B02A}"/>
            </a:ext>
          </a:extLst>
        </xdr:cNvPr>
        <xdr:cNvSpPr txBox="1"/>
      </xdr:nvSpPr>
      <xdr:spPr>
        <a:xfrm>
          <a:off x="10515600" y="11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0AE34EAE-FF3A-453F-80B2-FEEA1548B95B}"/>
            </a:ext>
          </a:extLst>
        </xdr:cNvPr>
        <xdr:cNvCxnSpPr/>
      </xdr:nvCxnSpPr>
      <xdr:spPr>
        <a:xfrm>
          <a:off x="10388600" y="1107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67BF2DF0-75D3-41E7-9BD0-F54AEC810563}"/>
            </a:ext>
          </a:extLst>
        </xdr:cNvPr>
        <xdr:cNvSpPr txBox="1"/>
      </xdr:nvSpPr>
      <xdr:spPr>
        <a:xfrm>
          <a:off x="10515600" y="9266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90021EE8-AE61-4BA7-9F81-8FAF20996A59}"/>
            </a:ext>
          </a:extLst>
        </xdr:cNvPr>
        <xdr:cNvCxnSpPr/>
      </xdr:nvCxnSpPr>
      <xdr:spPr>
        <a:xfrm>
          <a:off x="10388600" y="949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8EFD6FE8-7084-458A-B9D4-B43D95402F0D}"/>
            </a:ext>
          </a:extLst>
        </xdr:cNvPr>
        <xdr:cNvSpPr txBox="1"/>
      </xdr:nvSpPr>
      <xdr:spPr>
        <a:xfrm>
          <a:off x="10515600" y="10440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EE4A112A-2B64-4F01-9D81-BB1F213927A3}"/>
            </a:ext>
          </a:extLst>
        </xdr:cNvPr>
        <xdr:cNvSpPr/>
      </xdr:nvSpPr>
      <xdr:spPr>
        <a:xfrm>
          <a:off x="10426700" y="104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A0FFD595-E85D-49D8-A569-834243AA9EF6}"/>
            </a:ext>
          </a:extLst>
        </xdr:cNvPr>
        <xdr:cNvSpPr/>
      </xdr:nvSpPr>
      <xdr:spPr>
        <a:xfrm>
          <a:off x="9588500" y="1050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B274EC98-7DA1-42ED-8207-CE9E7E328F54}"/>
            </a:ext>
          </a:extLst>
        </xdr:cNvPr>
        <xdr:cNvSpPr/>
      </xdr:nvSpPr>
      <xdr:spPr>
        <a:xfrm>
          <a:off x="8699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021CEB56-8C0A-4586-B061-2B081F5F9580}"/>
            </a:ext>
          </a:extLst>
        </xdr:cNvPr>
        <xdr:cNvSpPr/>
      </xdr:nvSpPr>
      <xdr:spPr>
        <a:xfrm>
          <a:off x="7810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8CE6A174-8168-471B-BAEE-4399512932B0}"/>
            </a:ext>
          </a:extLst>
        </xdr:cNvPr>
        <xdr:cNvSpPr/>
      </xdr:nvSpPr>
      <xdr:spPr>
        <a:xfrm>
          <a:off x="6921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83B8217-E43D-447E-BE3B-A712D94F11B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2995D10-B299-4B80-8EB7-6A026134467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CF30A95-EAEA-41EC-899C-210200A9987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0B0A6CC-9390-4B87-BFCF-86F2D50075E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59DAAAB-B943-4887-8D32-B45D600C611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168493</xdr:rowOff>
    </xdr:from>
    <xdr:to>
      <xdr:col>55</xdr:col>
      <xdr:colOff>50800</xdr:colOff>
      <xdr:row>59</xdr:row>
      <xdr:rowOff>98643</xdr:rowOff>
    </xdr:to>
    <xdr:sp macro="" textlink="">
      <xdr:nvSpPr>
        <xdr:cNvPr id="248" name="楕円 247">
          <a:extLst>
            <a:ext uri="{FF2B5EF4-FFF2-40B4-BE49-F238E27FC236}">
              <a16:creationId xmlns:a16="http://schemas.microsoft.com/office/drawing/2014/main" id="{7D370489-F2C4-438B-A049-B756E6B3267D}"/>
            </a:ext>
          </a:extLst>
        </xdr:cNvPr>
        <xdr:cNvSpPr/>
      </xdr:nvSpPr>
      <xdr:spPr>
        <a:xfrm>
          <a:off x="10426700" y="1011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19920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292B351C-6878-4D73-9950-E13598551AA3}"/>
            </a:ext>
          </a:extLst>
        </xdr:cNvPr>
        <xdr:cNvSpPr txBox="1"/>
      </xdr:nvSpPr>
      <xdr:spPr>
        <a:xfrm>
          <a:off x="10515600" y="99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21653</xdr:rowOff>
    </xdr:from>
    <xdr:to>
      <xdr:col>50</xdr:col>
      <xdr:colOff>165100</xdr:colOff>
      <xdr:row>59</xdr:row>
      <xdr:rowOff>123253</xdr:rowOff>
    </xdr:to>
    <xdr:sp macro="" textlink="">
      <xdr:nvSpPr>
        <xdr:cNvPr id="250" name="楕円 249">
          <a:extLst>
            <a:ext uri="{FF2B5EF4-FFF2-40B4-BE49-F238E27FC236}">
              <a16:creationId xmlns:a16="http://schemas.microsoft.com/office/drawing/2014/main" id="{9265FAE4-E6B0-4AE6-81D5-6DC1DEEB68D5}"/>
            </a:ext>
          </a:extLst>
        </xdr:cNvPr>
        <xdr:cNvSpPr/>
      </xdr:nvSpPr>
      <xdr:spPr>
        <a:xfrm>
          <a:off x="9588500" y="101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47843</xdr:rowOff>
    </xdr:from>
    <xdr:to>
      <xdr:col>55</xdr:col>
      <xdr:colOff>0</xdr:colOff>
      <xdr:row>59</xdr:row>
      <xdr:rowOff>72453</xdr:rowOff>
    </xdr:to>
    <xdr:cxnSp macro="">
      <xdr:nvCxnSpPr>
        <xdr:cNvPr id="251" name="直線コネクタ 250">
          <a:extLst>
            <a:ext uri="{FF2B5EF4-FFF2-40B4-BE49-F238E27FC236}">
              <a16:creationId xmlns:a16="http://schemas.microsoft.com/office/drawing/2014/main" id="{C80567DE-33DB-4860-A79C-12F9C14A9859}"/>
            </a:ext>
          </a:extLst>
        </xdr:cNvPr>
        <xdr:cNvCxnSpPr/>
      </xdr:nvCxnSpPr>
      <xdr:spPr>
        <a:xfrm flipV="1">
          <a:off x="9639300" y="10163393"/>
          <a:ext cx="838200" cy="2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58810</xdr:rowOff>
    </xdr:from>
    <xdr:to>
      <xdr:col>46</xdr:col>
      <xdr:colOff>38100</xdr:colOff>
      <xdr:row>59</xdr:row>
      <xdr:rowOff>160410</xdr:rowOff>
    </xdr:to>
    <xdr:sp macro="" textlink="">
      <xdr:nvSpPr>
        <xdr:cNvPr id="252" name="楕円 251">
          <a:extLst>
            <a:ext uri="{FF2B5EF4-FFF2-40B4-BE49-F238E27FC236}">
              <a16:creationId xmlns:a16="http://schemas.microsoft.com/office/drawing/2014/main" id="{3ACDD8CD-A5E6-4EE2-AE50-7265480917B1}"/>
            </a:ext>
          </a:extLst>
        </xdr:cNvPr>
        <xdr:cNvSpPr/>
      </xdr:nvSpPr>
      <xdr:spPr>
        <a:xfrm>
          <a:off x="8699500" y="101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72453</xdr:rowOff>
    </xdr:from>
    <xdr:to>
      <xdr:col>50</xdr:col>
      <xdr:colOff>114300</xdr:colOff>
      <xdr:row>59</xdr:row>
      <xdr:rowOff>109610</xdr:rowOff>
    </xdr:to>
    <xdr:cxnSp macro="">
      <xdr:nvCxnSpPr>
        <xdr:cNvPr id="253" name="直線コネクタ 252">
          <a:extLst>
            <a:ext uri="{FF2B5EF4-FFF2-40B4-BE49-F238E27FC236}">
              <a16:creationId xmlns:a16="http://schemas.microsoft.com/office/drawing/2014/main" id="{2C4D2A04-4BEF-44BB-ACC3-B7371987B6AE}"/>
            </a:ext>
          </a:extLst>
        </xdr:cNvPr>
        <xdr:cNvCxnSpPr/>
      </xdr:nvCxnSpPr>
      <xdr:spPr>
        <a:xfrm flipV="1">
          <a:off x="8750300" y="10188003"/>
          <a:ext cx="889000" cy="3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117001</xdr:rowOff>
    </xdr:from>
    <xdr:to>
      <xdr:col>41</xdr:col>
      <xdr:colOff>101600</xdr:colOff>
      <xdr:row>60</xdr:row>
      <xdr:rowOff>47151</xdr:rowOff>
    </xdr:to>
    <xdr:sp macro="" textlink="">
      <xdr:nvSpPr>
        <xdr:cNvPr id="254" name="楕円 253">
          <a:extLst>
            <a:ext uri="{FF2B5EF4-FFF2-40B4-BE49-F238E27FC236}">
              <a16:creationId xmlns:a16="http://schemas.microsoft.com/office/drawing/2014/main" id="{D871EBD1-E5EE-4370-83A4-D2D69CA9C604}"/>
            </a:ext>
          </a:extLst>
        </xdr:cNvPr>
        <xdr:cNvSpPr/>
      </xdr:nvSpPr>
      <xdr:spPr>
        <a:xfrm>
          <a:off x="7810500" y="1023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109610</xdr:rowOff>
    </xdr:from>
    <xdr:to>
      <xdr:col>45</xdr:col>
      <xdr:colOff>177800</xdr:colOff>
      <xdr:row>59</xdr:row>
      <xdr:rowOff>167801</xdr:rowOff>
    </xdr:to>
    <xdr:cxnSp macro="">
      <xdr:nvCxnSpPr>
        <xdr:cNvPr id="255" name="直線コネクタ 254">
          <a:extLst>
            <a:ext uri="{FF2B5EF4-FFF2-40B4-BE49-F238E27FC236}">
              <a16:creationId xmlns:a16="http://schemas.microsoft.com/office/drawing/2014/main" id="{F8E383A9-532B-441B-B659-D7C654AB5988}"/>
            </a:ext>
          </a:extLst>
        </xdr:cNvPr>
        <xdr:cNvCxnSpPr/>
      </xdr:nvCxnSpPr>
      <xdr:spPr>
        <a:xfrm flipV="1">
          <a:off x="7861300" y="10225160"/>
          <a:ext cx="889000" cy="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149456</xdr:rowOff>
    </xdr:from>
    <xdr:to>
      <xdr:col>36</xdr:col>
      <xdr:colOff>165100</xdr:colOff>
      <xdr:row>60</xdr:row>
      <xdr:rowOff>79606</xdr:rowOff>
    </xdr:to>
    <xdr:sp macro="" textlink="">
      <xdr:nvSpPr>
        <xdr:cNvPr id="256" name="楕円 255">
          <a:extLst>
            <a:ext uri="{FF2B5EF4-FFF2-40B4-BE49-F238E27FC236}">
              <a16:creationId xmlns:a16="http://schemas.microsoft.com/office/drawing/2014/main" id="{D368200A-1DAD-46BD-8D58-63A303B2C3FA}"/>
            </a:ext>
          </a:extLst>
        </xdr:cNvPr>
        <xdr:cNvSpPr/>
      </xdr:nvSpPr>
      <xdr:spPr>
        <a:xfrm>
          <a:off x="6921500" y="102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167801</xdr:rowOff>
    </xdr:from>
    <xdr:to>
      <xdr:col>41</xdr:col>
      <xdr:colOff>50800</xdr:colOff>
      <xdr:row>60</xdr:row>
      <xdr:rowOff>28806</xdr:rowOff>
    </xdr:to>
    <xdr:cxnSp macro="">
      <xdr:nvCxnSpPr>
        <xdr:cNvPr id="257" name="直線コネクタ 256">
          <a:extLst>
            <a:ext uri="{FF2B5EF4-FFF2-40B4-BE49-F238E27FC236}">
              <a16:creationId xmlns:a16="http://schemas.microsoft.com/office/drawing/2014/main" id="{C07F9793-8564-484B-8486-7C66215C4088}"/>
            </a:ext>
          </a:extLst>
        </xdr:cNvPr>
        <xdr:cNvCxnSpPr/>
      </xdr:nvCxnSpPr>
      <xdr:spPr>
        <a:xfrm flipV="1">
          <a:off x="6972300" y="10283351"/>
          <a:ext cx="889000" cy="3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136224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6F63B753-8ABF-4B0A-8BF0-5AA51539805C}"/>
            </a:ext>
          </a:extLst>
        </xdr:cNvPr>
        <xdr:cNvSpPr txBox="1"/>
      </xdr:nvSpPr>
      <xdr:spPr>
        <a:xfrm>
          <a:off x="9327095" y="105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154965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5C5E8990-F495-41EC-BA12-9E47C8E73353}"/>
            </a:ext>
          </a:extLst>
        </xdr:cNvPr>
        <xdr:cNvSpPr txBox="1"/>
      </xdr:nvSpPr>
      <xdr:spPr>
        <a:xfrm>
          <a:off x="8450795" y="106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159783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93B22731-2065-4E36-AFE9-75E394E29453}"/>
            </a:ext>
          </a:extLst>
        </xdr:cNvPr>
        <xdr:cNvSpPr txBox="1"/>
      </xdr:nvSpPr>
      <xdr:spPr>
        <a:xfrm>
          <a:off x="7561795" y="1061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62535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9EE81550-3C55-453C-BD59-CF9E460C3C66}"/>
            </a:ext>
          </a:extLst>
        </xdr:cNvPr>
        <xdr:cNvSpPr txBox="1"/>
      </xdr:nvSpPr>
      <xdr:spPr>
        <a:xfrm>
          <a:off x="66727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139780</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9DD05329-3A35-4DFD-84EC-2616DAC48A75}"/>
            </a:ext>
          </a:extLst>
        </xdr:cNvPr>
        <xdr:cNvSpPr txBox="1"/>
      </xdr:nvSpPr>
      <xdr:spPr>
        <a:xfrm>
          <a:off x="9327095" y="991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5487</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BCEE51D0-CB39-4E5B-A12C-D1EE1D248D4E}"/>
            </a:ext>
          </a:extLst>
        </xdr:cNvPr>
        <xdr:cNvSpPr txBox="1"/>
      </xdr:nvSpPr>
      <xdr:spPr>
        <a:xfrm>
          <a:off x="8450795" y="99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63678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6E33FAA-B240-4769-9C96-8BB48773E803}"/>
            </a:ext>
          </a:extLst>
        </xdr:cNvPr>
        <xdr:cNvSpPr txBox="1"/>
      </xdr:nvSpPr>
      <xdr:spPr>
        <a:xfrm>
          <a:off x="7561795" y="1000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96133</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7CB83EE6-989E-4D4B-A3E2-98185593AA0D}"/>
            </a:ext>
          </a:extLst>
        </xdr:cNvPr>
        <xdr:cNvSpPr txBox="1"/>
      </xdr:nvSpPr>
      <xdr:spPr>
        <a:xfrm>
          <a:off x="6672795" y="1004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F82FFD9C-EF7F-4E4B-A05A-2EC08B10088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581A3F08-0434-493E-8EED-8C0EABF717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F038AB8-8FFE-4F9F-A600-D7874FBE8D9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3AEA4A7C-36B5-44C3-AF29-75B9B99BBD5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F4FEB16-F2F6-429C-89E2-7045395C3F2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879E362-0136-4B8E-A7D3-D0AB55DD686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F6BD8B1-A94C-4594-9022-F54175C6E5E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66173D7-1D01-4E33-9040-C0F209F0776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F1408D63-C080-4BA1-9A0F-1A6A7B83EC2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C87B257C-B967-42D0-8B91-B906CBF6652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F8E7553-044C-4576-89D8-90BAAA92BCC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A275BEF9-DAA5-46E1-B455-80BBDEF4A26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518BB346-E5F8-4160-850B-4F492C8864C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7C5304FF-522C-47F6-8A8F-A0A417EF93E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421590C0-B1E5-413D-B885-C07A5422554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6503D882-DB80-4EF1-8E35-D171E6AC798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ABED05CC-AB57-4DF2-A486-C65D6648C9A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F47CF79C-2A15-4F55-A685-72696E9FC31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19B7039F-749D-4DAA-AFE0-5C810050A86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FDA8005F-F307-4108-80F1-F8BAF3917C3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E4A8EBA7-999B-45BB-8036-E727DACB5D6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89AD1A8E-2172-4BCC-97ED-D47753E834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6AF04FF3-4FA5-4C94-A01E-704B51DEC2F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4D20DB60-A75C-4705-ABEF-86253DD75A6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71BA0FE4-49FA-4F01-9DED-62C1BD91FB12}"/>
            </a:ext>
          </a:extLst>
        </xdr:cNvPr>
        <xdr:cNvCxnSpPr/>
      </xdr:nvCxnSpPr>
      <xdr:spPr>
        <a:xfrm flipV="1">
          <a:off x="4634865" y="13376911"/>
          <a:ext cx="0" cy="144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2819E924-723E-4123-90DD-43099F996AD4}"/>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6A136FD7-8224-40CB-9825-442548F16E2A}"/>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AAC2EB1E-FA2B-432A-A5E5-40057409B31C}"/>
            </a:ext>
          </a:extLst>
        </xdr:cNvPr>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F720F9FF-10FC-4FBC-B8B3-E29BEB13EE16}"/>
            </a:ext>
          </a:extLst>
        </xdr:cNvPr>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4BF6C206-CF66-4CFA-A786-4BAD036FB586}"/>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5A106B56-3DB5-4299-985F-DD013AFE747D}"/>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6694A48C-3BAD-429B-9D85-0E0C11B9D17F}"/>
            </a:ext>
          </a:extLst>
        </xdr:cNvPr>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9F6F27E2-F894-410A-9056-4BBCCF2F6142}"/>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4D236699-0997-45C0-8726-79D85689F7C4}"/>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300" name="フローチャート: 判断 299">
          <a:extLst>
            <a:ext uri="{FF2B5EF4-FFF2-40B4-BE49-F238E27FC236}">
              <a16:creationId xmlns:a16="http://schemas.microsoft.com/office/drawing/2014/main" id="{3C73BF1A-D031-48F4-B70B-242B6592C028}"/>
            </a:ext>
          </a:extLst>
        </xdr:cNvPr>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252A8C1-07A2-4B4A-86D6-36A06DF490D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B03C53E-A4BF-4CAF-B964-59932192AA3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E0552B2-13BD-4692-A667-4CA65195F02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A2771EF-09C3-4E53-9EE6-54C9F6C7109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899E11B-CC85-48FA-A49E-C3271805D3E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306" name="楕円 305">
          <a:extLst>
            <a:ext uri="{FF2B5EF4-FFF2-40B4-BE49-F238E27FC236}">
              <a16:creationId xmlns:a16="http://schemas.microsoft.com/office/drawing/2014/main" id="{68218944-9A59-496A-80C8-8321707C47C2}"/>
            </a:ext>
          </a:extLst>
        </xdr:cNvPr>
        <xdr:cNvSpPr/>
      </xdr:nvSpPr>
      <xdr:spPr>
        <a:xfrm>
          <a:off x="45847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108602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A64977B6-1A93-4D98-8B49-4541D9E3E354}"/>
            </a:ext>
          </a:extLst>
        </xdr:cNvPr>
        <xdr:cNvSpPr txBox="1"/>
      </xdr:nvSpPr>
      <xdr:spPr>
        <a:xfrm>
          <a:off x="4673600"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308" name="楕円 307">
          <a:extLst>
            <a:ext uri="{FF2B5EF4-FFF2-40B4-BE49-F238E27FC236}">
              <a16:creationId xmlns:a16="http://schemas.microsoft.com/office/drawing/2014/main" id="{FE22D3C8-8B6D-4EB8-9675-23B0BDD75F44}"/>
            </a:ext>
          </a:extLst>
        </xdr:cNvPr>
        <xdr:cNvSpPr/>
      </xdr:nvSpPr>
      <xdr:spPr>
        <a:xfrm>
          <a:off x="3746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xdr:rowOff>
    </xdr:from>
    <xdr:to>
      <xdr:col>24</xdr:col>
      <xdr:colOff>63500</xdr:colOff>
      <xdr:row>83</xdr:row>
      <xdr:rowOff>15239</xdr:rowOff>
    </xdr:to>
    <xdr:cxnSp macro="">
      <xdr:nvCxnSpPr>
        <xdr:cNvPr id="309" name="直線コネクタ 308">
          <a:extLst>
            <a:ext uri="{FF2B5EF4-FFF2-40B4-BE49-F238E27FC236}">
              <a16:creationId xmlns:a16="http://schemas.microsoft.com/office/drawing/2014/main" id="{664F9F3A-ED4C-4BFC-8EAA-B71E1BF1AC9C}"/>
            </a:ext>
          </a:extLst>
        </xdr:cNvPr>
        <xdr:cNvCxnSpPr/>
      </xdr:nvCxnSpPr>
      <xdr:spPr>
        <a:xfrm flipV="1">
          <a:off x="3797300" y="142398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126364</xdr:rowOff>
    </xdr:from>
    <xdr:to>
      <xdr:col>15</xdr:col>
      <xdr:colOff>101600</xdr:colOff>
      <xdr:row>84</xdr:row>
      <xdr:rowOff>56514</xdr:rowOff>
    </xdr:to>
    <xdr:sp macro="" textlink="">
      <xdr:nvSpPr>
        <xdr:cNvPr id="310" name="楕円 309">
          <a:extLst>
            <a:ext uri="{FF2B5EF4-FFF2-40B4-BE49-F238E27FC236}">
              <a16:creationId xmlns:a16="http://schemas.microsoft.com/office/drawing/2014/main" id="{EF5DBEC9-C248-48A8-9BA5-4161FD15CE8A}"/>
            </a:ext>
          </a:extLst>
        </xdr:cNvPr>
        <xdr:cNvSpPr/>
      </xdr:nvSpPr>
      <xdr:spPr>
        <a:xfrm>
          <a:off x="2857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15239</xdr:rowOff>
    </xdr:from>
    <xdr:to>
      <xdr:col>19</xdr:col>
      <xdr:colOff>177800</xdr:colOff>
      <xdr:row>84</xdr:row>
      <xdr:rowOff>5714</xdr:rowOff>
    </xdr:to>
    <xdr:cxnSp macro="">
      <xdr:nvCxnSpPr>
        <xdr:cNvPr id="311" name="直線コネクタ 310">
          <a:extLst>
            <a:ext uri="{FF2B5EF4-FFF2-40B4-BE49-F238E27FC236}">
              <a16:creationId xmlns:a16="http://schemas.microsoft.com/office/drawing/2014/main" id="{84DC2FEF-2EC5-4468-821C-BCC7BAC96648}"/>
            </a:ext>
          </a:extLst>
        </xdr:cNvPr>
        <xdr:cNvCxnSpPr/>
      </xdr:nvCxnSpPr>
      <xdr:spPr>
        <a:xfrm flipV="1">
          <a:off x="2908300" y="14245589"/>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113030</xdr:rowOff>
    </xdr:from>
    <xdr:to>
      <xdr:col>10</xdr:col>
      <xdr:colOff>165100</xdr:colOff>
      <xdr:row>85</xdr:row>
      <xdr:rowOff>43180</xdr:rowOff>
    </xdr:to>
    <xdr:sp macro="" textlink="">
      <xdr:nvSpPr>
        <xdr:cNvPr id="312" name="楕円 311">
          <a:extLst>
            <a:ext uri="{FF2B5EF4-FFF2-40B4-BE49-F238E27FC236}">
              <a16:creationId xmlns:a16="http://schemas.microsoft.com/office/drawing/2014/main" id="{0542CFC8-2EF4-45A5-AB1D-81D4C7914278}"/>
            </a:ext>
          </a:extLst>
        </xdr:cNvPr>
        <xdr:cNvSpPr/>
      </xdr:nvSpPr>
      <xdr:spPr>
        <a:xfrm>
          <a:off x="1968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5714</xdr:rowOff>
    </xdr:from>
    <xdr:to>
      <xdr:col>15</xdr:col>
      <xdr:colOff>50800</xdr:colOff>
      <xdr:row>84</xdr:row>
      <xdr:rowOff>163830</xdr:rowOff>
    </xdr:to>
    <xdr:cxnSp macro="">
      <xdr:nvCxnSpPr>
        <xdr:cNvPr id="313" name="直線コネクタ 312">
          <a:extLst>
            <a:ext uri="{FF2B5EF4-FFF2-40B4-BE49-F238E27FC236}">
              <a16:creationId xmlns:a16="http://schemas.microsoft.com/office/drawing/2014/main" id="{3A33BD59-4968-4D4C-86AF-E56E3F7C9F05}"/>
            </a:ext>
          </a:extLst>
        </xdr:cNvPr>
        <xdr:cNvCxnSpPr/>
      </xdr:nvCxnSpPr>
      <xdr:spPr>
        <a:xfrm flipV="1">
          <a:off x="2019300" y="14407514"/>
          <a:ext cx="8890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46355</xdr:rowOff>
    </xdr:from>
    <xdr:to>
      <xdr:col>6</xdr:col>
      <xdr:colOff>38100</xdr:colOff>
      <xdr:row>85</xdr:row>
      <xdr:rowOff>147955</xdr:rowOff>
    </xdr:to>
    <xdr:sp macro="" textlink="">
      <xdr:nvSpPr>
        <xdr:cNvPr id="314" name="楕円 313">
          <a:extLst>
            <a:ext uri="{FF2B5EF4-FFF2-40B4-BE49-F238E27FC236}">
              <a16:creationId xmlns:a16="http://schemas.microsoft.com/office/drawing/2014/main" id="{ED72E59C-3397-4E21-94BF-DCA8395EEB6E}"/>
            </a:ext>
          </a:extLst>
        </xdr:cNvPr>
        <xdr:cNvSpPr/>
      </xdr:nvSpPr>
      <xdr:spPr>
        <a:xfrm>
          <a:off x="1079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163830</xdr:rowOff>
    </xdr:from>
    <xdr:to>
      <xdr:col>10</xdr:col>
      <xdr:colOff>114300</xdr:colOff>
      <xdr:row>85</xdr:row>
      <xdr:rowOff>97155</xdr:rowOff>
    </xdr:to>
    <xdr:cxnSp macro="">
      <xdr:nvCxnSpPr>
        <xdr:cNvPr id="315" name="直線コネクタ 314">
          <a:extLst>
            <a:ext uri="{FF2B5EF4-FFF2-40B4-BE49-F238E27FC236}">
              <a16:creationId xmlns:a16="http://schemas.microsoft.com/office/drawing/2014/main" id="{FCE2C451-DBE2-4172-BA45-AE053D1129A9}"/>
            </a:ext>
          </a:extLst>
        </xdr:cNvPr>
        <xdr:cNvCxnSpPr/>
      </xdr:nvCxnSpPr>
      <xdr:spPr>
        <a:xfrm flipV="1">
          <a:off x="1130300" y="1456563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42563</xdr:rowOff>
    </xdr:from>
    <xdr:ext cx="405111" cy="259045"/>
    <xdr:sp macro="" textlink="">
      <xdr:nvSpPr>
        <xdr:cNvPr id="316" name="n_1aveValue【公営住宅】&#10;有形固定資産減価償却率">
          <a:extLst>
            <a:ext uri="{FF2B5EF4-FFF2-40B4-BE49-F238E27FC236}">
              <a16:creationId xmlns:a16="http://schemas.microsoft.com/office/drawing/2014/main" id="{D607EB71-491C-4EE0-ABAF-97396CA604BA}"/>
            </a:ext>
          </a:extLst>
        </xdr:cNvPr>
        <xdr:cNvSpPr txBox="1"/>
      </xdr:nvSpPr>
      <xdr:spPr>
        <a:xfrm>
          <a:off x="35820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7" name="n_2aveValue【公営住宅】&#10;有形固定資産減価償却率">
          <a:extLst>
            <a:ext uri="{FF2B5EF4-FFF2-40B4-BE49-F238E27FC236}">
              <a16:creationId xmlns:a16="http://schemas.microsoft.com/office/drawing/2014/main" id="{44B4CFBE-EDAF-4490-A3D3-EF98EF574A11}"/>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a:extLst>
            <a:ext uri="{FF2B5EF4-FFF2-40B4-BE49-F238E27FC236}">
              <a16:creationId xmlns:a16="http://schemas.microsoft.com/office/drawing/2014/main" id="{887AAFB9-876F-4F84-957A-0E78B3354A0E}"/>
            </a:ext>
          </a:extLst>
        </xdr:cNvPr>
        <xdr:cNvSpPr txBox="1"/>
      </xdr:nvSpPr>
      <xdr:spPr>
        <a:xfrm>
          <a:off x="1816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9" name="n_4aveValue【公営住宅】&#10;有形固定資産減価償却率">
          <a:extLst>
            <a:ext uri="{FF2B5EF4-FFF2-40B4-BE49-F238E27FC236}">
              <a16:creationId xmlns:a16="http://schemas.microsoft.com/office/drawing/2014/main" id="{686DFF2E-A48F-42AE-8E35-694CC5E6F90B}"/>
            </a:ext>
          </a:extLst>
        </xdr:cNvPr>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57166</xdr:rowOff>
    </xdr:from>
    <xdr:ext cx="405111" cy="259045"/>
    <xdr:sp macro="" textlink="">
      <xdr:nvSpPr>
        <xdr:cNvPr id="320" name="n_1mainValue【公営住宅】&#10;有形固定資産減価償却率">
          <a:extLst>
            <a:ext uri="{FF2B5EF4-FFF2-40B4-BE49-F238E27FC236}">
              <a16:creationId xmlns:a16="http://schemas.microsoft.com/office/drawing/2014/main" id="{0F20805E-85AB-42F7-863E-76E2127B6702}"/>
            </a:ext>
          </a:extLst>
        </xdr:cNvPr>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47641</xdr:rowOff>
    </xdr:from>
    <xdr:ext cx="405111" cy="259045"/>
    <xdr:sp macro="" textlink="">
      <xdr:nvSpPr>
        <xdr:cNvPr id="321" name="n_2mainValue【公営住宅】&#10;有形固定資産減価償却率">
          <a:extLst>
            <a:ext uri="{FF2B5EF4-FFF2-40B4-BE49-F238E27FC236}">
              <a16:creationId xmlns:a16="http://schemas.microsoft.com/office/drawing/2014/main" id="{B9B7C5EA-0B9E-441B-8DDB-8C8A1631D58F}"/>
            </a:ext>
          </a:extLst>
        </xdr:cNvPr>
        <xdr:cNvSpPr txBox="1"/>
      </xdr:nvSpPr>
      <xdr:spPr>
        <a:xfrm>
          <a:off x="2705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34307</xdr:rowOff>
    </xdr:from>
    <xdr:ext cx="405111" cy="259045"/>
    <xdr:sp macro="" textlink="">
      <xdr:nvSpPr>
        <xdr:cNvPr id="322" name="n_3mainValue【公営住宅】&#10;有形固定資産減価償却率">
          <a:extLst>
            <a:ext uri="{FF2B5EF4-FFF2-40B4-BE49-F238E27FC236}">
              <a16:creationId xmlns:a16="http://schemas.microsoft.com/office/drawing/2014/main" id="{B7E76B20-93DB-4021-804C-146E4017CAA2}"/>
            </a:ext>
          </a:extLst>
        </xdr:cNvPr>
        <xdr:cNvSpPr txBox="1"/>
      </xdr:nvSpPr>
      <xdr:spPr>
        <a:xfrm>
          <a:off x="1816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139082</xdr:rowOff>
    </xdr:from>
    <xdr:ext cx="405111" cy="259045"/>
    <xdr:sp macro="" textlink="">
      <xdr:nvSpPr>
        <xdr:cNvPr id="323" name="n_4mainValue【公営住宅】&#10;有形固定資産減価償却率">
          <a:extLst>
            <a:ext uri="{FF2B5EF4-FFF2-40B4-BE49-F238E27FC236}">
              <a16:creationId xmlns:a16="http://schemas.microsoft.com/office/drawing/2014/main" id="{87F5FA95-5F3D-4815-8265-D606941E1EC9}"/>
            </a:ext>
          </a:extLst>
        </xdr:cNvPr>
        <xdr:cNvSpPr txBox="1"/>
      </xdr:nvSpPr>
      <xdr:spPr>
        <a:xfrm>
          <a:off x="9277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E2203DC9-F0C1-4D6E-A2C6-C9F4F90A06D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AFF5987E-6650-4706-AA92-AB7DEC35E20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3BC2BAC7-6556-4D81-ADF5-FB7F5AC7AA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33170837-61C0-4E9B-8D03-54A2115846E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854F0926-DA47-4A1F-A9B8-7C847B052D9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6E84A07F-ADFE-414C-BE4A-368BDB3FEA2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F4A30172-7A58-42E5-830D-8B3A8212D6D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ADDB6FB-77ED-427C-A5DC-C7365F38268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A903BADC-45DF-428A-AF66-89A3EE982A4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5571EDE6-2F3F-429E-9816-FF40084B8D0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5057C487-8E58-427F-8F7C-B904C1BCD50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D15BB113-1B1D-4782-9F7D-ED7B309FCE0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56B2C14-8165-4698-A691-C9BE8876145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13A2B562-D706-415D-820E-0E08746D104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85B02C76-A79F-4597-8786-97A47F759BE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805EAC8D-DA1D-44EB-BACD-6B50DEF8B59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E310E7F4-AD7D-4DEE-B69B-EDC19B258EB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746A2001-3073-4E7C-AEF8-A29D4E66C0A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EE08230B-5486-4C52-8EAC-A8EE8684181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FFD68A1A-3291-4156-9C59-049DE7B2F96F}"/>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4AF34020-9C38-49C1-902C-C22705D90FA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28B3A83A-1D9B-44FA-93C4-9A01566308A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59577674-D5C7-424C-86EF-2B1B599CF0D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94A70060-EE62-45F7-97F7-4479C66A59CA}"/>
            </a:ext>
          </a:extLst>
        </xdr:cNvPr>
        <xdr:cNvCxnSpPr/>
      </xdr:nvCxnSpPr>
      <xdr:spPr>
        <a:xfrm flipV="1">
          <a:off x="10476865" y="13445489"/>
          <a:ext cx="0" cy="13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665740AC-3CE3-4496-8C44-D56B7B83ED77}"/>
            </a:ext>
          </a:extLst>
        </xdr:cNvPr>
        <xdr:cNvSpPr txBox="1"/>
      </xdr:nvSpPr>
      <xdr:spPr>
        <a:xfrm>
          <a:off x="10515600" y="1483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7B37B15F-60EE-4B10-BF60-96F356DF97D0}"/>
            </a:ext>
          </a:extLst>
        </xdr:cNvPr>
        <xdr:cNvCxnSpPr/>
      </xdr:nvCxnSpPr>
      <xdr:spPr>
        <a:xfrm>
          <a:off x="10388600" y="1483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60B2FB71-7A5D-4104-92BD-CC9BF8AA720E}"/>
            </a:ext>
          </a:extLst>
        </xdr:cNvPr>
        <xdr:cNvSpPr txBox="1"/>
      </xdr:nvSpPr>
      <xdr:spPr>
        <a:xfrm>
          <a:off x="10515600" y="132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86B0B8B6-224B-4457-8528-6B9E5EDCCCE7}"/>
            </a:ext>
          </a:extLst>
        </xdr:cNvPr>
        <xdr:cNvCxnSpPr/>
      </xdr:nvCxnSpPr>
      <xdr:spPr>
        <a:xfrm>
          <a:off x="10388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106951</xdr:rowOff>
    </xdr:from>
    <xdr:ext cx="469744" cy="259045"/>
    <xdr:sp macro="" textlink="">
      <xdr:nvSpPr>
        <xdr:cNvPr id="352" name="【公営住宅】&#10;一人当たり面積平均値テキスト">
          <a:extLst>
            <a:ext uri="{FF2B5EF4-FFF2-40B4-BE49-F238E27FC236}">
              <a16:creationId xmlns:a16="http://schemas.microsoft.com/office/drawing/2014/main" id="{5A0B8EB7-8A02-40B2-A2C5-93E1D6C73FD4}"/>
            </a:ext>
          </a:extLst>
        </xdr:cNvPr>
        <xdr:cNvSpPr txBox="1"/>
      </xdr:nvSpPr>
      <xdr:spPr>
        <a:xfrm>
          <a:off x="10515600" y="145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225E5965-D601-4ED7-AE0B-AF0BAA40F97C}"/>
            </a:ext>
          </a:extLst>
        </xdr:cNvPr>
        <xdr:cNvSpPr/>
      </xdr:nvSpPr>
      <xdr:spPr>
        <a:xfrm>
          <a:off x="10426700" y="1453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E1348D16-A1FF-4AF1-9335-64A5400B591E}"/>
            </a:ext>
          </a:extLst>
        </xdr:cNvPr>
        <xdr:cNvSpPr/>
      </xdr:nvSpPr>
      <xdr:spPr>
        <a:xfrm>
          <a:off x="9588500" y="1453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8B7482AC-6367-4CF1-BD6D-49F55A6D976E}"/>
            </a:ext>
          </a:extLst>
        </xdr:cNvPr>
        <xdr:cNvSpPr/>
      </xdr:nvSpPr>
      <xdr:spPr>
        <a:xfrm>
          <a:off x="8699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8A997D23-1108-43CB-AA83-57118440261C}"/>
            </a:ext>
          </a:extLst>
        </xdr:cNvPr>
        <xdr:cNvSpPr/>
      </xdr:nvSpPr>
      <xdr:spPr>
        <a:xfrm>
          <a:off x="7810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51943</xdr:rowOff>
    </xdr:from>
    <xdr:to>
      <xdr:col>36</xdr:col>
      <xdr:colOff>165100</xdr:colOff>
      <xdr:row>85</xdr:row>
      <xdr:rowOff>153543</xdr:rowOff>
    </xdr:to>
    <xdr:sp macro="" textlink="">
      <xdr:nvSpPr>
        <xdr:cNvPr id="357" name="フローチャート: 判断 356">
          <a:extLst>
            <a:ext uri="{FF2B5EF4-FFF2-40B4-BE49-F238E27FC236}">
              <a16:creationId xmlns:a16="http://schemas.microsoft.com/office/drawing/2014/main" id="{3727A9F4-D494-49F5-857D-7526AE95F38F}"/>
            </a:ext>
          </a:extLst>
        </xdr:cNvPr>
        <xdr:cNvSpPr/>
      </xdr:nvSpPr>
      <xdr:spPr>
        <a:xfrm>
          <a:off x="6921500" y="1462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6B69C03-0655-4229-938B-BC1E79B87C3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F9C113F-695D-4C17-AD12-88640876FBF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56A2203-8D82-4F1D-BE0E-25A6B2C46AB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1865C49-35F2-4F61-B65C-9666DA4BE41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4F81B09-4EC9-4300-B50E-AAAB5C2E693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118490</xdr:rowOff>
    </xdr:from>
    <xdr:to>
      <xdr:col>55</xdr:col>
      <xdr:colOff>50800</xdr:colOff>
      <xdr:row>85</xdr:row>
      <xdr:rowOff>48640</xdr:rowOff>
    </xdr:to>
    <xdr:sp macro="" textlink="">
      <xdr:nvSpPr>
        <xdr:cNvPr id="363" name="楕円 362">
          <a:extLst>
            <a:ext uri="{FF2B5EF4-FFF2-40B4-BE49-F238E27FC236}">
              <a16:creationId xmlns:a16="http://schemas.microsoft.com/office/drawing/2014/main" id="{FB58112B-4952-47F8-A9F5-9E39D1B25D7D}"/>
            </a:ext>
          </a:extLst>
        </xdr:cNvPr>
        <xdr:cNvSpPr/>
      </xdr:nvSpPr>
      <xdr:spPr>
        <a:xfrm>
          <a:off x="10426700" y="1452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141367</xdr:rowOff>
    </xdr:from>
    <xdr:ext cx="469744" cy="259045"/>
    <xdr:sp macro="" textlink="">
      <xdr:nvSpPr>
        <xdr:cNvPr id="364" name="【公営住宅】&#10;一人当たり面積該当値テキスト">
          <a:extLst>
            <a:ext uri="{FF2B5EF4-FFF2-40B4-BE49-F238E27FC236}">
              <a16:creationId xmlns:a16="http://schemas.microsoft.com/office/drawing/2014/main" id="{D1DEE883-78F7-4B08-B53B-03431964DD68}"/>
            </a:ext>
          </a:extLst>
        </xdr:cNvPr>
        <xdr:cNvSpPr txBox="1"/>
      </xdr:nvSpPr>
      <xdr:spPr>
        <a:xfrm>
          <a:off x="10515600" y="1437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95377</xdr:rowOff>
    </xdr:from>
    <xdr:to>
      <xdr:col>50</xdr:col>
      <xdr:colOff>165100</xdr:colOff>
      <xdr:row>85</xdr:row>
      <xdr:rowOff>25527</xdr:rowOff>
    </xdr:to>
    <xdr:sp macro="" textlink="">
      <xdr:nvSpPr>
        <xdr:cNvPr id="365" name="楕円 364">
          <a:extLst>
            <a:ext uri="{FF2B5EF4-FFF2-40B4-BE49-F238E27FC236}">
              <a16:creationId xmlns:a16="http://schemas.microsoft.com/office/drawing/2014/main" id="{51E768F6-E67B-4125-8F61-6463956A4F0B}"/>
            </a:ext>
          </a:extLst>
        </xdr:cNvPr>
        <xdr:cNvSpPr/>
      </xdr:nvSpPr>
      <xdr:spPr>
        <a:xfrm>
          <a:off x="9588500" y="1449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146177</xdr:rowOff>
    </xdr:from>
    <xdr:to>
      <xdr:col>55</xdr:col>
      <xdr:colOff>0</xdr:colOff>
      <xdr:row>84</xdr:row>
      <xdr:rowOff>169290</xdr:rowOff>
    </xdr:to>
    <xdr:cxnSp macro="">
      <xdr:nvCxnSpPr>
        <xdr:cNvPr id="366" name="直線コネクタ 365">
          <a:extLst>
            <a:ext uri="{FF2B5EF4-FFF2-40B4-BE49-F238E27FC236}">
              <a16:creationId xmlns:a16="http://schemas.microsoft.com/office/drawing/2014/main" id="{337CA12E-90D9-4DFA-B974-6A6B8831FCFB}"/>
            </a:ext>
          </a:extLst>
        </xdr:cNvPr>
        <xdr:cNvCxnSpPr/>
      </xdr:nvCxnSpPr>
      <xdr:spPr>
        <a:xfrm>
          <a:off x="9639300" y="14547977"/>
          <a:ext cx="838200" cy="2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112140</xdr:rowOff>
    </xdr:from>
    <xdr:to>
      <xdr:col>46</xdr:col>
      <xdr:colOff>38100</xdr:colOff>
      <xdr:row>85</xdr:row>
      <xdr:rowOff>42290</xdr:rowOff>
    </xdr:to>
    <xdr:sp macro="" textlink="">
      <xdr:nvSpPr>
        <xdr:cNvPr id="367" name="楕円 366">
          <a:extLst>
            <a:ext uri="{FF2B5EF4-FFF2-40B4-BE49-F238E27FC236}">
              <a16:creationId xmlns:a16="http://schemas.microsoft.com/office/drawing/2014/main" id="{418CB023-F8F4-4F72-A86D-5831FC4624FD}"/>
            </a:ext>
          </a:extLst>
        </xdr:cNvPr>
        <xdr:cNvSpPr/>
      </xdr:nvSpPr>
      <xdr:spPr>
        <a:xfrm>
          <a:off x="8699500" y="1451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146177</xdr:rowOff>
    </xdr:from>
    <xdr:to>
      <xdr:col>50</xdr:col>
      <xdr:colOff>114300</xdr:colOff>
      <xdr:row>84</xdr:row>
      <xdr:rowOff>162940</xdr:rowOff>
    </xdr:to>
    <xdr:cxnSp macro="">
      <xdr:nvCxnSpPr>
        <xdr:cNvPr id="368" name="直線コネクタ 367">
          <a:extLst>
            <a:ext uri="{FF2B5EF4-FFF2-40B4-BE49-F238E27FC236}">
              <a16:creationId xmlns:a16="http://schemas.microsoft.com/office/drawing/2014/main" id="{9E3DB2EB-87A4-482E-9970-582EDFFE2D7D}"/>
            </a:ext>
          </a:extLst>
        </xdr:cNvPr>
        <xdr:cNvCxnSpPr/>
      </xdr:nvCxnSpPr>
      <xdr:spPr>
        <a:xfrm flipV="1">
          <a:off x="8750300" y="14547977"/>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43307</xdr:rowOff>
    </xdr:from>
    <xdr:to>
      <xdr:col>41</xdr:col>
      <xdr:colOff>101600</xdr:colOff>
      <xdr:row>85</xdr:row>
      <xdr:rowOff>144907</xdr:rowOff>
    </xdr:to>
    <xdr:sp macro="" textlink="">
      <xdr:nvSpPr>
        <xdr:cNvPr id="369" name="楕円 368">
          <a:extLst>
            <a:ext uri="{FF2B5EF4-FFF2-40B4-BE49-F238E27FC236}">
              <a16:creationId xmlns:a16="http://schemas.microsoft.com/office/drawing/2014/main" id="{2A84B269-2E5F-414F-A110-60DB2ABD64A8}"/>
            </a:ext>
          </a:extLst>
        </xdr:cNvPr>
        <xdr:cNvSpPr/>
      </xdr:nvSpPr>
      <xdr:spPr>
        <a:xfrm>
          <a:off x="7810500" y="146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162940</xdr:rowOff>
    </xdr:from>
    <xdr:to>
      <xdr:col>45</xdr:col>
      <xdr:colOff>177800</xdr:colOff>
      <xdr:row>85</xdr:row>
      <xdr:rowOff>94107</xdr:rowOff>
    </xdr:to>
    <xdr:cxnSp macro="">
      <xdr:nvCxnSpPr>
        <xdr:cNvPr id="370" name="直線コネクタ 369">
          <a:extLst>
            <a:ext uri="{FF2B5EF4-FFF2-40B4-BE49-F238E27FC236}">
              <a16:creationId xmlns:a16="http://schemas.microsoft.com/office/drawing/2014/main" id="{56699736-4A08-492C-BE9C-3252CB583FAB}"/>
            </a:ext>
          </a:extLst>
        </xdr:cNvPr>
        <xdr:cNvCxnSpPr/>
      </xdr:nvCxnSpPr>
      <xdr:spPr>
        <a:xfrm flipV="1">
          <a:off x="7861300" y="14564740"/>
          <a:ext cx="889000" cy="10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47879</xdr:rowOff>
    </xdr:from>
    <xdr:to>
      <xdr:col>36</xdr:col>
      <xdr:colOff>165100</xdr:colOff>
      <xdr:row>85</xdr:row>
      <xdr:rowOff>149479</xdr:rowOff>
    </xdr:to>
    <xdr:sp macro="" textlink="">
      <xdr:nvSpPr>
        <xdr:cNvPr id="371" name="楕円 370">
          <a:extLst>
            <a:ext uri="{FF2B5EF4-FFF2-40B4-BE49-F238E27FC236}">
              <a16:creationId xmlns:a16="http://schemas.microsoft.com/office/drawing/2014/main" id="{14E03EE5-1650-4A2C-A12C-9E28E31BD8BE}"/>
            </a:ext>
          </a:extLst>
        </xdr:cNvPr>
        <xdr:cNvSpPr/>
      </xdr:nvSpPr>
      <xdr:spPr>
        <a:xfrm>
          <a:off x="6921500" y="1462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94107</xdr:rowOff>
    </xdr:from>
    <xdr:to>
      <xdr:col>41</xdr:col>
      <xdr:colOff>50800</xdr:colOff>
      <xdr:row>85</xdr:row>
      <xdr:rowOff>98679</xdr:rowOff>
    </xdr:to>
    <xdr:cxnSp macro="">
      <xdr:nvCxnSpPr>
        <xdr:cNvPr id="372" name="直線コネクタ 371">
          <a:extLst>
            <a:ext uri="{FF2B5EF4-FFF2-40B4-BE49-F238E27FC236}">
              <a16:creationId xmlns:a16="http://schemas.microsoft.com/office/drawing/2014/main" id="{59BA91DA-AD62-42E3-BBA0-C7AECAD4FB03}"/>
            </a:ext>
          </a:extLst>
        </xdr:cNvPr>
        <xdr:cNvCxnSpPr/>
      </xdr:nvCxnSpPr>
      <xdr:spPr>
        <a:xfrm flipV="1">
          <a:off x="6972300" y="1466735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51833</xdr:rowOff>
    </xdr:from>
    <xdr:ext cx="469744" cy="259045"/>
    <xdr:sp macro="" textlink="">
      <xdr:nvSpPr>
        <xdr:cNvPr id="373" name="n_1aveValue【公営住宅】&#10;一人当たり面積">
          <a:extLst>
            <a:ext uri="{FF2B5EF4-FFF2-40B4-BE49-F238E27FC236}">
              <a16:creationId xmlns:a16="http://schemas.microsoft.com/office/drawing/2014/main" id="{DA553B0A-9058-45A3-891A-7C73DEBCA44D}"/>
            </a:ext>
          </a:extLst>
        </xdr:cNvPr>
        <xdr:cNvSpPr txBox="1"/>
      </xdr:nvSpPr>
      <xdr:spPr>
        <a:xfrm>
          <a:off x="9391727" y="1462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59707</xdr:rowOff>
    </xdr:from>
    <xdr:ext cx="469744" cy="259045"/>
    <xdr:sp macro="" textlink="">
      <xdr:nvSpPr>
        <xdr:cNvPr id="374" name="n_2aveValue【公営住宅】&#10;一人当たり面積">
          <a:extLst>
            <a:ext uri="{FF2B5EF4-FFF2-40B4-BE49-F238E27FC236}">
              <a16:creationId xmlns:a16="http://schemas.microsoft.com/office/drawing/2014/main" id="{6CF9C4DE-B907-4D90-8478-09AC2DA81A7A}"/>
            </a:ext>
          </a:extLst>
        </xdr:cNvPr>
        <xdr:cNvSpPr txBox="1"/>
      </xdr:nvSpPr>
      <xdr:spPr>
        <a:xfrm>
          <a:off x="8515427" y="1463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109365</xdr:rowOff>
    </xdr:from>
    <xdr:ext cx="469744" cy="259045"/>
    <xdr:sp macro="" textlink="">
      <xdr:nvSpPr>
        <xdr:cNvPr id="375" name="n_3aveValue【公営住宅】&#10;一人当たり面積">
          <a:extLst>
            <a:ext uri="{FF2B5EF4-FFF2-40B4-BE49-F238E27FC236}">
              <a16:creationId xmlns:a16="http://schemas.microsoft.com/office/drawing/2014/main" id="{D5834C29-1BB1-404C-A166-25927ECB11EA}"/>
            </a:ext>
          </a:extLst>
        </xdr:cNvPr>
        <xdr:cNvSpPr txBox="1"/>
      </xdr:nvSpPr>
      <xdr:spPr>
        <a:xfrm>
          <a:off x="76264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144670</xdr:rowOff>
    </xdr:from>
    <xdr:ext cx="469744" cy="259045"/>
    <xdr:sp macro="" textlink="">
      <xdr:nvSpPr>
        <xdr:cNvPr id="376" name="n_4aveValue【公営住宅】&#10;一人当たり面積">
          <a:extLst>
            <a:ext uri="{FF2B5EF4-FFF2-40B4-BE49-F238E27FC236}">
              <a16:creationId xmlns:a16="http://schemas.microsoft.com/office/drawing/2014/main" id="{8A04C7AF-D049-41C9-9957-9D7A85C6A5CC}"/>
            </a:ext>
          </a:extLst>
        </xdr:cNvPr>
        <xdr:cNvSpPr txBox="1"/>
      </xdr:nvSpPr>
      <xdr:spPr>
        <a:xfrm>
          <a:off x="6737427" y="1471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42054</xdr:rowOff>
    </xdr:from>
    <xdr:ext cx="469744" cy="259045"/>
    <xdr:sp macro="" textlink="">
      <xdr:nvSpPr>
        <xdr:cNvPr id="377" name="n_1mainValue【公営住宅】&#10;一人当たり面積">
          <a:extLst>
            <a:ext uri="{FF2B5EF4-FFF2-40B4-BE49-F238E27FC236}">
              <a16:creationId xmlns:a16="http://schemas.microsoft.com/office/drawing/2014/main" id="{01047710-5835-45C8-A4DA-522E9033BB4C}"/>
            </a:ext>
          </a:extLst>
        </xdr:cNvPr>
        <xdr:cNvSpPr txBox="1"/>
      </xdr:nvSpPr>
      <xdr:spPr>
        <a:xfrm>
          <a:off x="9391727" y="1427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58817</xdr:rowOff>
    </xdr:from>
    <xdr:ext cx="469744" cy="259045"/>
    <xdr:sp macro="" textlink="">
      <xdr:nvSpPr>
        <xdr:cNvPr id="378" name="n_2mainValue【公営住宅】&#10;一人当たり面積">
          <a:extLst>
            <a:ext uri="{FF2B5EF4-FFF2-40B4-BE49-F238E27FC236}">
              <a16:creationId xmlns:a16="http://schemas.microsoft.com/office/drawing/2014/main" id="{CF532A21-0DB9-4DB3-8808-B971913DBED7}"/>
            </a:ext>
          </a:extLst>
        </xdr:cNvPr>
        <xdr:cNvSpPr txBox="1"/>
      </xdr:nvSpPr>
      <xdr:spPr>
        <a:xfrm>
          <a:off x="8515427" y="1428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9" name="n_3mainValue【公営住宅】&#10;一人当たり面積">
          <a:extLst>
            <a:ext uri="{FF2B5EF4-FFF2-40B4-BE49-F238E27FC236}">
              <a16:creationId xmlns:a16="http://schemas.microsoft.com/office/drawing/2014/main" id="{7586EE4C-60C5-4D45-8C04-CD8A3CC743AB}"/>
            </a:ext>
          </a:extLst>
        </xdr:cNvPr>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166006</xdr:rowOff>
    </xdr:from>
    <xdr:ext cx="469744" cy="259045"/>
    <xdr:sp macro="" textlink="">
      <xdr:nvSpPr>
        <xdr:cNvPr id="380" name="n_4mainValue【公営住宅】&#10;一人当たり面積">
          <a:extLst>
            <a:ext uri="{FF2B5EF4-FFF2-40B4-BE49-F238E27FC236}">
              <a16:creationId xmlns:a16="http://schemas.microsoft.com/office/drawing/2014/main" id="{35A91FC6-0C3F-40D6-A22C-DEA2ED9C882B}"/>
            </a:ext>
          </a:extLst>
        </xdr:cNvPr>
        <xdr:cNvSpPr txBox="1"/>
      </xdr:nvSpPr>
      <xdr:spPr>
        <a:xfrm>
          <a:off x="6737427" y="1439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9219B9C-91EF-44CC-99C4-89C0CB0EDA0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997E93A-AA3B-4C8D-8A87-F0F9E093205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FE15EB4-2713-448C-BBD7-C9812C7F405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573463C-4FC3-4217-A417-8958D5103E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29005833-683B-45C3-A54C-606F2A71D9F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99258568-0934-45DB-88A9-460266B13D4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52C40F7-F0B7-4265-AC10-C34E87F5BD9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19DBAED5-E7F7-4803-BB2A-33DF59CB36B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F6CF66CB-6FA1-4186-9288-8B5086A90F4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FB7A8628-CA00-4BF0-99CD-7497964C078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643CEBB-9F37-46B7-B367-F084C370663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B2C7BF0E-765A-4DF3-9447-BC047BDF2BA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69027712-A1A8-45D6-BB1E-CD35CD8936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373C6888-ADC5-4354-9ED0-76CC890F728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CF80769A-25C7-413D-BC56-678BEEEA7EA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6DBF9A89-4825-47ED-9D10-598F5F971AA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38B49FA-61BF-4B02-B52C-457F1DBC6E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88DAD11D-C97A-484C-8EF6-00F07ADFA4F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6855244F-292C-4A2B-B2AF-C0012E112E4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C7DF9E1-CB52-4268-ACCE-253ABDE71E0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6118C3F5-1CFD-41E4-9DBB-7B69375F6CF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3F53911-ABCC-4E7B-88F7-FD7D00D6E29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A31C0451-8AF3-482E-A8FD-0829DA82419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68BD4908-B98C-4F82-BA2D-418F734162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5BA67132-A435-4601-81D3-A5E3333C35A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929A078C-F842-47B2-9017-314FCB21BF0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650666CF-A7B0-4533-A21C-DDA4CE46D39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B0137AF0-90D9-4098-A3F4-0A89D58A516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A367310-2436-429C-9355-E96AFCB9A07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BE908541-0582-486A-9342-6E0F3A23CE7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D62A7078-5274-4B9E-8851-3835545EEA3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D09508C1-18DC-44F7-98F4-3B817902C6D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4364807A-BA32-4844-B704-2622CC38402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D53C374A-1F7C-4E91-BB96-2737C36909A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B8A00DF9-D138-49C7-BC7C-85536914913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15DADF47-46FE-4AC0-958A-D03BC2DBFE7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97473870-FF22-4C4A-93B0-61E4FBA1FC9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E43D80CA-D3EB-4B90-9C0A-9E9649E2EC1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79844038-874C-4942-8DE8-23F846CAAD7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6F0C738E-9094-4A3C-98E1-E4FFF5DD21D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89196FCF-E291-4FA2-9786-70AF91A8A4D9}"/>
            </a:ext>
          </a:extLst>
        </xdr:cNvPr>
        <xdr:cNvCxnSpPr/>
      </xdr:nvCxnSpPr>
      <xdr:spPr>
        <a:xfrm flipV="1">
          <a:off x="16318864" y="594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2FEF7081-B473-464C-AB20-4224A7ECA4D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01CF00DA-FC8D-4EC0-B1F4-7FB53571D56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60977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B34E22CF-2D69-43B4-8A5E-19135A29420E}"/>
            </a:ext>
          </a:extLst>
        </xdr:cNvPr>
        <xdr:cNvSpPr txBox="1"/>
      </xdr:nvSpPr>
      <xdr:spPr>
        <a:xfrm>
          <a:off x="16357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425" name="直線コネクタ 424">
          <a:extLst>
            <a:ext uri="{FF2B5EF4-FFF2-40B4-BE49-F238E27FC236}">
              <a16:creationId xmlns:a16="http://schemas.microsoft.com/office/drawing/2014/main" id="{44265611-95CB-4CE8-B11B-2B62E55EF213}"/>
            </a:ext>
          </a:extLst>
        </xdr:cNvPr>
        <xdr:cNvCxnSpPr/>
      </xdr:nvCxnSpPr>
      <xdr:spPr>
        <a:xfrm>
          <a:off x="16230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11447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6C9D4DEA-7B8F-4AA5-B210-4AB97803752E}"/>
            </a:ext>
          </a:extLst>
        </xdr:cNvPr>
        <xdr:cNvSpPr txBox="1"/>
      </xdr:nvSpPr>
      <xdr:spPr>
        <a:xfrm>
          <a:off x="16357600" y="635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427" name="フローチャート: 判断 426">
          <a:extLst>
            <a:ext uri="{FF2B5EF4-FFF2-40B4-BE49-F238E27FC236}">
              <a16:creationId xmlns:a16="http://schemas.microsoft.com/office/drawing/2014/main" id="{7AF626C3-6CF8-4348-A1CC-CD917830DF78}"/>
            </a:ext>
          </a:extLst>
        </xdr:cNvPr>
        <xdr:cNvSpPr/>
      </xdr:nvSpPr>
      <xdr:spPr>
        <a:xfrm>
          <a:off x="162687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28" name="フローチャート: 判断 427">
          <a:extLst>
            <a:ext uri="{FF2B5EF4-FFF2-40B4-BE49-F238E27FC236}">
              <a16:creationId xmlns:a16="http://schemas.microsoft.com/office/drawing/2014/main" id="{A04E84D3-7028-49E7-B656-BE8FE6473A6C}"/>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429" name="フローチャート: 判断 428">
          <a:extLst>
            <a:ext uri="{FF2B5EF4-FFF2-40B4-BE49-F238E27FC236}">
              <a16:creationId xmlns:a16="http://schemas.microsoft.com/office/drawing/2014/main" id="{2C7E8AD5-EE1E-4E61-A482-0A978A6284B6}"/>
            </a:ext>
          </a:extLst>
        </xdr:cNvPr>
        <xdr:cNvSpPr/>
      </xdr:nvSpPr>
      <xdr:spPr>
        <a:xfrm>
          <a:off x="14541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430" name="フローチャート: 判断 429">
          <a:extLst>
            <a:ext uri="{FF2B5EF4-FFF2-40B4-BE49-F238E27FC236}">
              <a16:creationId xmlns:a16="http://schemas.microsoft.com/office/drawing/2014/main" id="{E0F22D40-6F0C-4943-BE92-B2E9605E5099}"/>
            </a:ext>
          </a:extLst>
        </xdr:cNvPr>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57785</xdr:rowOff>
    </xdr:from>
    <xdr:to>
      <xdr:col>67</xdr:col>
      <xdr:colOff>101600</xdr:colOff>
      <xdr:row>37</xdr:row>
      <xdr:rowOff>159385</xdr:rowOff>
    </xdr:to>
    <xdr:sp macro="" textlink="">
      <xdr:nvSpPr>
        <xdr:cNvPr id="431" name="フローチャート: 判断 430">
          <a:extLst>
            <a:ext uri="{FF2B5EF4-FFF2-40B4-BE49-F238E27FC236}">
              <a16:creationId xmlns:a16="http://schemas.microsoft.com/office/drawing/2014/main" id="{939BFB49-71DE-4009-A567-66F48B488797}"/>
            </a:ext>
          </a:extLst>
        </xdr:cNvPr>
        <xdr:cNvSpPr/>
      </xdr:nvSpPr>
      <xdr:spPr>
        <a:xfrm>
          <a:off x="12763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26A0DF5-38F9-4C4F-BCCB-1C7288F2AD6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8BC4692-A01C-440C-953F-8CAA6E78BAA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E7B0F42-1BFA-4972-9457-2549AC7E683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5C4F2F0-F127-4955-9479-04FFF52679B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5A5A068-BE52-4CD8-A924-CB6167E19E7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37" name="楕円 436">
          <a:extLst>
            <a:ext uri="{FF2B5EF4-FFF2-40B4-BE49-F238E27FC236}">
              <a16:creationId xmlns:a16="http://schemas.microsoft.com/office/drawing/2014/main" id="{A3BD2888-BC8F-4258-A66F-E4847BCC2BCE}"/>
            </a:ext>
          </a:extLst>
        </xdr:cNvPr>
        <xdr:cNvSpPr/>
      </xdr:nvSpPr>
      <xdr:spPr>
        <a:xfrm>
          <a:off x="16268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2557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93C4153F-88D3-45F2-8528-45CBEF865C33}"/>
            </a:ext>
          </a:extLst>
        </xdr:cNvPr>
        <xdr:cNvSpPr txBox="1"/>
      </xdr:nvSpPr>
      <xdr:spPr>
        <a:xfrm>
          <a:off x="16357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97790</xdr:rowOff>
    </xdr:from>
    <xdr:to>
      <xdr:col>81</xdr:col>
      <xdr:colOff>101600</xdr:colOff>
      <xdr:row>37</xdr:row>
      <xdr:rowOff>27940</xdr:rowOff>
    </xdr:to>
    <xdr:sp macro="" textlink="">
      <xdr:nvSpPr>
        <xdr:cNvPr id="439" name="楕円 438">
          <a:extLst>
            <a:ext uri="{FF2B5EF4-FFF2-40B4-BE49-F238E27FC236}">
              <a16:creationId xmlns:a16="http://schemas.microsoft.com/office/drawing/2014/main" id="{1E8EB986-463A-4F19-996B-D467494BDED0}"/>
            </a:ext>
          </a:extLst>
        </xdr:cNvPr>
        <xdr:cNvSpPr/>
      </xdr:nvSpPr>
      <xdr:spPr>
        <a:xfrm>
          <a:off x="15430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148590</xdr:rowOff>
    </xdr:from>
    <xdr:to>
      <xdr:col>85</xdr:col>
      <xdr:colOff>127000</xdr:colOff>
      <xdr:row>37</xdr:row>
      <xdr:rowOff>30480</xdr:rowOff>
    </xdr:to>
    <xdr:cxnSp macro="">
      <xdr:nvCxnSpPr>
        <xdr:cNvPr id="440" name="直線コネクタ 439">
          <a:extLst>
            <a:ext uri="{FF2B5EF4-FFF2-40B4-BE49-F238E27FC236}">
              <a16:creationId xmlns:a16="http://schemas.microsoft.com/office/drawing/2014/main" id="{A7966E46-82BD-4B7F-A2B2-F190298F37D6}"/>
            </a:ext>
          </a:extLst>
        </xdr:cNvPr>
        <xdr:cNvCxnSpPr/>
      </xdr:nvCxnSpPr>
      <xdr:spPr>
        <a:xfrm>
          <a:off x="15481300" y="632079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48260</xdr:rowOff>
    </xdr:from>
    <xdr:to>
      <xdr:col>76</xdr:col>
      <xdr:colOff>165100</xdr:colOff>
      <xdr:row>36</xdr:row>
      <xdr:rowOff>149860</xdr:rowOff>
    </xdr:to>
    <xdr:sp macro="" textlink="">
      <xdr:nvSpPr>
        <xdr:cNvPr id="441" name="楕円 440">
          <a:extLst>
            <a:ext uri="{FF2B5EF4-FFF2-40B4-BE49-F238E27FC236}">
              <a16:creationId xmlns:a16="http://schemas.microsoft.com/office/drawing/2014/main" id="{D4E067F1-DB7B-47A5-ADE1-01D22ED3E547}"/>
            </a:ext>
          </a:extLst>
        </xdr:cNvPr>
        <xdr:cNvSpPr/>
      </xdr:nvSpPr>
      <xdr:spPr>
        <a:xfrm>
          <a:off x="14541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99060</xdr:rowOff>
    </xdr:from>
    <xdr:to>
      <xdr:col>81</xdr:col>
      <xdr:colOff>50800</xdr:colOff>
      <xdr:row>36</xdr:row>
      <xdr:rowOff>148590</xdr:rowOff>
    </xdr:to>
    <xdr:cxnSp macro="">
      <xdr:nvCxnSpPr>
        <xdr:cNvPr id="442" name="直線コネクタ 441">
          <a:extLst>
            <a:ext uri="{FF2B5EF4-FFF2-40B4-BE49-F238E27FC236}">
              <a16:creationId xmlns:a16="http://schemas.microsoft.com/office/drawing/2014/main" id="{A771BF1F-26BB-4817-92C2-DE44117B1B34}"/>
            </a:ext>
          </a:extLst>
        </xdr:cNvPr>
        <xdr:cNvCxnSpPr/>
      </xdr:nvCxnSpPr>
      <xdr:spPr>
        <a:xfrm>
          <a:off x="14592300" y="62712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71120</xdr:rowOff>
    </xdr:from>
    <xdr:to>
      <xdr:col>72</xdr:col>
      <xdr:colOff>38100</xdr:colOff>
      <xdr:row>39</xdr:row>
      <xdr:rowOff>1270</xdr:rowOff>
    </xdr:to>
    <xdr:sp macro="" textlink="">
      <xdr:nvSpPr>
        <xdr:cNvPr id="443" name="楕円 442">
          <a:extLst>
            <a:ext uri="{FF2B5EF4-FFF2-40B4-BE49-F238E27FC236}">
              <a16:creationId xmlns:a16="http://schemas.microsoft.com/office/drawing/2014/main" id="{D8BF0B33-45E8-4864-A3E0-7DDA349D3470}"/>
            </a:ext>
          </a:extLst>
        </xdr:cNvPr>
        <xdr:cNvSpPr/>
      </xdr:nvSpPr>
      <xdr:spPr>
        <a:xfrm>
          <a:off x="1365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99060</xdr:rowOff>
    </xdr:from>
    <xdr:to>
      <xdr:col>76</xdr:col>
      <xdr:colOff>114300</xdr:colOff>
      <xdr:row>38</xdr:row>
      <xdr:rowOff>121920</xdr:rowOff>
    </xdr:to>
    <xdr:cxnSp macro="">
      <xdr:nvCxnSpPr>
        <xdr:cNvPr id="444" name="直線コネクタ 443">
          <a:extLst>
            <a:ext uri="{FF2B5EF4-FFF2-40B4-BE49-F238E27FC236}">
              <a16:creationId xmlns:a16="http://schemas.microsoft.com/office/drawing/2014/main" id="{30446D0C-0DFA-4225-A642-8FE46CF27444}"/>
            </a:ext>
          </a:extLst>
        </xdr:cNvPr>
        <xdr:cNvCxnSpPr/>
      </xdr:nvCxnSpPr>
      <xdr:spPr>
        <a:xfrm flipV="1">
          <a:off x="13703300" y="62712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29210</xdr:rowOff>
    </xdr:from>
    <xdr:to>
      <xdr:col>67</xdr:col>
      <xdr:colOff>101600</xdr:colOff>
      <xdr:row>38</xdr:row>
      <xdr:rowOff>130810</xdr:rowOff>
    </xdr:to>
    <xdr:sp macro="" textlink="">
      <xdr:nvSpPr>
        <xdr:cNvPr id="445" name="楕円 444">
          <a:extLst>
            <a:ext uri="{FF2B5EF4-FFF2-40B4-BE49-F238E27FC236}">
              <a16:creationId xmlns:a16="http://schemas.microsoft.com/office/drawing/2014/main" id="{6B9963DE-A716-4756-AA42-0578D767F09C}"/>
            </a:ext>
          </a:extLst>
        </xdr:cNvPr>
        <xdr:cNvSpPr/>
      </xdr:nvSpPr>
      <xdr:spPr>
        <a:xfrm>
          <a:off x="12763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80010</xdr:rowOff>
    </xdr:from>
    <xdr:to>
      <xdr:col>71</xdr:col>
      <xdr:colOff>177800</xdr:colOff>
      <xdr:row>38</xdr:row>
      <xdr:rowOff>121920</xdr:rowOff>
    </xdr:to>
    <xdr:cxnSp macro="">
      <xdr:nvCxnSpPr>
        <xdr:cNvPr id="446" name="直線コネクタ 445">
          <a:extLst>
            <a:ext uri="{FF2B5EF4-FFF2-40B4-BE49-F238E27FC236}">
              <a16:creationId xmlns:a16="http://schemas.microsoft.com/office/drawing/2014/main" id="{6425E34F-D669-4575-BD7C-46356A2B7D81}"/>
            </a:ext>
          </a:extLst>
        </xdr:cNvPr>
        <xdr:cNvCxnSpPr/>
      </xdr:nvCxnSpPr>
      <xdr:spPr>
        <a:xfrm>
          <a:off x="12814300" y="6595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8C9E61E0-EBA6-4135-BD23-FA11409C8474}"/>
            </a:ext>
          </a:extLst>
        </xdr:cNvPr>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167657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D1F7E771-2173-4A74-8EFA-51E1CE9FA209}"/>
            </a:ext>
          </a:extLst>
        </xdr:cNvPr>
        <xdr:cNvSpPr txBox="1"/>
      </xdr:nvSpPr>
      <xdr:spPr>
        <a:xfrm>
          <a:off x="143897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2329504B-49CB-47B6-968D-7C29363779FA}"/>
            </a:ext>
          </a:extLst>
        </xdr:cNvPr>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4462</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6B9BAA90-EDE8-4762-9352-E018B501E218}"/>
            </a:ext>
          </a:extLst>
        </xdr:cNvPr>
        <xdr:cNvSpPr txBox="1"/>
      </xdr:nvSpPr>
      <xdr:spPr>
        <a:xfrm>
          <a:off x="12611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44467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1F505C56-AA96-4E19-A5EA-1347FA3EB569}"/>
            </a:ext>
          </a:extLst>
        </xdr:cNvPr>
        <xdr:cNvSpPr txBox="1"/>
      </xdr:nvSpPr>
      <xdr:spPr>
        <a:xfrm>
          <a:off x="152660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166387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5BCE3D07-8FD6-43B8-9003-9DDE3F31D0FF}"/>
            </a:ext>
          </a:extLst>
        </xdr:cNvPr>
        <xdr:cNvSpPr txBox="1"/>
      </xdr:nvSpPr>
      <xdr:spPr>
        <a:xfrm>
          <a:off x="14389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17C2E73D-DA17-485A-A2AC-F1BA17CBC205}"/>
            </a:ext>
          </a:extLst>
        </xdr:cNvPr>
        <xdr:cNvSpPr txBox="1"/>
      </xdr:nvSpPr>
      <xdr:spPr>
        <a:xfrm>
          <a:off x="13500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121937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897B8736-EAB7-4980-9E6D-58EBE24EF2E0}"/>
            </a:ext>
          </a:extLst>
        </xdr:cNvPr>
        <xdr:cNvSpPr txBox="1"/>
      </xdr:nvSpPr>
      <xdr:spPr>
        <a:xfrm>
          <a:off x="12611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D578C3DA-C1C7-4CB2-A2C1-E56DCCF47DA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219387F7-D084-4F3F-9129-3476505197C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58212B7D-5594-491A-8841-430EAA92B1E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C2CC9C22-6133-43D7-BC9F-6B7411A8D2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4D1442A2-A4AD-4098-9070-9DEC9A07679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6152289-B23B-4F65-B19F-C9326F0277A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E2F485E2-7AA0-4BDD-A861-58BB9F99797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2F4D7F70-F36D-40B5-A5E2-405011AA624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2367C15E-3CD1-434E-AB6C-75A20A570E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283F12FF-1F35-4BBD-8601-F7F2498074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E3990161-83BD-444F-9DFF-E933A46F189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0AE5D8EB-8144-48D5-BC98-98EDC72FE38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5ED3C77F-CDA1-4EE2-BD88-CD30FED6154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7B4CDC82-593E-4776-9A1E-5384A20420C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F6C1AEE7-E3DF-4C68-9F63-E199618DFCF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15C60A2E-D4D0-4769-AB78-F73672E3E43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4AF2968D-C168-4582-9F70-B454E7E83ED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3ABB29DD-5794-4462-9380-61D873E9AFE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95C71930-F41A-42AC-AECF-D21679087F9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452E1BDA-57F5-448D-8310-53D13A60913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7A703FE3-3F97-4959-AFFB-4EFED1747FE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994EAC85-A7C9-49F8-93E5-CF9BE549887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DF7D5E6-1881-4BA6-A039-0922A76311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41</xdr:row>
      <xdr:rowOff>156210</xdr:rowOff>
    </xdr:to>
    <xdr:cxnSp macro="">
      <xdr:nvCxnSpPr>
        <xdr:cNvPr id="478" name="直線コネクタ 477">
          <a:extLst>
            <a:ext uri="{FF2B5EF4-FFF2-40B4-BE49-F238E27FC236}">
              <a16:creationId xmlns:a16="http://schemas.microsoft.com/office/drawing/2014/main" id="{A2ECF415-EDFE-41D6-ADB7-CFE4887AF937}"/>
            </a:ext>
          </a:extLst>
        </xdr:cNvPr>
        <xdr:cNvCxnSpPr/>
      </xdr:nvCxnSpPr>
      <xdr:spPr>
        <a:xfrm flipV="1">
          <a:off x="22160864" y="59055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B60E7586-FB63-46D6-BF75-49E5C9593864}"/>
            </a:ext>
          </a:extLst>
        </xdr:cNvPr>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480" name="直線コネクタ 479">
          <a:extLst>
            <a:ext uri="{FF2B5EF4-FFF2-40B4-BE49-F238E27FC236}">
              <a16:creationId xmlns:a16="http://schemas.microsoft.com/office/drawing/2014/main" id="{67E83B5E-2CD4-483B-B7D5-EFA29522EAD4}"/>
            </a:ext>
          </a:extLst>
        </xdr:cNvPr>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FC2E5A1C-631F-43CA-B614-CDFC67A08A4E}"/>
            </a:ext>
          </a:extLst>
        </xdr:cNvPr>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482" name="直線コネクタ 481">
          <a:extLst>
            <a:ext uri="{FF2B5EF4-FFF2-40B4-BE49-F238E27FC236}">
              <a16:creationId xmlns:a16="http://schemas.microsoft.com/office/drawing/2014/main" id="{5A0F4C6B-7A6F-4AA0-A6B8-A39F25D0BD1A}"/>
            </a:ext>
          </a:extLst>
        </xdr:cNvPr>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04CE1065-9CBB-4EB5-AC53-080C0E726543}"/>
            </a:ext>
          </a:extLst>
        </xdr:cNvPr>
        <xdr:cNvSpPr txBox="1"/>
      </xdr:nvSpPr>
      <xdr:spPr>
        <a:xfrm>
          <a:off x="221996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84" name="フローチャート: 判断 483">
          <a:extLst>
            <a:ext uri="{FF2B5EF4-FFF2-40B4-BE49-F238E27FC236}">
              <a16:creationId xmlns:a16="http://schemas.microsoft.com/office/drawing/2014/main" id="{079B7366-5247-4CF4-B80A-E56DB1371023}"/>
            </a:ext>
          </a:extLst>
        </xdr:cNvPr>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485" name="フローチャート: 判断 484">
          <a:extLst>
            <a:ext uri="{FF2B5EF4-FFF2-40B4-BE49-F238E27FC236}">
              <a16:creationId xmlns:a16="http://schemas.microsoft.com/office/drawing/2014/main" id="{6B7E655A-2609-4B67-941C-D1571F4F0440}"/>
            </a:ext>
          </a:extLst>
        </xdr:cNvPr>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486" name="フローチャート: 判断 485">
          <a:extLst>
            <a:ext uri="{FF2B5EF4-FFF2-40B4-BE49-F238E27FC236}">
              <a16:creationId xmlns:a16="http://schemas.microsoft.com/office/drawing/2014/main" id="{13DD06F4-577F-4FB3-96ED-562E7C6C6C40}"/>
            </a:ext>
          </a:extLst>
        </xdr:cNvPr>
        <xdr:cNvSpPr/>
      </xdr:nvSpPr>
      <xdr:spPr>
        <a:xfrm>
          <a:off x="20383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487" name="フローチャート: 判断 486">
          <a:extLst>
            <a:ext uri="{FF2B5EF4-FFF2-40B4-BE49-F238E27FC236}">
              <a16:creationId xmlns:a16="http://schemas.microsoft.com/office/drawing/2014/main" id="{E712FE2E-353E-4E5F-A02A-C67C170398D6}"/>
            </a:ext>
          </a:extLst>
        </xdr:cNvPr>
        <xdr:cNvSpPr/>
      </xdr:nvSpPr>
      <xdr:spPr>
        <a:xfrm>
          <a:off x="19494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50165</xdr:rowOff>
    </xdr:from>
    <xdr:to>
      <xdr:col>98</xdr:col>
      <xdr:colOff>38100</xdr:colOff>
      <xdr:row>39</xdr:row>
      <xdr:rowOff>151765</xdr:rowOff>
    </xdr:to>
    <xdr:sp macro="" textlink="">
      <xdr:nvSpPr>
        <xdr:cNvPr id="488" name="フローチャート: 判断 487">
          <a:extLst>
            <a:ext uri="{FF2B5EF4-FFF2-40B4-BE49-F238E27FC236}">
              <a16:creationId xmlns:a16="http://schemas.microsoft.com/office/drawing/2014/main" id="{2F513E57-99B5-4192-A7A0-D0D965D588FD}"/>
            </a:ext>
          </a:extLst>
        </xdr:cNvPr>
        <xdr:cNvSpPr/>
      </xdr:nvSpPr>
      <xdr:spPr>
        <a:xfrm>
          <a:off x="186055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82B0215-E750-48B4-A432-DB640FBBB6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F20F230-5C4C-4507-95D8-5526208BA21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3D14F14-D0FF-48D0-980D-0F0619CA28F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2E1B057-105C-4BF1-BFE0-BE9A19138E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F242B226-8165-4FAD-BB77-02B8D8667FE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92075</xdr:rowOff>
    </xdr:from>
    <xdr:to>
      <xdr:col>116</xdr:col>
      <xdr:colOff>114300</xdr:colOff>
      <xdr:row>40</xdr:row>
      <xdr:rowOff>22225</xdr:rowOff>
    </xdr:to>
    <xdr:sp macro="" textlink="">
      <xdr:nvSpPr>
        <xdr:cNvPr id="494" name="楕円 493">
          <a:extLst>
            <a:ext uri="{FF2B5EF4-FFF2-40B4-BE49-F238E27FC236}">
              <a16:creationId xmlns:a16="http://schemas.microsoft.com/office/drawing/2014/main" id="{82815702-7734-4B6D-B1F2-C97530065BCD}"/>
            </a:ext>
          </a:extLst>
        </xdr:cNvPr>
        <xdr:cNvSpPr/>
      </xdr:nvSpPr>
      <xdr:spPr>
        <a:xfrm>
          <a:off x="221107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70502</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64BA6F30-029E-40C7-B2FE-02EE124D068A}"/>
            </a:ext>
          </a:extLst>
        </xdr:cNvPr>
        <xdr:cNvSpPr txBox="1"/>
      </xdr:nvSpPr>
      <xdr:spPr>
        <a:xfrm>
          <a:off x="22199600"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101600</xdr:rowOff>
    </xdr:from>
    <xdr:to>
      <xdr:col>112</xdr:col>
      <xdr:colOff>38100</xdr:colOff>
      <xdr:row>40</xdr:row>
      <xdr:rowOff>31750</xdr:rowOff>
    </xdr:to>
    <xdr:sp macro="" textlink="">
      <xdr:nvSpPr>
        <xdr:cNvPr id="496" name="楕円 495">
          <a:extLst>
            <a:ext uri="{FF2B5EF4-FFF2-40B4-BE49-F238E27FC236}">
              <a16:creationId xmlns:a16="http://schemas.microsoft.com/office/drawing/2014/main" id="{779EF0BB-BF72-4F92-B9CC-CAE7B62A4864}"/>
            </a:ext>
          </a:extLst>
        </xdr:cNvPr>
        <xdr:cNvSpPr/>
      </xdr:nvSpPr>
      <xdr:spPr>
        <a:xfrm>
          <a:off x="21272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142875</xdr:rowOff>
    </xdr:from>
    <xdr:to>
      <xdr:col>116</xdr:col>
      <xdr:colOff>63500</xdr:colOff>
      <xdr:row>39</xdr:row>
      <xdr:rowOff>152400</xdr:rowOff>
    </xdr:to>
    <xdr:cxnSp macro="">
      <xdr:nvCxnSpPr>
        <xdr:cNvPr id="497" name="直線コネクタ 496">
          <a:extLst>
            <a:ext uri="{FF2B5EF4-FFF2-40B4-BE49-F238E27FC236}">
              <a16:creationId xmlns:a16="http://schemas.microsoft.com/office/drawing/2014/main" id="{60C2189C-C838-4BCE-B671-C9AEF05CF918}"/>
            </a:ext>
          </a:extLst>
        </xdr:cNvPr>
        <xdr:cNvCxnSpPr/>
      </xdr:nvCxnSpPr>
      <xdr:spPr>
        <a:xfrm flipV="1">
          <a:off x="21323300" y="68294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113030</xdr:rowOff>
    </xdr:from>
    <xdr:to>
      <xdr:col>107</xdr:col>
      <xdr:colOff>101600</xdr:colOff>
      <xdr:row>40</xdr:row>
      <xdr:rowOff>43180</xdr:rowOff>
    </xdr:to>
    <xdr:sp macro="" textlink="">
      <xdr:nvSpPr>
        <xdr:cNvPr id="498" name="楕円 497">
          <a:extLst>
            <a:ext uri="{FF2B5EF4-FFF2-40B4-BE49-F238E27FC236}">
              <a16:creationId xmlns:a16="http://schemas.microsoft.com/office/drawing/2014/main" id="{E22DC131-10C2-4E2A-8DBB-A8F0D21AE2C6}"/>
            </a:ext>
          </a:extLst>
        </xdr:cNvPr>
        <xdr:cNvSpPr/>
      </xdr:nvSpPr>
      <xdr:spPr>
        <a:xfrm>
          <a:off x="20383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152400</xdr:rowOff>
    </xdr:from>
    <xdr:to>
      <xdr:col>111</xdr:col>
      <xdr:colOff>177800</xdr:colOff>
      <xdr:row>39</xdr:row>
      <xdr:rowOff>163830</xdr:rowOff>
    </xdr:to>
    <xdr:cxnSp macro="">
      <xdr:nvCxnSpPr>
        <xdr:cNvPr id="499" name="直線コネクタ 498">
          <a:extLst>
            <a:ext uri="{FF2B5EF4-FFF2-40B4-BE49-F238E27FC236}">
              <a16:creationId xmlns:a16="http://schemas.microsoft.com/office/drawing/2014/main" id="{E1DC5C12-2AC5-4DEC-A15C-07A6992C8D3A}"/>
            </a:ext>
          </a:extLst>
        </xdr:cNvPr>
        <xdr:cNvCxnSpPr/>
      </xdr:nvCxnSpPr>
      <xdr:spPr>
        <a:xfrm flipV="1">
          <a:off x="20434300" y="6838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128270</xdr:rowOff>
    </xdr:from>
    <xdr:to>
      <xdr:col>102</xdr:col>
      <xdr:colOff>165100</xdr:colOff>
      <xdr:row>38</xdr:row>
      <xdr:rowOff>58420</xdr:rowOff>
    </xdr:to>
    <xdr:sp macro="" textlink="">
      <xdr:nvSpPr>
        <xdr:cNvPr id="500" name="楕円 499">
          <a:extLst>
            <a:ext uri="{FF2B5EF4-FFF2-40B4-BE49-F238E27FC236}">
              <a16:creationId xmlns:a16="http://schemas.microsoft.com/office/drawing/2014/main" id="{F40C2E27-9405-4485-A0DB-479BCFFCD871}"/>
            </a:ext>
          </a:extLst>
        </xdr:cNvPr>
        <xdr:cNvSpPr/>
      </xdr:nvSpPr>
      <xdr:spPr>
        <a:xfrm>
          <a:off x="19494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7620</xdr:rowOff>
    </xdr:from>
    <xdr:to>
      <xdr:col>107</xdr:col>
      <xdr:colOff>50800</xdr:colOff>
      <xdr:row>39</xdr:row>
      <xdr:rowOff>163830</xdr:rowOff>
    </xdr:to>
    <xdr:cxnSp macro="">
      <xdr:nvCxnSpPr>
        <xdr:cNvPr id="501" name="直線コネクタ 500">
          <a:extLst>
            <a:ext uri="{FF2B5EF4-FFF2-40B4-BE49-F238E27FC236}">
              <a16:creationId xmlns:a16="http://schemas.microsoft.com/office/drawing/2014/main" id="{9188A87F-D346-4B46-AC7A-D1EECD7B1FCA}"/>
            </a:ext>
          </a:extLst>
        </xdr:cNvPr>
        <xdr:cNvCxnSpPr/>
      </xdr:nvCxnSpPr>
      <xdr:spPr>
        <a:xfrm>
          <a:off x="19545300" y="652272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141605</xdr:rowOff>
    </xdr:from>
    <xdr:to>
      <xdr:col>98</xdr:col>
      <xdr:colOff>38100</xdr:colOff>
      <xdr:row>38</xdr:row>
      <xdr:rowOff>71755</xdr:rowOff>
    </xdr:to>
    <xdr:sp macro="" textlink="">
      <xdr:nvSpPr>
        <xdr:cNvPr id="502" name="楕円 501">
          <a:extLst>
            <a:ext uri="{FF2B5EF4-FFF2-40B4-BE49-F238E27FC236}">
              <a16:creationId xmlns:a16="http://schemas.microsoft.com/office/drawing/2014/main" id="{27B439CB-0B4B-4B91-A9A8-D0D31A2EA6BD}"/>
            </a:ext>
          </a:extLst>
        </xdr:cNvPr>
        <xdr:cNvSpPr/>
      </xdr:nvSpPr>
      <xdr:spPr>
        <a:xfrm>
          <a:off x="18605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7620</xdr:rowOff>
    </xdr:from>
    <xdr:to>
      <xdr:col>102</xdr:col>
      <xdr:colOff>114300</xdr:colOff>
      <xdr:row>38</xdr:row>
      <xdr:rowOff>20955</xdr:rowOff>
    </xdr:to>
    <xdr:cxnSp macro="">
      <xdr:nvCxnSpPr>
        <xdr:cNvPr id="503" name="直線コネクタ 502">
          <a:extLst>
            <a:ext uri="{FF2B5EF4-FFF2-40B4-BE49-F238E27FC236}">
              <a16:creationId xmlns:a16="http://schemas.microsoft.com/office/drawing/2014/main" id="{FFF7CC46-089D-4110-A118-8D339385553C}"/>
            </a:ext>
          </a:extLst>
        </xdr:cNvPr>
        <xdr:cNvCxnSpPr/>
      </xdr:nvCxnSpPr>
      <xdr:spPr>
        <a:xfrm flipV="1">
          <a:off x="18656300" y="65227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71137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74E6C8C6-01AE-4228-BB33-B979EF269B45}"/>
            </a:ext>
          </a:extLst>
        </xdr:cNvPr>
        <xdr:cNvSpPr txBox="1"/>
      </xdr:nvSpPr>
      <xdr:spPr>
        <a:xfrm>
          <a:off x="210757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99712</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BF027B9D-B0DA-4874-AB3C-10FDDD84958A}"/>
            </a:ext>
          </a:extLst>
        </xdr:cNvPr>
        <xdr:cNvSpPr txBox="1"/>
      </xdr:nvSpPr>
      <xdr:spPr>
        <a:xfrm>
          <a:off x="20199427" y="64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104792</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5DA5DD33-C21E-44D4-A58A-C35DDEDC302B}"/>
            </a:ext>
          </a:extLst>
        </xdr:cNvPr>
        <xdr:cNvSpPr txBox="1"/>
      </xdr:nvSpPr>
      <xdr:spPr>
        <a:xfrm>
          <a:off x="19310427" y="679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142892</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969C6B9E-2530-4446-ACE5-55983ADA9402}"/>
            </a:ext>
          </a:extLst>
        </xdr:cNvPr>
        <xdr:cNvSpPr txBox="1"/>
      </xdr:nvSpPr>
      <xdr:spPr>
        <a:xfrm>
          <a:off x="18421427" y="68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22877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9D86C5D5-35EE-4200-BD4F-DEF73C72E14C}"/>
            </a:ext>
          </a:extLst>
        </xdr:cNvPr>
        <xdr:cNvSpPr txBox="1"/>
      </xdr:nvSpPr>
      <xdr:spPr>
        <a:xfrm>
          <a:off x="2107572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34307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3BAFCA20-25C0-4FE4-AC63-1045F8760AF4}"/>
            </a:ext>
          </a:extLst>
        </xdr:cNvPr>
        <xdr:cNvSpPr txBox="1"/>
      </xdr:nvSpPr>
      <xdr:spPr>
        <a:xfrm>
          <a:off x="20199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74947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2C522272-9B60-42BD-AB87-4F02777CA0D7}"/>
            </a:ext>
          </a:extLst>
        </xdr:cNvPr>
        <xdr:cNvSpPr txBox="1"/>
      </xdr:nvSpPr>
      <xdr:spPr>
        <a:xfrm>
          <a:off x="19310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88282</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0318EF3C-21A9-403D-A598-37EC9D1B13D1}"/>
            </a:ext>
          </a:extLst>
        </xdr:cNvPr>
        <xdr:cNvSpPr txBox="1"/>
      </xdr:nvSpPr>
      <xdr:spPr>
        <a:xfrm>
          <a:off x="18421427" y="62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10C9A5E4-DF68-485F-B6DD-8897DE0BD97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9EE0EC2F-B7D5-48E8-8181-D467694990B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5378E8D1-F212-4FBB-A2CB-734DD50E325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98FBD932-3771-4E82-B60F-76C89D1ECEE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5F47D1B5-2F2C-4234-8105-C5D08022298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BC3F26B1-3931-4E0D-AAAC-30F166B1A5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5930C3FC-7BC2-4AFE-824C-79F9F3DAABE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619874B0-A322-4C3A-83F7-470EE1EDC0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89315ED5-26E8-4125-B213-E8FB559C547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745D3562-DBBD-466E-8035-713E4439605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9D7E1D45-307E-4D1A-A826-4EB802825F6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555CF80B-E29D-4E80-85C9-8F22DF134B1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BE0E531E-A72F-4D96-BC88-87EE7D9385A8}"/>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AAE75123-59DE-47F0-A7D6-CD8CE2BE0C5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75FA3549-0879-43D8-B12F-DCFCCED101E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D5AEB9D6-0F40-4877-9823-F81EEA8D675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C97EA842-C620-49F6-858E-E00A6110A74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E199A564-2F6D-4DAD-82E6-6692344CEF3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07D60261-B7D2-4A4D-9EEE-28E07C77A4E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C70BE3E4-7C9F-4662-8FB3-947E31B44FC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1D1F70A9-C684-4609-A6B7-9D47F2B321D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866153C9-7ABE-4B13-B270-AC161E08C50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045EB152-5B6C-4052-A61E-9E96177176FE}"/>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CE778653-3DE9-411F-87D0-C99AEB7F2BE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8BB8497B-AE5D-4848-8FE4-FEE9FD22098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667B2C19-5A69-48B5-A4B2-B67E61F034E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538" name="直線コネクタ 537">
          <a:extLst>
            <a:ext uri="{FF2B5EF4-FFF2-40B4-BE49-F238E27FC236}">
              <a16:creationId xmlns:a16="http://schemas.microsoft.com/office/drawing/2014/main" id="{2BA23333-FF30-4724-A0D8-D2BED3C35A32}"/>
            </a:ext>
          </a:extLst>
        </xdr:cNvPr>
        <xdr:cNvCxnSpPr/>
      </xdr:nvCxnSpPr>
      <xdr:spPr>
        <a:xfrm flipV="1">
          <a:off x="16318864" y="958813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9E370DB0-B3B5-4989-B494-6D90E75F2E0A}"/>
            </a:ext>
          </a:extLst>
        </xdr:cNvPr>
        <xdr:cNvSpPr txBox="1"/>
      </xdr:nvSpPr>
      <xdr:spPr>
        <a:xfrm>
          <a:off x="163576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540" name="直線コネクタ 539">
          <a:extLst>
            <a:ext uri="{FF2B5EF4-FFF2-40B4-BE49-F238E27FC236}">
              <a16:creationId xmlns:a16="http://schemas.microsoft.com/office/drawing/2014/main" id="{EBD91D57-AF57-4FE4-90F7-AF432CB2648D}"/>
            </a:ext>
          </a:extLst>
        </xdr:cNvPr>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EEFA2AAE-7A1E-4491-B86A-456353B21575}"/>
            </a:ext>
          </a:extLst>
        </xdr:cNvPr>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42" name="直線コネクタ 541">
          <a:extLst>
            <a:ext uri="{FF2B5EF4-FFF2-40B4-BE49-F238E27FC236}">
              <a16:creationId xmlns:a16="http://schemas.microsoft.com/office/drawing/2014/main" id="{7AB8BF27-7D55-48F0-B229-B879253B402A}"/>
            </a:ext>
          </a:extLst>
        </xdr:cNvPr>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102705</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2149BE1D-A080-426B-99C7-038E7516390D}"/>
            </a:ext>
          </a:extLst>
        </xdr:cNvPr>
        <xdr:cNvSpPr txBox="1"/>
      </xdr:nvSpPr>
      <xdr:spPr>
        <a:xfrm>
          <a:off x="16357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544" name="フローチャート: 判断 543">
          <a:extLst>
            <a:ext uri="{FF2B5EF4-FFF2-40B4-BE49-F238E27FC236}">
              <a16:creationId xmlns:a16="http://schemas.microsoft.com/office/drawing/2014/main" id="{58019EFB-4EC7-4068-88C9-965A42BB779C}"/>
            </a:ext>
          </a:extLst>
        </xdr:cNvPr>
        <xdr:cNvSpPr/>
      </xdr:nvSpPr>
      <xdr:spPr>
        <a:xfrm>
          <a:off x="16268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545" name="フローチャート: 判断 544">
          <a:extLst>
            <a:ext uri="{FF2B5EF4-FFF2-40B4-BE49-F238E27FC236}">
              <a16:creationId xmlns:a16="http://schemas.microsoft.com/office/drawing/2014/main" id="{0E33DA42-BB5E-40FC-9206-2DF37AD1894B}"/>
            </a:ext>
          </a:extLst>
        </xdr:cNvPr>
        <xdr:cNvSpPr/>
      </xdr:nvSpPr>
      <xdr:spPr>
        <a:xfrm>
          <a:off x="15430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546" name="フローチャート: 判断 545">
          <a:extLst>
            <a:ext uri="{FF2B5EF4-FFF2-40B4-BE49-F238E27FC236}">
              <a16:creationId xmlns:a16="http://schemas.microsoft.com/office/drawing/2014/main" id="{AF07048F-2947-4363-BB86-A28FCC483B3D}"/>
            </a:ext>
          </a:extLst>
        </xdr:cNvPr>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547" name="フローチャート: 判断 546">
          <a:extLst>
            <a:ext uri="{FF2B5EF4-FFF2-40B4-BE49-F238E27FC236}">
              <a16:creationId xmlns:a16="http://schemas.microsoft.com/office/drawing/2014/main" id="{603297B9-7A9E-4D4A-967E-44385FB2879C}"/>
            </a:ext>
          </a:extLst>
        </xdr:cNvPr>
        <xdr:cNvSpPr/>
      </xdr:nvSpPr>
      <xdr:spPr>
        <a:xfrm>
          <a:off x="13652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40640</xdr:rowOff>
    </xdr:from>
    <xdr:to>
      <xdr:col>67</xdr:col>
      <xdr:colOff>101600</xdr:colOff>
      <xdr:row>60</xdr:row>
      <xdr:rowOff>142240</xdr:rowOff>
    </xdr:to>
    <xdr:sp macro="" textlink="">
      <xdr:nvSpPr>
        <xdr:cNvPr id="548" name="フローチャート: 判断 547">
          <a:extLst>
            <a:ext uri="{FF2B5EF4-FFF2-40B4-BE49-F238E27FC236}">
              <a16:creationId xmlns:a16="http://schemas.microsoft.com/office/drawing/2014/main" id="{9FF5F4D6-BA5A-4E68-BFD4-F3EF45E090F1}"/>
            </a:ext>
          </a:extLst>
        </xdr:cNvPr>
        <xdr:cNvSpPr/>
      </xdr:nvSpPr>
      <xdr:spPr>
        <a:xfrm>
          <a:off x="12763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50415E4-87BD-4CE0-807E-EA36553C7C6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F8A34E3-908F-4815-A186-55D5EB902CC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EA59F14-02C5-4771-A990-3A4AB0A8EB4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B066DE1C-0624-4833-B23F-D684CB0C10B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D8C00D82-9BF1-42B9-83C8-55E321CE6C2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145143</xdr:rowOff>
    </xdr:from>
    <xdr:to>
      <xdr:col>85</xdr:col>
      <xdr:colOff>177800</xdr:colOff>
      <xdr:row>63</xdr:row>
      <xdr:rowOff>75293</xdr:rowOff>
    </xdr:to>
    <xdr:sp macro="" textlink="">
      <xdr:nvSpPr>
        <xdr:cNvPr id="554" name="楕円 553">
          <a:extLst>
            <a:ext uri="{FF2B5EF4-FFF2-40B4-BE49-F238E27FC236}">
              <a16:creationId xmlns:a16="http://schemas.microsoft.com/office/drawing/2014/main" id="{C502BEFF-0C3D-47C0-90C6-032AC0D1F540}"/>
            </a:ext>
          </a:extLst>
        </xdr:cNvPr>
        <xdr:cNvSpPr/>
      </xdr:nvSpPr>
      <xdr:spPr>
        <a:xfrm>
          <a:off x="162687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123570</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FC7EE6C0-9068-4222-8155-F6BD175B7509}"/>
            </a:ext>
          </a:extLst>
        </xdr:cNvPr>
        <xdr:cNvSpPr txBox="1"/>
      </xdr:nvSpPr>
      <xdr:spPr>
        <a:xfrm>
          <a:off x="16357600"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83094</xdr:rowOff>
    </xdr:from>
    <xdr:to>
      <xdr:col>81</xdr:col>
      <xdr:colOff>101600</xdr:colOff>
      <xdr:row>63</xdr:row>
      <xdr:rowOff>13244</xdr:rowOff>
    </xdr:to>
    <xdr:sp macro="" textlink="">
      <xdr:nvSpPr>
        <xdr:cNvPr id="556" name="楕円 555">
          <a:extLst>
            <a:ext uri="{FF2B5EF4-FFF2-40B4-BE49-F238E27FC236}">
              <a16:creationId xmlns:a16="http://schemas.microsoft.com/office/drawing/2014/main" id="{A9D5289A-D3FD-4EEA-BA90-1CD9AC7C8C2F}"/>
            </a:ext>
          </a:extLst>
        </xdr:cNvPr>
        <xdr:cNvSpPr/>
      </xdr:nvSpPr>
      <xdr:spPr>
        <a:xfrm>
          <a:off x="15430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133894</xdr:rowOff>
    </xdr:from>
    <xdr:to>
      <xdr:col>85</xdr:col>
      <xdr:colOff>127000</xdr:colOff>
      <xdr:row>63</xdr:row>
      <xdr:rowOff>24493</xdr:rowOff>
    </xdr:to>
    <xdr:cxnSp macro="">
      <xdr:nvCxnSpPr>
        <xdr:cNvPr id="557" name="直線コネクタ 556">
          <a:extLst>
            <a:ext uri="{FF2B5EF4-FFF2-40B4-BE49-F238E27FC236}">
              <a16:creationId xmlns:a16="http://schemas.microsoft.com/office/drawing/2014/main" id="{2CF334B9-22E1-4F70-9E30-FD3BED92C2E4}"/>
            </a:ext>
          </a:extLst>
        </xdr:cNvPr>
        <xdr:cNvCxnSpPr/>
      </xdr:nvCxnSpPr>
      <xdr:spPr>
        <a:xfrm>
          <a:off x="15481300" y="1076379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558" name="楕円 557">
          <a:extLst>
            <a:ext uri="{FF2B5EF4-FFF2-40B4-BE49-F238E27FC236}">
              <a16:creationId xmlns:a16="http://schemas.microsoft.com/office/drawing/2014/main" id="{6DF584B0-6B7A-4802-8D9E-1A995378364E}"/>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133894</xdr:rowOff>
    </xdr:to>
    <xdr:cxnSp macro="">
      <xdr:nvCxnSpPr>
        <xdr:cNvPr id="559" name="直線コネクタ 558">
          <a:extLst>
            <a:ext uri="{FF2B5EF4-FFF2-40B4-BE49-F238E27FC236}">
              <a16:creationId xmlns:a16="http://schemas.microsoft.com/office/drawing/2014/main" id="{76F17DA7-EE2A-476F-9110-21D45108B8BD}"/>
            </a:ext>
          </a:extLst>
        </xdr:cNvPr>
        <xdr:cNvCxnSpPr/>
      </xdr:nvCxnSpPr>
      <xdr:spPr>
        <a:xfrm>
          <a:off x="14592300" y="107442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56969</xdr:rowOff>
    </xdr:from>
    <xdr:to>
      <xdr:col>72</xdr:col>
      <xdr:colOff>38100</xdr:colOff>
      <xdr:row>62</xdr:row>
      <xdr:rowOff>158569</xdr:rowOff>
    </xdr:to>
    <xdr:sp macro="" textlink="">
      <xdr:nvSpPr>
        <xdr:cNvPr id="560" name="楕円 559">
          <a:extLst>
            <a:ext uri="{FF2B5EF4-FFF2-40B4-BE49-F238E27FC236}">
              <a16:creationId xmlns:a16="http://schemas.microsoft.com/office/drawing/2014/main" id="{6D8303D0-9279-4F25-95A2-576165B9CA16}"/>
            </a:ext>
          </a:extLst>
        </xdr:cNvPr>
        <xdr:cNvSpPr/>
      </xdr:nvSpPr>
      <xdr:spPr>
        <a:xfrm>
          <a:off x="13652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107769</xdr:rowOff>
    </xdr:from>
    <xdr:to>
      <xdr:col>76</xdr:col>
      <xdr:colOff>114300</xdr:colOff>
      <xdr:row>62</xdr:row>
      <xdr:rowOff>114300</xdr:rowOff>
    </xdr:to>
    <xdr:cxnSp macro="">
      <xdr:nvCxnSpPr>
        <xdr:cNvPr id="561" name="直線コネクタ 560">
          <a:extLst>
            <a:ext uri="{FF2B5EF4-FFF2-40B4-BE49-F238E27FC236}">
              <a16:creationId xmlns:a16="http://schemas.microsoft.com/office/drawing/2014/main" id="{7F2044A3-37F8-42A2-A03D-CF8C4E32C967}"/>
            </a:ext>
          </a:extLst>
        </xdr:cNvPr>
        <xdr:cNvCxnSpPr/>
      </xdr:nvCxnSpPr>
      <xdr:spPr>
        <a:xfrm>
          <a:off x="13703300" y="107376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66766</xdr:rowOff>
    </xdr:from>
    <xdr:to>
      <xdr:col>67</xdr:col>
      <xdr:colOff>101600</xdr:colOff>
      <xdr:row>62</xdr:row>
      <xdr:rowOff>168366</xdr:rowOff>
    </xdr:to>
    <xdr:sp macro="" textlink="">
      <xdr:nvSpPr>
        <xdr:cNvPr id="562" name="楕円 561">
          <a:extLst>
            <a:ext uri="{FF2B5EF4-FFF2-40B4-BE49-F238E27FC236}">
              <a16:creationId xmlns:a16="http://schemas.microsoft.com/office/drawing/2014/main" id="{5420122D-8CFA-41DE-9DC2-738952D89181}"/>
            </a:ext>
          </a:extLst>
        </xdr:cNvPr>
        <xdr:cNvSpPr/>
      </xdr:nvSpPr>
      <xdr:spPr>
        <a:xfrm>
          <a:off x="12763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107769</xdr:rowOff>
    </xdr:from>
    <xdr:to>
      <xdr:col>71</xdr:col>
      <xdr:colOff>177800</xdr:colOff>
      <xdr:row>62</xdr:row>
      <xdr:rowOff>117566</xdr:rowOff>
    </xdr:to>
    <xdr:cxnSp macro="">
      <xdr:nvCxnSpPr>
        <xdr:cNvPr id="563" name="直線コネクタ 562">
          <a:extLst>
            <a:ext uri="{FF2B5EF4-FFF2-40B4-BE49-F238E27FC236}">
              <a16:creationId xmlns:a16="http://schemas.microsoft.com/office/drawing/2014/main" id="{78528A32-3726-4B1D-99A3-E64B1BFFE20E}"/>
            </a:ext>
          </a:extLst>
        </xdr:cNvPr>
        <xdr:cNvCxnSpPr/>
      </xdr:nvCxnSpPr>
      <xdr:spPr>
        <a:xfrm flipV="1">
          <a:off x="12814300" y="107376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168564</xdr:rowOff>
    </xdr:from>
    <xdr:ext cx="405111" cy="259045"/>
    <xdr:sp macro="" textlink="">
      <xdr:nvSpPr>
        <xdr:cNvPr id="564" name="n_1aveValue【学校施設】&#10;有形固定資産減価償却率">
          <a:extLst>
            <a:ext uri="{FF2B5EF4-FFF2-40B4-BE49-F238E27FC236}">
              <a16:creationId xmlns:a16="http://schemas.microsoft.com/office/drawing/2014/main" id="{54E76028-1FAD-409D-A9AE-296EAB0D3AE4}"/>
            </a:ext>
          </a:extLst>
        </xdr:cNvPr>
        <xdr:cNvSpPr txBox="1"/>
      </xdr:nvSpPr>
      <xdr:spPr>
        <a:xfrm>
          <a:off x="152660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565" name="n_2aveValue【学校施設】&#10;有形固定資産減価償却率">
          <a:extLst>
            <a:ext uri="{FF2B5EF4-FFF2-40B4-BE49-F238E27FC236}">
              <a16:creationId xmlns:a16="http://schemas.microsoft.com/office/drawing/2014/main" id="{D124E689-BC97-447F-8956-C2974F87BE7E}"/>
            </a:ext>
          </a:extLst>
        </xdr:cNvPr>
        <xdr:cNvSpPr txBox="1"/>
      </xdr:nvSpPr>
      <xdr:spPr>
        <a:xfrm>
          <a:off x="14389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116312</xdr:rowOff>
    </xdr:from>
    <xdr:ext cx="405111" cy="259045"/>
    <xdr:sp macro="" textlink="">
      <xdr:nvSpPr>
        <xdr:cNvPr id="566" name="n_3aveValue【学校施設】&#10;有形固定資産減価償却率">
          <a:extLst>
            <a:ext uri="{FF2B5EF4-FFF2-40B4-BE49-F238E27FC236}">
              <a16:creationId xmlns:a16="http://schemas.microsoft.com/office/drawing/2014/main" id="{E3B03EDA-8CA9-4F3A-8A52-EA92F0991B47}"/>
            </a:ext>
          </a:extLst>
        </xdr:cNvPr>
        <xdr:cNvSpPr txBox="1"/>
      </xdr:nvSpPr>
      <xdr:spPr>
        <a:xfrm>
          <a:off x="13500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158767</xdr:rowOff>
    </xdr:from>
    <xdr:ext cx="405111" cy="259045"/>
    <xdr:sp macro="" textlink="">
      <xdr:nvSpPr>
        <xdr:cNvPr id="567" name="n_4aveValue【学校施設】&#10;有形固定資産減価償却率">
          <a:extLst>
            <a:ext uri="{FF2B5EF4-FFF2-40B4-BE49-F238E27FC236}">
              <a16:creationId xmlns:a16="http://schemas.microsoft.com/office/drawing/2014/main" id="{AF9CB77D-A3BD-406D-BB2A-B0BD64C06B73}"/>
            </a:ext>
          </a:extLst>
        </xdr:cNvPr>
        <xdr:cNvSpPr txBox="1"/>
      </xdr:nvSpPr>
      <xdr:spPr>
        <a:xfrm>
          <a:off x="12611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4371</xdr:rowOff>
    </xdr:from>
    <xdr:ext cx="405111" cy="259045"/>
    <xdr:sp macro="" textlink="">
      <xdr:nvSpPr>
        <xdr:cNvPr id="568" name="n_1mainValue【学校施設】&#10;有形固定資産減価償却率">
          <a:extLst>
            <a:ext uri="{FF2B5EF4-FFF2-40B4-BE49-F238E27FC236}">
              <a16:creationId xmlns:a16="http://schemas.microsoft.com/office/drawing/2014/main" id="{E12463CE-EE64-4377-B1EF-60BCF9BFE73D}"/>
            </a:ext>
          </a:extLst>
        </xdr:cNvPr>
        <xdr:cNvSpPr txBox="1"/>
      </xdr:nvSpPr>
      <xdr:spPr>
        <a:xfrm>
          <a:off x="152660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569" name="n_2mainValue【学校施設】&#10;有形固定資産減価償却率">
          <a:extLst>
            <a:ext uri="{FF2B5EF4-FFF2-40B4-BE49-F238E27FC236}">
              <a16:creationId xmlns:a16="http://schemas.microsoft.com/office/drawing/2014/main" id="{44582C1C-D50F-4BF0-8B48-AE918C115742}"/>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149696</xdr:rowOff>
    </xdr:from>
    <xdr:ext cx="405111" cy="259045"/>
    <xdr:sp macro="" textlink="">
      <xdr:nvSpPr>
        <xdr:cNvPr id="570" name="n_3mainValue【学校施設】&#10;有形固定資産減価償却率">
          <a:extLst>
            <a:ext uri="{FF2B5EF4-FFF2-40B4-BE49-F238E27FC236}">
              <a16:creationId xmlns:a16="http://schemas.microsoft.com/office/drawing/2014/main" id="{5DDDA66E-774C-43E0-8050-AD5EA4266DE0}"/>
            </a:ext>
          </a:extLst>
        </xdr:cNvPr>
        <xdr:cNvSpPr txBox="1"/>
      </xdr:nvSpPr>
      <xdr:spPr>
        <a:xfrm>
          <a:off x="13500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159493</xdr:rowOff>
    </xdr:from>
    <xdr:ext cx="405111" cy="259045"/>
    <xdr:sp macro="" textlink="">
      <xdr:nvSpPr>
        <xdr:cNvPr id="571" name="n_4mainValue【学校施設】&#10;有形固定資産減価償却率">
          <a:extLst>
            <a:ext uri="{FF2B5EF4-FFF2-40B4-BE49-F238E27FC236}">
              <a16:creationId xmlns:a16="http://schemas.microsoft.com/office/drawing/2014/main" id="{A661A6A7-2805-40E2-A4D0-525E63767FD0}"/>
            </a:ext>
          </a:extLst>
        </xdr:cNvPr>
        <xdr:cNvSpPr txBox="1"/>
      </xdr:nvSpPr>
      <xdr:spPr>
        <a:xfrm>
          <a:off x="12611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63D4E5F0-69FF-4BD1-B48C-BFDDE08D754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E89B7A36-135C-496F-AE61-7E336025080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09480D4E-B856-4D5C-89FE-C7B3EC3C6A6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365E0AB9-F42F-4108-9890-4A2A9D57802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8927E65C-05E1-4CB6-A84C-9F397EC610F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D3B6FD6E-4D32-486F-9178-46137262361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FDB9094A-DBB0-4092-9735-6007CE75915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0762E84D-73FF-41F0-AFD3-6919E444A7E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A0873207-F242-4ADA-B093-ECB2A20E8D7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AF330E95-F9B9-42E9-9AEC-82CE1D83E1A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FD12D6CA-20A9-472F-86E4-660F9B95014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ED30B4F1-DA9C-4824-B19E-34707820E52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AFF030D3-BB19-41F2-9A4E-894BEA0EF2D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55F69FD3-4704-46A1-B9D7-3CA27633D9D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C6644A54-F1B2-4676-9324-A12436AE636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A9E67F2C-4BC0-4D06-8D59-3D8CA645844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959ECD2D-8F16-4A0F-A39E-E0F11100E08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F6570443-0CA9-41BB-81A5-C6BDC568301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7DB0A1E2-7C82-43C7-943C-59D9F219DD7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E4A968B9-A775-4CF7-BFDE-BA5D2721D39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3092C3ED-01E4-4C5C-92C3-E0F3276859D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CB5ED794-25D8-4CB9-8EB7-BF182007F79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a:extLst>
            <a:ext uri="{FF2B5EF4-FFF2-40B4-BE49-F238E27FC236}">
              <a16:creationId xmlns:a16="http://schemas.microsoft.com/office/drawing/2014/main" id="{CEC88EC9-5D46-4B3E-A260-A02DFAD069C7}"/>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2BAC03E6-2099-4AB6-9D2F-3392B1877FA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804FF1A7-0470-4CD3-B4AE-4186EFCC4BC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96BEB4D1-65C2-449A-9BC3-DB202A6E732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598" name="直線コネクタ 597">
          <a:extLst>
            <a:ext uri="{FF2B5EF4-FFF2-40B4-BE49-F238E27FC236}">
              <a16:creationId xmlns:a16="http://schemas.microsoft.com/office/drawing/2014/main" id="{CACB068E-9E48-4FE6-84D9-AE8CEA76730D}"/>
            </a:ext>
          </a:extLst>
        </xdr:cNvPr>
        <xdr:cNvCxnSpPr/>
      </xdr:nvCxnSpPr>
      <xdr:spPr>
        <a:xfrm flipV="1">
          <a:off x="22160864" y="9550581"/>
          <a:ext cx="0" cy="15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599" name="【学校施設】&#10;一人当たり面積最小値テキスト">
          <a:extLst>
            <a:ext uri="{FF2B5EF4-FFF2-40B4-BE49-F238E27FC236}">
              <a16:creationId xmlns:a16="http://schemas.microsoft.com/office/drawing/2014/main" id="{C4295782-40B5-488F-8A1D-E22E479C531F}"/>
            </a:ext>
          </a:extLst>
        </xdr:cNvPr>
        <xdr:cNvSpPr txBox="1"/>
      </xdr:nvSpPr>
      <xdr:spPr>
        <a:xfrm>
          <a:off x="22199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600" name="直線コネクタ 599">
          <a:extLst>
            <a:ext uri="{FF2B5EF4-FFF2-40B4-BE49-F238E27FC236}">
              <a16:creationId xmlns:a16="http://schemas.microsoft.com/office/drawing/2014/main" id="{D2CA3AB8-A770-4DBC-A0AC-3167A7AB5FCD}"/>
            </a:ext>
          </a:extLst>
        </xdr:cNvPr>
        <xdr:cNvCxnSpPr/>
      </xdr:nvCxnSpPr>
      <xdr:spPr>
        <a:xfrm>
          <a:off x="22072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601" name="【学校施設】&#10;一人当たり面積最大値テキスト">
          <a:extLst>
            <a:ext uri="{FF2B5EF4-FFF2-40B4-BE49-F238E27FC236}">
              <a16:creationId xmlns:a16="http://schemas.microsoft.com/office/drawing/2014/main" id="{64C71E1F-E6EC-4A13-9134-72B34FDF9070}"/>
            </a:ext>
          </a:extLst>
        </xdr:cNvPr>
        <xdr:cNvSpPr txBox="1"/>
      </xdr:nvSpPr>
      <xdr:spPr>
        <a:xfrm>
          <a:off x="22199600" y="93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602" name="直線コネクタ 601">
          <a:extLst>
            <a:ext uri="{FF2B5EF4-FFF2-40B4-BE49-F238E27FC236}">
              <a16:creationId xmlns:a16="http://schemas.microsoft.com/office/drawing/2014/main" id="{B50DCA99-96B6-4A3D-AE1B-15801F459904}"/>
            </a:ext>
          </a:extLst>
        </xdr:cNvPr>
        <xdr:cNvCxnSpPr/>
      </xdr:nvCxnSpPr>
      <xdr:spPr>
        <a:xfrm>
          <a:off x="22072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03" name="【学校施設】&#10;一人当たり面積平均値テキスト">
          <a:extLst>
            <a:ext uri="{FF2B5EF4-FFF2-40B4-BE49-F238E27FC236}">
              <a16:creationId xmlns:a16="http://schemas.microsoft.com/office/drawing/2014/main" id="{98850431-5B9C-444F-99F3-35C8EA237E6C}"/>
            </a:ext>
          </a:extLst>
        </xdr:cNvPr>
        <xdr:cNvSpPr txBox="1"/>
      </xdr:nvSpPr>
      <xdr:spPr>
        <a:xfrm>
          <a:off x="22199600" y="1047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04" name="フローチャート: 判断 603">
          <a:extLst>
            <a:ext uri="{FF2B5EF4-FFF2-40B4-BE49-F238E27FC236}">
              <a16:creationId xmlns:a16="http://schemas.microsoft.com/office/drawing/2014/main" id="{908B3FAC-B53D-4056-BFE2-051122010849}"/>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605" name="フローチャート: 判断 604">
          <a:extLst>
            <a:ext uri="{FF2B5EF4-FFF2-40B4-BE49-F238E27FC236}">
              <a16:creationId xmlns:a16="http://schemas.microsoft.com/office/drawing/2014/main" id="{7DC274A3-BE91-411A-B39D-79FFA5E465A5}"/>
            </a:ext>
          </a:extLst>
        </xdr:cNvPr>
        <xdr:cNvSpPr/>
      </xdr:nvSpPr>
      <xdr:spPr>
        <a:xfrm>
          <a:off x="21272500" y="1049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606" name="フローチャート: 判断 605">
          <a:extLst>
            <a:ext uri="{FF2B5EF4-FFF2-40B4-BE49-F238E27FC236}">
              <a16:creationId xmlns:a16="http://schemas.microsoft.com/office/drawing/2014/main" id="{E8FE5549-9D4C-4340-B9BA-2A2F41D7B608}"/>
            </a:ext>
          </a:extLst>
        </xdr:cNvPr>
        <xdr:cNvSpPr/>
      </xdr:nvSpPr>
      <xdr:spPr>
        <a:xfrm>
          <a:off x="20383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607" name="フローチャート: 判断 606">
          <a:extLst>
            <a:ext uri="{FF2B5EF4-FFF2-40B4-BE49-F238E27FC236}">
              <a16:creationId xmlns:a16="http://schemas.microsoft.com/office/drawing/2014/main" id="{A5109C05-BC27-4E36-9D33-130FB0EC28FF}"/>
            </a:ext>
          </a:extLst>
        </xdr:cNvPr>
        <xdr:cNvSpPr/>
      </xdr:nvSpPr>
      <xdr:spPr>
        <a:xfrm>
          <a:off x="19494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88973</xdr:rowOff>
    </xdr:from>
    <xdr:to>
      <xdr:col>98</xdr:col>
      <xdr:colOff>38100</xdr:colOff>
      <xdr:row>62</xdr:row>
      <xdr:rowOff>19123</xdr:rowOff>
    </xdr:to>
    <xdr:sp macro="" textlink="">
      <xdr:nvSpPr>
        <xdr:cNvPr id="608" name="フローチャート: 判断 607">
          <a:extLst>
            <a:ext uri="{FF2B5EF4-FFF2-40B4-BE49-F238E27FC236}">
              <a16:creationId xmlns:a16="http://schemas.microsoft.com/office/drawing/2014/main" id="{9957E2F1-AF61-4472-8F9F-7436FCA6FEFB}"/>
            </a:ext>
          </a:extLst>
        </xdr:cNvPr>
        <xdr:cNvSpPr/>
      </xdr:nvSpPr>
      <xdr:spPr>
        <a:xfrm>
          <a:off x="18605500" y="105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521D0468-B8AA-4162-81FB-872637AF0E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430D1B1E-23AC-42CF-8E75-4DF5755F0A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827104AE-929E-4467-B01B-AA525A00006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85B4C229-A354-49EE-9EE4-1B06C245FC3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94D7192-5488-403B-8102-31A3F359308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143837</xdr:rowOff>
    </xdr:from>
    <xdr:to>
      <xdr:col>116</xdr:col>
      <xdr:colOff>114300</xdr:colOff>
      <xdr:row>61</xdr:row>
      <xdr:rowOff>73987</xdr:rowOff>
    </xdr:to>
    <xdr:sp macro="" textlink="">
      <xdr:nvSpPr>
        <xdr:cNvPr id="614" name="楕円 613">
          <a:extLst>
            <a:ext uri="{FF2B5EF4-FFF2-40B4-BE49-F238E27FC236}">
              <a16:creationId xmlns:a16="http://schemas.microsoft.com/office/drawing/2014/main" id="{BADA1031-9406-4F30-ADBD-EE6178CF1F51}"/>
            </a:ext>
          </a:extLst>
        </xdr:cNvPr>
        <xdr:cNvSpPr/>
      </xdr:nvSpPr>
      <xdr:spPr>
        <a:xfrm>
          <a:off x="22110700" y="1043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166714</xdr:rowOff>
    </xdr:from>
    <xdr:ext cx="469744" cy="259045"/>
    <xdr:sp macro="" textlink="">
      <xdr:nvSpPr>
        <xdr:cNvPr id="615" name="【学校施設】&#10;一人当たり面積該当値テキスト">
          <a:extLst>
            <a:ext uri="{FF2B5EF4-FFF2-40B4-BE49-F238E27FC236}">
              <a16:creationId xmlns:a16="http://schemas.microsoft.com/office/drawing/2014/main" id="{9BEC930B-E0EE-459F-9D0E-37AED0AB3E59}"/>
            </a:ext>
          </a:extLst>
        </xdr:cNvPr>
        <xdr:cNvSpPr txBox="1"/>
      </xdr:nvSpPr>
      <xdr:spPr>
        <a:xfrm>
          <a:off x="22199600" y="1028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168329</xdr:rowOff>
    </xdr:from>
    <xdr:to>
      <xdr:col>112</xdr:col>
      <xdr:colOff>38100</xdr:colOff>
      <xdr:row>61</xdr:row>
      <xdr:rowOff>98479</xdr:rowOff>
    </xdr:to>
    <xdr:sp macro="" textlink="">
      <xdr:nvSpPr>
        <xdr:cNvPr id="616" name="楕円 615">
          <a:extLst>
            <a:ext uri="{FF2B5EF4-FFF2-40B4-BE49-F238E27FC236}">
              <a16:creationId xmlns:a16="http://schemas.microsoft.com/office/drawing/2014/main" id="{D7AA2FD7-20F8-48C0-A0F2-F7A2C4816B42}"/>
            </a:ext>
          </a:extLst>
        </xdr:cNvPr>
        <xdr:cNvSpPr/>
      </xdr:nvSpPr>
      <xdr:spPr>
        <a:xfrm>
          <a:off x="21272500" y="1045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23187</xdr:rowOff>
    </xdr:from>
    <xdr:to>
      <xdr:col>116</xdr:col>
      <xdr:colOff>63500</xdr:colOff>
      <xdr:row>61</xdr:row>
      <xdr:rowOff>47679</xdr:rowOff>
    </xdr:to>
    <xdr:cxnSp macro="">
      <xdr:nvCxnSpPr>
        <xdr:cNvPr id="617" name="直線コネクタ 616">
          <a:extLst>
            <a:ext uri="{FF2B5EF4-FFF2-40B4-BE49-F238E27FC236}">
              <a16:creationId xmlns:a16="http://schemas.microsoft.com/office/drawing/2014/main" id="{67243E09-4F6C-40B0-9FEB-09EAA34913C8}"/>
            </a:ext>
          </a:extLst>
        </xdr:cNvPr>
        <xdr:cNvCxnSpPr/>
      </xdr:nvCxnSpPr>
      <xdr:spPr>
        <a:xfrm flipV="1">
          <a:off x="21323300" y="10481637"/>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19413</xdr:rowOff>
    </xdr:from>
    <xdr:to>
      <xdr:col>107</xdr:col>
      <xdr:colOff>101600</xdr:colOff>
      <xdr:row>61</xdr:row>
      <xdr:rowOff>121013</xdr:rowOff>
    </xdr:to>
    <xdr:sp macro="" textlink="">
      <xdr:nvSpPr>
        <xdr:cNvPr id="618" name="楕円 617">
          <a:extLst>
            <a:ext uri="{FF2B5EF4-FFF2-40B4-BE49-F238E27FC236}">
              <a16:creationId xmlns:a16="http://schemas.microsoft.com/office/drawing/2014/main" id="{1FFA8D88-5D54-46D1-950A-9449EC714911}"/>
            </a:ext>
          </a:extLst>
        </xdr:cNvPr>
        <xdr:cNvSpPr/>
      </xdr:nvSpPr>
      <xdr:spPr>
        <a:xfrm>
          <a:off x="20383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47679</xdr:rowOff>
    </xdr:from>
    <xdr:to>
      <xdr:col>111</xdr:col>
      <xdr:colOff>177800</xdr:colOff>
      <xdr:row>61</xdr:row>
      <xdr:rowOff>70213</xdr:rowOff>
    </xdr:to>
    <xdr:cxnSp macro="">
      <xdr:nvCxnSpPr>
        <xdr:cNvPr id="619" name="直線コネクタ 618">
          <a:extLst>
            <a:ext uri="{FF2B5EF4-FFF2-40B4-BE49-F238E27FC236}">
              <a16:creationId xmlns:a16="http://schemas.microsoft.com/office/drawing/2014/main" id="{0D1E8521-0E29-4771-8828-239F12777A08}"/>
            </a:ext>
          </a:extLst>
        </xdr:cNvPr>
        <xdr:cNvCxnSpPr/>
      </xdr:nvCxnSpPr>
      <xdr:spPr>
        <a:xfrm flipV="1">
          <a:off x="20434300" y="10506129"/>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36721</xdr:rowOff>
    </xdr:from>
    <xdr:to>
      <xdr:col>102</xdr:col>
      <xdr:colOff>165100</xdr:colOff>
      <xdr:row>61</xdr:row>
      <xdr:rowOff>138321</xdr:rowOff>
    </xdr:to>
    <xdr:sp macro="" textlink="">
      <xdr:nvSpPr>
        <xdr:cNvPr id="620" name="楕円 619">
          <a:extLst>
            <a:ext uri="{FF2B5EF4-FFF2-40B4-BE49-F238E27FC236}">
              <a16:creationId xmlns:a16="http://schemas.microsoft.com/office/drawing/2014/main" id="{5BDCB29E-630E-409C-BCC4-9947A17F4844}"/>
            </a:ext>
          </a:extLst>
        </xdr:cNvPr>
        <xdr:cNvSpPr/>
      </xdr:nvSpPr>
      <xdr:spPr>
        <a:xfrm>
          <a:off x="19494500" y="1049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70213</xdr:rowOff>
    </xdr:from>
    <xdr:to>
      <xdr:col>107</xdr:col>
      <xdr:colOff>50800</xdr:colOff>
      <xdr:row>61</xdr:row>
      <xdr:rowOff>87521</xdr:rowOff>
    </xdr:to>
    <xdr:cxnSp macro="">
      <xdr:nvCxnSpPr>
        <xdr:cNvPr id="621" name="直線コネクタ 620">
          <a:extLst>
            <a:ext uri="{FF2B5EF4-FFF2-40B4-BE49-F238E27FC236}">
              <a16:creationId xmlns:a16="http://schemas.microsoft.com/office/drawing/2014/main" id="{62FB76D9-4CC7-4CED-B4A7-A7753BD529CC}"/>
            </a:ext>
          </a:extLst>
        </xdr:cNvPr>
        <xdr:cNvCxnSpPr/>
      </xdr:nvCxnSpPr>
      <xdr:spPr>
        <a:xfrm flipV="1">
          <a:off x="19545300" y="10528663"/>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55662</xdr:rowOff>
    </xdr:from>
    <xdr:to>
      <xdr:col>98</xdr:col>
      <xdr:colOff>38100</xdr:colOff>
      <xdr:row>61</xdr:row>
      <xdr:rowOff>157262</xdr:rowOff>
    </xdr:to>
    <xdr:sp macro="" textlink="">
      <xdr:nvSpPr>
        <xdr:cNvPr id="622" name="楕円 621">
          <a:extLst>
            <a:ext uri="{FF2B5EF4-FFF2-40B4-BE49-F238E27FC236}">
              <a16:creationId xmlns:a16="http://schemas.microsoft.com/office/drawing/2014/main" id="{4275B444-013E-4EBB-9D77-B611C1426F79}"/>
            </a:ext>
          </a:extLst>
        </xdr:cNvPr>
        <xdr:cNvSpPr/>
      </xdr:nvSpPr>
      <xdr:spPr>
        <a:xfrm>
          <a:off x="18605500" y="1051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87521</xdr:rowOff>
    </xdr:from>
    <xdr:to>
      <xdr:col>102</xdr:col>
      <xdr:colOff>114300</xdr:colOff>
      <xdr:row>61</xdr:row>
      <xdr:rowOff>106462</xdr:rowOff>
    </xdr:to>
    <xdr:cxnSp macro="">
      <xdr:nvCxnSpPr>
        <xdr:cNvPr id="623" name="直線コネクタ 622">
          <a:extLst>
            <a:ext uri="{FF2B5EF4-FFF2-40B4-BE49-F238E27FC236}">
              <a16:creationId xmlns:a16="http://schemas.microsoft.com/office/drawing/2014/main" id="{E911A8A2-37AF-4249-A4DE-ABD602981858}"/>
            </a:ext>
          </a:extLst>
        </xdr:cNvPr>
        <xdr:cNvCxnSpPr/>
      </xdr:nvCxnSpPr>
      <xdr:spPr>
        <a:xfrm flipV="1">
          <a:off x="18656300" y="10545971"/>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127488</xdr:rowOff>
    </xdr:from>
    <xdr:ext cx="469744" cy="259045"/>
    <xdr:sp macro="" textlink="">
      <xdr:nvSpPr>
        <xdr:cNvPr id="624" name="n_1aveValue【学校施設】&#10;一人当たり面積">
          <a:extLst>
            <a:ext uri="{FF2B5EF4-FFF2-40B4-BE49-F238E27FC236}">
              <a16:creationId xmlns:a16="http://schemas.microsoft.com/office/drawing/2014/main" id="{86290B05-1AEE-4708-AA18-82D56066DD2D}"/>
            </a:ext>
          </a:extLst>
        </xdr:cNvPr>
        <xdr:cNvSpPr txBox="1"/>
      </xdr:nvSpPr>
      <xdr:spPr>
        <a:xfrm>
          <a:off x="21075727" y="10585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147736</xdr:rowOff>
    </xdr:from>
    <xdr:ext cx="469744" cy="259045"/>
    <xdr:sp macro="" textlink="">
      <xdr:nvSpPr>
        <xdr:cNvPr id="625" name="n_2aveValue【学校施設】&#10;一人当たり面積">
          <a:extLst>
            <a:ext uri="{FF2B5EF4-FFF2-40B4-BE49-F238E27FC236}">
              <a16:creationId xmlns:a16="http://schemas.microsoft.com/office/drawing/2014/main" id="{9EF70BAE-97C9-471B-83EA-ADB60F387043}"/>
            </a:ext>
          </a:extLst>
        </xdr:cNvPr>
        <xdr:cNvSpPr txBox="1"/>
      </xdr:nvSpPr>
      <xdr:spPr>
        <a:xfrm>
          <a:off x="20199427" y="106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125783</xdr:rowOff>
    </xdr:from>
    <xdr:ext cx="469744" cy="259045"/>
    <xdr:sp macro="" textlink="">
      <xdr:nvSpPr>
        <xdr:cNvPr id="626" name="n_3aveValue【学校施設】&#10;一人当たり面積">
          <a:extLst>
            <a:ext uri="{FF2B5EF4-FFF2-40B4-BE49-F238E27FC236}">
              <a16:creationId xmlns:a16="http://schemas.microsoft.com/office/drawing/2014/main" id="{DB9C4C17-F05B-4827-8CAD-1A2436334AB6}"/>
            </a:ext>
          </a:extLst>
        </xdr:cNvPr>
        <xdr:cNvSpPr txBox="1"/>
      </xdr:nvSpPr>
      <xdr:spPr>
        <a:xfrm>
          <a:off x="19310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10250</xdr:rowOff>
    </xdr:from>
    <xdr:ext cx="469744" cy="259045"/>
    <xdr:sp macro="" textlink="">
      <xdr:nvSpPr>
        <xdr:cNvPr id="627" name="n_4aveValue【学校施設】&#10;一人当たり面積">
          <a:extLst>
            <a:ext uri="{FF2B5EF4-FFF2-40B4-BE49-F238E27FC236}">
              <a16:creationId xmlns:a16="http://schemas.microsoft.com/office/drawing/2014/main" id="{C77C5759-9649-471F-9100-9015D70789F9}"/>
            </a:ext>
          </a:extLst>
        </xdr:cNvPr>
        <xdr:cNvSpPr txBox="1"/>
      </xdr:nvSpPr>
      <xdr:spPr>
        <a:xfrm>
          <a:off x="18421427" y="1064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115006</xdr:rowOff>
    </xdr:from>
    <xdr:ext cx="469744" cy="259045"/>
    <xdr:sp macro="" textlink="">
      <xdr:nvSpPr>
        <xdr:cNvPr id="628" name="n_1mainValue【学校施設】&#10;一人当たり面積">
          <a:extLst>
            <a:ext uri="{FF2B5EF4-FFF2-40B4-BE49-F238E27FC236}">
              <a16:creationId xmlns:a16="http://schemas.microsoft.com/office/drawing/2014/main" id="{72E1EA54-3113-49FD-8E1D-AE3761E8E333}"/>
            </a:ext>
          </a:extLst>
        </xdr:cNvPr>
        <xdr:cNvSpPr txBox="1"/>
      </xdr:nvSpPr>
      <xdr:spPr>
        <a:xfrm>
          <a:off x="21075727" y="1023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137540</xdr:rowOff>
    </xdr:from>
    <xdr:ext cx="469744" cy="259045"/>
    <xdr:sp macro="" textlink="">
      <xdr:nvSpPr>
        <xdr:cNvPr id="629" name="n_2mainValue【学校施設】&#10;一人当たり面積">
          <a:extLst>
            <a:ext uri="{FF2B5EF4-FFF2-40B4-BE49-F238E27FC236}">
              <a16:creationId xmlns:a16="http://schemas.microsoft.com/office/drawing/2014/main" id="{B0838F3E-E3A0-4FA4-BD04-1771216E277F}"/>
            </a:ext>
          </a:extLst>
        </xdr:cNvPr>
        <xdr:cNvSpPr txBox="1"/>
      </xdr:nvSpPr>
      <xdr:spPr>
        <a:xfrm>
          <a:off x="20199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129448</xdr:rowOff>
    </xdr:from>
    <xdr:ext cx="469744" cy="259045"/>
    <xdr:sp macro="" textlink="">
      <xdr:nvSpPr>
        <xdr:cNvPr id="630" name="n_3mainValue【学校施設】&#10;一人当たり面積">
          <a:extLst>
            <a:ext uri="{FF2B5EF4-FFF2-40B4-BE49-F238E27FC236}">
              <a16:creationId xmlns:a16="http://schemas.microsoft.com/office/drawing/2014/main" id="{A9A4D458-50F9-4A9A-95DA-267A1D1FA696}"/>
            </a:ext>
          </a:extLst>
        </xdr:cNvPr>
        <xdr:cNvSpPr txBox="1"/>
      </xdr:nvSpPr>
      <xdr:spPr>
        <a:xfrm>
          <a:off x="19310427" y="1058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2339</xdr:rowOff>
    </xdr:from>
    <xdr:ext cx="469744" cy="259045"/>
    <xdr:sp macro="" textlink="">
      <xdr:nvSpPr>
        <xdr:cNvPr id="631" name="n_4mainValue【学校施設】&#10;一人当たり面積">
          <a:extLst>
            <a:ext uri="{FF2B5EF4-FFF2-40B4-BE49-F238E27FC236}">
              <a16:creationId xmlns:a16="http://schemas.microsoft.com/office/drawing/2014/main" id="{C72D0355-2D15-4D26-B757-0CEC36A52495}"/>
            </a:ext>
          </a:extLst>
        </xdr:cNvPr>
        <xdr:cNvSpPr txBox="1"/>
      </xdr:nvSpPr>
      <xdr:spPr>
        <a:xfrm>
          <a:off x="18421427" y="1028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EA3D47EB-E12E-49E4-98D1-C8D77B2395E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D0251732-2F60-40A8-BC8D-36DC36E5206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0D3A09DA-2AAA-470F-962E-7B11F923A2E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CED413F0-EB55-41B8-92FE-F4EE0CEDC7C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07CBD2CF-E84A-4070-B002-A410E6DA56B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55567690-8B8F-40DA-81EF-D264A510BE8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8C9B539C-37FD-4EF9-9FB1-6CFED441F82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BA5BFF3C-F9CC-443A-BFCA-9324D7FA683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a:extLst>
            <a:ext uri="{FF2B5EF4-FFF2-40B4-BE49-F238E27FC236}">
              <a16:creationId xmlns:a16="http://schemas.microsoft.com/office/drawing/2014/main" id="{8C5C7F9C-8661-4289-AD54-D2BFC319DE1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a:extLst>
            <a:ext uri="{FF2B5EF4-FFF2-40B4-BE49-F238E27FC236}">
              <a16:creationId xmlns:a16="http://schemas.microsoft.com/office/drawing/2014/main" id="{BFA5F5B6-E313-4729-9C6F-3525B530D3A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a:extLst>
            <a:ext uri="{FF2B5EF4-FFF2-40B4-BE49-F238E27FC236}">
              <a16:creationId xmlns:a16="http://schemas.microsoft.com/office/drawing/2014/main" id="{BE6D9655-752E-4DF8-9723-46AF79C32CE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3" name="直線コネクタ 642">
          <a:extLst>
            <a:ext uri="{FF2B5EF4-FFF2-40B4-BE49-F238E27FC236}">
              <a16:creationId xmlns:a16="http://schemas.microsoft.com/office/drawing/2014/main" id="{CF5D1189-9762-474D-B930-0DDB7D91314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4" name="テキスト ボックス 643">
          <a:extLst>
            <a:ext uri="{FF2B5EF4-FFF2-40B4-BE49-F238E27FC236}">
              <a16:creationId xmlns:a16="http://schemas.microsoft.com/office/drawing/2014/main" id="{3E820A2D-D2FD-460E-81B6-3D3776A387A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5" name="直線コネクタ 644">
          <a:extLst>
            <a:ext uri="{FF2B5EF4-FFF2-40B4-BE49-F238E27FC236}">
              <a16:creationId xmlns:a16="http://schemas.microsoft.com/office/drawing/2014/main" id="{D20595A8-3368-44BC-BC86-15FEBA9B9CE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6" name="テキスト ボックス 645">
          <a:extLst>
            <a:ext uri="{FF2B5EF4-FFF2-40B4-BE49-F238E27FC236}">
              <a16:creationId xmlns:a16="http://schemas.microsoft.com/office/drawing/2014/main" id="{AB207047-D8F2-4D2D-A527-CC58A86E8FA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7" name="直線コネクタ 646">
          <a:extLst>
            <a:ext uri="{FF2B5EF4-FFF2-40B4-BE49-F238E27FC236}">
              <a16:creationId xmlns:a16="http://schemas.microsoft.com/office/drawing/2014/main" id="{FB24A591-659F-478D-89EB-0A3B076B210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8" name="テキスト ボックス 647">
          <a:extLst>
            <a:ext uri="{FF2B5EF4-FFF2-40B4-BE49-F238E27FC236}">
              <a16:creationId xmlns:a16="http://schemas.microsoft.com/office/drawing/2014/main" id="{9D8BB640-AFFB-43FF-BBA3-5CF2B431B1F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9" name="直線コネクタ 648">
          <a:extLst>
            <a:ext uri="{FF2B5EF4-FFF2-40B4-BE49-F238E27FC236}">
              <a16:creationId xmlns:a16="http://schemas.microsoft.com/office/drawing/2014/main" id="{A498595A-AE68-4125-8CA7-3517CCB1A29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0" name="テキスト ボックス 649">
          <a:extLst>
            <a:ext uri="{FF2B5EF4-FFF2-40B4-BE49-F238E27FC236}">
              <a16:creationId xmlns:a16="http://schemas.microsoft.com/office/drawing/2014/main" id="{9900E5AD-0D6F-4AF9-9E6A-72780220F9E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1" name="直線コネクタ 650">
          <a:extLst>
            <a:ext uri="{FF2B5EF4-FFF2-40B4-BE49-F238E27FC236}">
              <a16:creationId xmlns:a16="http://schemas.microsoft.com/office/drawing/2014/main" id="{6529C2D1-0A5F-4D07-BF4B-EAB0E55B400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2" name="テキスト ボックス 651">
          <a:extLst>
            <a:ext uri="{FF2B5EF4-FFF2-40B4-BE49-F238E27FC236}">
              <a16:creationId xmlns:a16="http://schemas.microsoft.com/office/drawing/2014/main" id="{8DAA6190-2B1A-4B78-8722-D42620724CC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3" name="直線コネクタ 652">
          <a:extLst>
            <a:ext uri="{FF2B5EF4-FFF2-40B4-BE49-F238E27FC236}">
              <a16:creationId xmlns:a16="http://schemas.microsoft.com/office/drawing/2014/main" id="{58841B88-B498-4200-97D4-827BE2852D3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4" name="テキスト ボックス 653">
          <a:extLst>
            <a:ext uri="{FF2B5EF4-FFF2-40B4-BE49-F238E27FC236}">
              <a16:creationId xmlns:a16="http://schemas.microsoft.com/office/drawing/2014/main" id="{6A692724-2421-480B-9560-AA706A4DA2C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5" name="直線コネクタ 654">
          <a:extLst>
            <a:ext uri="{FF2B5EF4-FFF2-40B4-BE49-F238E27FC236}">
              <a16:creationId xmlns:a16="http://schemas.microsoft.com/office/drawing/2014/main" id="{BEC47C54-D48F-44AF-B491-C50E423D340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6" name="【児童館】&#10;有形固定資産減価償却率グラフ枠">
          <a:extLst>
            <a:ext uri="{FF2B5EF4-FFF2-40B4-BE49-F238E27FC236}">
              <a16:creationId xmlns:a16="http://schemas.microsoft.com/office/drawing/2014/main" id="{F7A9EF79-6DE1-4634-8DC6-8C190487E6A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57" name="直線コネクタ 656">
          <a:extLst>
            <a:ext uri="{FF2B5EF4-FFF2-40B4-BE49-F238E27FC236}">
              <a16:creationId xmlns:a16="http://schemas.microsoft.com/office/drawing/2014/main" id="{47CB2CF9-3B53-47E8-A947-E784C1864DA5}"/>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8" name="【児童館】&#10;有形固定資産減価償却率最小値テキスト">
          <a:extLst>
            <a:ext uri="{FF2B5EF4-FFF2-40B4-BE49-F238E27FC236}">
              <a16:creationId xmlns:a16="http://schemas.microsoft.com/office/drawing/2014/main" id="{997EA75A-96BA-4E71-98EA-0AA3C856ADE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9" name="直線コネクタ 658">
          <a:extLst>
            <a:ext uri="{FF2B5EF4-FFF2-40B4-BE49-F238E27FC236}">
              <a16:creationId xmlns:a16="http://schemas.microsoft.com/office/drawing/2014/main" id="{6F1A3664-8134-43BE-A6AF-C0E9F00844A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60" name="【児童館】&#10;有形固定資産減価償却率最大値テキスト">
          <a:extLst>
            <a:ext uri="{FF2B5EF4-FFF2-40B4-BE49-F238E27FC236}">
              <a16:creationId xmlns:a16="http://schemas.microsoft.com/office/drawing/2014/main" id="{C58709F5-FB3E-4AE5-B87B-38F3272E09CA}"/>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61" name="直線コネクタ 660">
          <a:extLst>
            <a:ext uri="{FF2B5EF4-FFF2-40B4-BE49-F238E27FC236}">
              <a16:creationId xmlns:a16="http://schemas.microsoft.com/office/drawing/2014/main" id="{0BA1FAF8-F25A-4A8A-A3DD-ADA8CC5F2898}"/>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41201</xdr:rowOff>
    </xdr:from>
    <xdr:ext cx="405111" cy="259045"/>
    <xdr:sp macro="" textlink="">
      <xdr:nvSpPr>
        <xdr:cNvPr id="662" name="【児童館】&#10;有形固定資産減価償却率平均値テキスト">
          <a:extLst>
            <a:ext uri="{FF2B5EF4-FFF2-40B4-BE49-F238E27FC236}">
              <a16:creationId xmlns:a16="http://schemas.microsoft.com/office/drawing/2014/main" id="{977D3BA9-B165-44E5-B174-7697A22A0F27}"/>
            </a:ext>
          </a:extLst>
        </xdr:cNvPr>
        <xdr:cNvSpPr txBox="1"/>
      </xdr:nvSpPr>
      <xdr:spPr>
        <a:xfrm>
          <a:off x="16357600" y="1392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18324</xdr:rowOff>
    </xdr:from>
    <xdr:to>
      <xdr:col>85</xdr:col>
      <xdr:colOff>177800</xdr:colOff>
      <xdr:row>82</xdr:row>
      <xdr:rowOff>119924</xdr:rowOff>
    </xdr:to>
    <xdr:sp macro="" textlink="">
      <xdr:nvSpPr>
        <xdr:cNvPr id="663" name="フローチャート: 判断 662">
          <a:extLst>
            <a:ext uri="{FF2B5EF4-FFF2-40B4-BE49-F238E27FC236}">
              <a16:creationId xmlns:a16="http://schemas.microsoft.com/office/drawing/2014/main" id="{4C186BAC-E629-428B-AC2C-C56214A79DC5}"/>
            </a:ext>
          </a:extLst>
        </xdr:cNvPr>
        <xdr:cNvSpPr/>
      </xdr:nvSpPr>
      <xdr:spPr>
        <a:xfrm>
          <a:off x="162687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3629</xdr:rowOff>
    </xdr:from>
    <xdr:to>
      <xdr:col>81</xdr:col>
      <xdr:colOff>101600</xdr:colOff>
      <xdr:row>82</xdr:row>
      <xdr:rowOff>105229</xdr:rowOff>
    </xdr:to>
    <xdr:sp macro="" textlink="">
      <xdr:nvSpPr>
        <xdr:cNvPr id="664" name="フローチャート: 判断 663">
          <a:extLst>
            <a:ext uri="{FF2B5EF4-FFF2-40B4-BE49-F238E27FC236}">
              <a16:creationId xmlns:a16="http://schemas.microsoft.com/office/drawing/2014/main" id="{497A7BD8-67FB-4497-A835-060278FDF58E}"/>
            </a:ext>
          </a:extLst>
        </xdr:cNvPr>
        <xdr:cNvSpPr/>
      </xdr:nvSpPr>
      <xdr:spPr>
        <a:xfrm>
          <a:off x="15430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665" name="フローチャート: 判断 664">
          <a:extLst>
            <a:ext uri="{FF2B5EF4-FFF2-40B4-BE49-F238E27FC236}">
              <a16:creationId xmlns:a16="http://schemas.microsoft.com/office/drawing/2014/main" id="{BEDB19DC-3C4C-4097-86DF-EA708CCC7EB7}"/>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666" name="フローチャート: 判断 665">
          <a:extLst>
            <a:ext uri="{FF2B5EF4-FFF2-40B4-BE49-F238E27FC236}">
              <a16:creationId xmlns:a16="http://schemas.microsoft.com/office/drawing/2014/main" id="{BB0FC7D1-604F-40E7-A960-00B17E4A536F}"/>
            </a:ext>
          </a:extLst>
        </xdr:cNvPr>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75474</xdr:rowOff>
    </xdr:from>
    <xdr:to>
      <xdr:col>67</xdr:col>
      <xdr:colOff>101600</xdr:colOff>
      <xdr:row>85</xdr:row>
      <xdr:rowOff>5624</xdr:rowOff>
    </xdr:to>
    <xdr:sp macro="" textlink="">
      <xdr:nvSpPr>
        <xdr:cNvPr id="667" name="フローチャート: 判断 666">
          <a:extLst>
            <a:ext uri="{FF2B5EF4-FFF2-40B4-BE49-F238E27FC236}">
              <a16:creationId xmlns:a16="http://schemas.microsoft.com/office/drawing/2014/main" id="{CFA7BF2C-4BD9-471D-8E1F-5E82C7EFEFA7}"/>
            </a:ext>
          </a:extLst>
        </xdr:cNvPr>
        <xdr:cNvSpPr/>
      </xdr:nvSpPr>
      <xdr:spPr>
        <a:xfrm>
          <a:off x="12763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6496EFF2-C79F-40C1-8F3D-2E858F4CF86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7794F538-1F31-4250-BB4B-6D143900F69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ECEEB956-8BF2-408A-AC77-74D80356B29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7385C28A-FC09-4EAC-9510-C21AE0616E2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AC6D291D-802B-4790-8526-00A25E8867B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29755</xdr:rowOff>
    </xdr:from>
    <xdr:to>
      <xdr:col>85</xdr:col>
      <xdr:colOff>177800</xdr:colOff>
      <xdr:row>86</xdr:row>
      <xdr:rowOff>131355</xdr:rowOff>
    </xdr:to>
    <xdr:sp macro="" textlink="">
      <xdr:nvSpPr>
        <xdr:cNvPr id="673" name="楕円 672">
          <a:extLst>
            <a:ext uri="{FF2B5EF4-FFF2-40B4-BE49-F238E27FC236}">
              <a16:creationId xmlns:a16="http://schemas.microsoft.com/office/drawing/2014/main" id="{CB248F4B-40D4-4598-9091-7992B3CF29CD}"/>
            </a:ext>
          </a:extLst>
        </xdr:cNvPr>
        <xdr:cNvSpPr/>
      </xdr:nvSpPr>
      <xdr:spPr>
        <a:xfrm>
          <a:off x="162687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116132</xdr:rowOff>
    </xdr:from>
    <xdr:ext cx="405111" cy="259045"/>
    <xdr:sp macro="" textlink="">
      <xdr:nvSpPr>
        <xdr:cNvPr id="674" name="【児童館】&#10;有形固定資産減価償却率該当値テキスト">
          <a:extLst>
            <a:ext uri="{FF2B5EF4-FFF2-40B4-BE49-F238E27FC236}">
              <a16:creationId xmlns:a16="http://schemas.microsoft.com/office/drawing/2014/main" id="{DB0C388C-4986-40FC-81C9-668FD4ECB50C}"/>
            </a:ext>
          </a:extLst>
        </xdr:cNvPr>
        <xdr:cNvSpPr txBox="1"/>
      </xdr:nvSpPr>
      <xdr:spPr>
        <a:xfrm>
          <a:off x="16357600" y="1468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165281</xdr:rowOff>
    </xdr:from>
    <xdr:to>
      <xdr:col>81</xdr:col>
      <xdr:colOff>101600</xdr:colOff>
      <xdr:row>86</xdr:row>
      <xdr:rowOff>95431</xdr:rowOff>
    </xdr:to>
    <xdr:sp macro="" textlink="">
      <xdr:nvSpPr>
        <xdr:cNvPr id="675" name="楕円 674">
          <a:extLst>
            <a:ext uri="{FF2B5EF4-FFF2-40B4-BE49-F238E27FC236}">
              <a16:creationId xmlns:a16="http://schemas.microsoft.com/office/drawing/2014/main" id="{918C73E5-664B-41CF-9EB0-9BD402CBB23C}"/>
            </a:ext>
          </a:extLst>
        </xdr:cNvPr>
        <xdr:cNvSpPr/>
      </xdr:nvSpPr>
      <xdr:spPr>
        <a:xfrm>
          <a:off x="15430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44631</xdr:rowOff>
    </xdr:from>
    <xdr:to>
      <xdr:col>85</xdr:col>
      <xdr:colOff>127000</xdr:colOff>
      <xdr:row>86</xdr:row>
      <xdr:rowOff>80555</xdr:rowOff>
    </xdr:to>
    <xdr:cxnSp macro="">
      <xdr:nvCxnSpPr>
        <xdr:cNvPr id="676" name="直線コネクタ 675">
          <a:extLst>
            <a:ext uri="{FF2B5EF4-FFF2-40B4-BE49-F238E27FC236}">
              <a16:creationId xmlns:a16="http://schemas.microsoft.com/office/drawing/2014/main" id="{CCE34938-0EDE-4908-BAE7-90B827EE94B6}"/>
            </a:ext>
          </a:extLst>
        </xdr:cNvPr>
        <xdr:cNvCxnSpPr/>
      </xdr:nvCxnSpPr>
      <xdr:spPr>
        <a:xfrm>
          <a:off x="15481300" y="1478933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129358</xdr:rowOff>
    </xdr:from>
    <xdr:to>
      <xdr:col>76</xdr:col>
      <xdr:colOff>165100</xdr:colOff>
      <xdr:row>86</xdr:row>
      <xdr:rowOff>59508</xdr:rowOff>
    </xdr:to>
    <xdr:sp macro="" textlink="">
      <xdr:nvSpPr>
        <xdr:cNvPr id="677" name="楕円 676">
          <a:extLst>
            <a:ext uri="{FF2B5EF4-FFF2-40B4-BE49-F238E27FC236}">
              <a16:creationId xmlns:a16="http://schemas.microsoft.com/office/drawing/2014/main" id="{C1957EE0-EB82-4B7B-872D-2FDBE1260F74}"/>
            </a:ext>
          </a:extLst>
        </xdr:cNvPr>
        <xdr:cNvSpPr/>
      </xdr:nvSpPr>
      <xdr:spPr>
        <a:xfrm>
          <a:off x="14541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8708</xdr:rowOff>
    </xdr:from>
    <xdr:to>
      <xdr:col>81</xdr:col>
      <xdr:colOff>50800</xdr:colOff>
      <xdr:row>86</xdr:row>
      <xdr:rowOff>44631</xdr:rowOff>
    </xdr:to>
    <xdr:cxnSp macro="">
      <xdr:nvCxnSpPr>
        <xdr:cNvPr id="678" name="直線コネクタ 677">
          <a:extLst>
            <a:ext uri="{FF2B5EF4-FFF2-40B4-BE49-F238E27FC236}">
              <a16:creationId xmlns:a16="http://schemas.microsoft.com/office/drawing/2014/main" id="{25DB89AE-EE9F-453F-943B-6B2C95115477}"/>
            </a:ext>
          </a:extLst>
        </xdr:cNvPr>
        <xdr:cNvCxnSpPr/>
      </xdr:nvCxnSpPr>
      <xdr:spPr>
        <a:xfrm>
          <a:off x="14592300" y="1475340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93436</xdr:rowOff>
    </xdr:from>
    <xdr:to>
      <xdr:col>72</xdr:col>
      <xdr:colOff>38100</xdr:colOff>
      <xdr:row>86</xdr:row>
      <xdr:rowOff>23586</xdr:rowOff>
    </xdr:to>
    <xdr:sp macro="" textlink="">
      <xdr:nvSpPr>
        <xdr:cNvPr id="679" name="楕円 678">
          <a:extLst>
            <a:ext uri="{FF2B5EF4-FFF2-40B4-BE49-F238E27FC236}">
              <a16:creationId xmlns:a16="http://schemas.microsoft.com/office/drawing/2014/main" id="{6FEB9B3B-7398-4DA1-9E74-D4030673C4F2}"/>
            </a:ext>
          </a:extLst>
        </xdr:cNvPr>
        <xdr:cNvSpPr/>
      </xdr:nvSpPr>
      <xdr:spPr>
        <a:xfrm>
          <a:off x="13652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144236</xdr:rowOff>
    </xdr:from>
    <xdr:to>
      <xdr:col>76</xdr:col>
      <xdr:colOff>114300</xdr:colOff>
      <xdr:row>86</xdr:row>
      <xdr:rowOff>8708</xdr:rowOff>
    </xdr:to>
    <xdr:cxnSp macro="">
      <xdr:nvCxnSpPr>
        <xdr:cNvPr id="680" name="直線コネクタ 679">
          <a:extLst>
            <a:ext uri="{FF2B5EF4-FFF2-40B4-BE49-F238E27FC236}">
              <a16:creationId xmlns:a16="http://schemas.microsoft.com/office/drawing/2014/main" id="{124A5E0A-648B-47B7-BDF1-4C470A37C876}"/>
            </a:ext>
          </a:extLst>
        </xdr:cNvPr>
        <xdr:cNvCxnSpPr/>
      </xdr:nvCxnSpPr>
      <xdr:spPr>
        <a:xfrm>
          <a:off x="13703300" y="147174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57513</xdr:rowOff>
    </xdr:from>
    <xdr:to>
      <xdr:col>67</xdr:col>
      <xdr:colOff>101600</xdr:colOff>
      <xdr:row>85</xdr:row>
      <xdr:rowOff>159113</xdr:rowOff>
    </xdr:to>
    <xdr:sp macro="" textlink="">
      <xdr:nvSpPr>
        <xdr:cNvPr id="681" name="楕円 680">
          <a:extLst>
            <a:ext uri="{FF2B5EF4-FFF2-40B4-BE49-F238E27FC236}">
              <a16:creationId xmlns:a16="http://schemas.microsoft.com/office/drawing/2014/main" id="{94F0829E-FE9B-4651-8967-7238A10B1256}"/>
            </a:ext>
          </a:extLst>
        </xdr:cNvPr>
        <xdr:cNvSpPr/>
      </xdr:nvSpPr>
      <xdr:spPr>
        <a:xfrm>
          <a:off x="12763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108313</xdr:rowOff>
    </xdr:from>
    <xdr:to>
      <xdr:col>71</xdr:col>
      <xdr:colOff>177800</xdr:colOff>
      <xdr:row>85</xdr:row>
      <xdr:rowOff>144236</xdr:rowOff>
    </xdr:to>
    <xdr:cxnSp macro="">
      <xdr:nvCxnSpPr>
        <xdr:cNvPr id="682" name="直線コネクタ 681">
          <a:extLst>
            <a:ext uri="{FF2B5EF4-FFF2-40B4-BE49-F238E27FC236}">
              <a16:creationId xmlns:a16="http://schemas.microsoft.com/office/drawing/2014/main" id="{E651346F-A0C4-4EBD-936C-9DB27BAA7008}"/>
            </a:ext>
          </a:extLst>
        </xdr:cNvPr>
        <xdr:cNvCxnSpPr/>
      </xdr:nvCxnSpPr>
      <xdr:spPr>
        <a:xfrm>
          <a:off x="12814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121756</xdr:rowOff>
    </xdr:from>
    <xdr:ext cx="405111" cy="259045"/>
    <xdr:sp macro="" textlink="">
      <xdr:nvSpPr>
        <xdr:cNvPr id="683" name="n_1aveValue【児童館】&#10;有形固定資産減価償却率">
          <a:extLst>
            <a:ext uri="{FF2B5EF4-FFF2-40B4-BE49-F238E27FC236}">
              <a16:creationId xmlns:a16="http://schemas.microsoft.com/office/drawing/2014/main" id="{886F59E6-37EF-4258-97C1-0984064E6484}"/>
            </a:ext>
          </a:extLst>
        </xdr:cNvPr>
        <xdr:cNvSpPr txBox="1"/>
      </xdr:nvSpPr>
      <xdr:spPr>
        <a:xfrm>
          <a:off x="152660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684" name="n_2aveValue【児童館】&#10;有形固定資産減価償却率">
          <a:extLst>
            <a:ext uri="{FF2B5EF4-FFF2-40B4-BE49-F238E27FC236}">
              <a16:creationId xmlns:a16="http://schemas.microsoft.com/office/drawing/2014/main" id="{48FFE87F-0943-46AF-BAD8-8FA2C758A70B}"/>
            </a:ext>
          </a:extLst>
        </xdr:cNvPr>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685" name="n_3aveValue【児童館】&#10;有形固定資産減価償却率">
          <a:extLst>
            <a:ext uri="{FF2B5EF4-FFF2-40B4-BE49-F238E27FC236}">
              <a16:creationId xmlns:a16="http://schemas.microsoft.com/office/drawing/2014/main" id="{92286941-A234-45FC-BC57-3BB04082A99C}"/>
            </a:ext>
          </a:extLst>
        </xdr:cNvPr>
        <xdr:cNvSpPr txBox="1"/>
      </xdr:nvSpPr>
      <xdr:spPr>
        <a:xfrm>
          <a:off x="13500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22151</xdr:rowOff>
    </xdr:from>
    <xdr:ext cx="405111" cy="259045"/>
    <xdr:sp macro="" textlink="">
      <xdr:nvSpPr>
        <xdr:cNvPr id="686" name="n_4aveValue【児童館】&#10;有形固定資産減価償却率">
          <a:extLst>
            <a:ext uri="{FF2B5EF4-FFF2-40B4-BE49-F238E27FC236}">
              <a16:creationId xmlns:a16="http://schemas.microsoft.com/office/drawing/2014/main" id="{02EFDDAD-0162-416E-993F-9BE389936F6E}"/>
            </a:ext>
          </a:extLst>
        </xdr:cNvPr>
        <xdr:cNvSpPr txBox="1"/>
      </xdr:nvSpPr>
      <xdr:spPr>
        <a:xfrm>
          <a:off x="12611744" y="14252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86558</xdr:rowOff>
    </xdr:from>
    <xdr:ext cx="405111" cy="259045"/>
    <xdr:sp macro="" textlink="">
      <xdr:nvSpPr>
        <xdr:cNvPr id="687" name="n_1mainValue【児童館】&#10;有形固定資産減価償却率">
          <a:extLst>
            <a:ext uri="{FF2B5EF4-FFF2-40B4-BE49-F238E27FC236}">
              <a16:creationId xmlns:a16="http://schemas.microsoft.com/office/drawing/2014/main" id="{74ADA5AA-96DF-4A79-AA0B-C10CCEFE6CCD}"/>
            </a:ext>
          </a:extLst>
        </xdr:cNvPr>
        <xdr:cNvSpPr txBox="1"/>
      </xdr:nvSpPr>
      <xdr:spPr>
        <a:xfrm>
          <a:off x="152660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50635</xdr:rowOff>
    </xdr:from>
    <xdr:ext cx="405111" cy="259045"/>
    <xdr:sp macro="" textlink="">
      <xdr:nvSpPr>
        <xdr:cNvPr id="688" name="n_2mainValue【児童館】&#10;有形固定資産減価償却率">
          <a:extLst>
            <a:ext uri="{FF2B5EF4-FFF2-40B4-BE49-F238E27FC236}">
              <a16:creationId xmlns:a16="http://schemas.microsoft.com/office/drawing/2014/main" id="{105DCF7E-70D3-4F48-BFA4-56CCC2B065C7}"/>
            </a:ext>
          </a:extLst>
        </xdr:cNvPr>
        <xdr:cNvSpPr txBox="1"/>
      </xdr:nvSpPr>
      <xdr:spPr>
        <a:xfrm>
          <a:off x="143897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14713</xdr:rowOff>
    </xdr:from>
    <xdr:ext cx="405111" cy="259045"/>
    <xdr:sp macro="" textlink="">
      <xdr:nvSpPr>
        <xdr:cNvPr id="689" name="n_3mainValue【児童館】&#10;有形固定資産減価償却率">
          <a:extLst>
            <a:ext uri="{FF2B5EF4-FFF2-40B4-BE49-F238E27FC236}">
              <a16:creationId xmlns:a16="http://schemas.microsoft.com/office/drawing/2014/main" id="{3E4FA526-9CFF-4FA0-A913-A95726D9B1A4}"/>
            </a:ext>
          </a:extLst>
        </xdr:cNvPr>
        <xdr:cNvSpPr txBox="1"/>
      </xdr:nvSpPr>
      <xdr:spPr>
        <a:xfrm>
          <a:off x="13500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150240</xdr:rowOff>
    </xdr:from>
    <xdr:ext cx="405111" cy="259045"/>
    <xdr:sp macro="" textlink="">
      <xdr:nvSpPr>
        <xdr:cNvPr id="690" name="n_4mainValue【児童館】&#10;有形固定資産減価償却率">
          <a:extLst>
            <a:ext uri="{FF2B5EF4-FFF2-40B4-BE49-F238E27FC236}">
              <a16:creationId xmlns:a16="http://schemas.microsoft.com/office/drawing/2014/main" id="{41B8DA66-8E40-41E0-9EBB-4A0CDA228AFE}"/>
            </a:ext>
          </a:extLst>
        </xdr:cNvPr>
        <xdr:cNvSpPr txBox="1"/>
      </xdr:nvSpPr>
      <xdr:spPr>
        <a:xfrm>
          <a:off x="12611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1" name="正方形/長方形 690">
          <a:extLst>
            <a:ext uri="{FF2B5EF4-FFF2-40B4-BE49-F238E27FC236}">
              <a16:creationId xmlns:a16="http://schemas.microsoft.com/office/drawing/2014/main" id="{99B7DA02-B307-4AD7-A0F4-C5BD73C7BFF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2" name="正方形/長方形 691">
          <a:extLst>
            <a:ext uri="{FF2B5EF4-FFF2-40B4-BE49-F238E27FC236}">
              <a16:creationId xmlns:a16="http://schemas.microsoft.com/office/drawing/2014/main" id="{4BD4E088-CC91-47E6-B728-555A0D2399E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3" name="正方形/長方形 692">
          <a:extLst>
            <a:ext uri="{FF2B5EF4-FFF2-40B4-BE49-F238E27FC236}">
              <a16:creationId xmlns:a16="http://schemas.microsoft.com/office/drawing/2014/main" id="{D6A3CFB6-48DD-4F5E-9822-EFD8D50F883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4" name="正方形/長方形 693">
          <a:extLst>
            <a:ext uri="{FF2B5EF4-FFF2-40B4-BE49-F238E27FC236}">
              <a16:creationId xmlns:a16="http://schemas.microsoft.com/office/drawing/2014/main" id="{EE4D47F9-A594-466F-ABF2-BAC864D6CFE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5" name="正方形/長方形 694">
          <a:extLst>
            <a:ext uri="{FF2B5EF4-FFF2-40B4-BE49-F238E27FC236}">
              <a16:creationId xmlns:a16="http://schemas.microsoft.com/office/drawing/2014/main" id="{284F9664-ABD7-4144-9BB7-5462B3D272D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6" name="正方形/長方形 695">
          <a:extLst>
            <a:ext uri="{FF2B5EF4-FFF2-40B4-BE49-F238E27FC236}">
              <a16:creationId xmlns:a16="http://schemas.microsoft.com/office/drawing/2014/main" id="{711FEC60-3959-418D-8853-90C0DE62D82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7" name="正方形/長方形 696">
          <a:extLst>
            <a:ext uri="{FF2B5EF4-FFF2-40B4-BE49-F238E27FC236}">
              <a16:creationId xmlns:a16="http://schemas.microsoft.com/office/drawing/2014/main" id="{A70673CB-1B89-4834-AD7D-35863BE865A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8" name="正方形/長方形 697">
          <a:extLst>
            <a:ext uri="{FF2B5EF4-FFF2-40B4-BE49-F238E27FC236}">
              <a16:creationId xmlns:a16="http://schemas.microsoft.com/office/drawing/2014/main" id="{4324F3EE-16FE-4E32-A90A-DDC9AC973A7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9" name="テキスト ボックス 698">
          <a:extLst>
            <a:ext uri="{FF2B5EF4-FFF2-40B4-BE49-F238E27FC236}">
              <a16:creationId xmlns:a16="http://schemas.microsoft.com/office/drawing/2014/main" id="{B8E33E8A-68F5-4B74-9B44-2F12B8CDE3D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0" name="直線コネクタ 699">
          <a:extLst>
            <a:ext uri="{FF2B5EF4-FFF2-40B4-BE49-F238E27FC236}">
              <a16:creationId xmlns:a16="http://schemas.microsoft.com/office/drawing/2014/main" id="{30BB4B48-0DFC-4C6C-94CE-6B22D8A9BB5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1" name="直線コネクタ 700">
          <a:extLst>
            <a:ext uri="{FF2B5EF4-FFF2-40B4-BE49-F238E27FC236}">
              <a16:creationId xmlns:a16="http://schemas.microsoft.com/office/drawing/2014/main" id="{DCDBAD58-01EA-4A77-8295-E8B5E287AB4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02" name="テキスト ボックス 701">
          <a:extLst>
            <a:ext uri="{FF2B5EF4-FFF2-40B4-BE49-F238E27FC236}">
              <a16:creationId xmlns:a16="http://schemas.microsoft.com/office/drawing/2014/main" id="{A89C743A-DFD9-4684-AEC4-4CAB7F915B0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3" name="直線コネクタ 702">
          <a:extLst>
            <a:ext uri="{FF2B5EF4-FFF2-40B4-BE49-F238E27FC236}">
              <a16:creationId xmlns:a16="http://schemas.microsoft.com/office/drawing/2014/main" id="{5B54628B-F8F4-4FE0-B403-34F70387CC1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4" name="テキスト ボックス 703">
          <a:extLst>
            <a:ext uri="{FF2B5EF4-FFF2-40B4-BE49-F238E27FC236}">
              <a16:creationId xmlns:a16="http://schemas.microsoft.com/office/drawing/2014/main" id="{C17233A8-6429-4360-8E82-D14AF62EAFFD}"/>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5" name="直線コネクタ 704">
          <a:extLst>
            <a:ext uri="{FF2B5EF4-FFF2-40B4-BE49-F238E27FC236}">
              <a16:creationId xmlns:a16="http://schemas.microsoft.com/office/drawing/2014/main" id="{16E7DBB9-FF04-487A-8B91-2A2615A1D0D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6" name="テキスト ボックス 705">
          <a:extLst>
            <a:ext uri="{FF2B5EF4-FFF2-40B4-BE49-F238E27FC236}">
              <a16:creationId xmlns:a16="http://schemas.microsoft.com/office/drawing/2014/main" id="{43842659-2F16-44E0-A6AE-841AE8CB154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7" name="直線コネクタ 706">
          <a:extLst>
            <a:ext uri="{FF2B5EF4-FFF2-40B4-BE49-F238E27FC236}">
              <a16:creationId xmlns:a16="http://schemas.microsoft.com/office/drawing/2014/main" id="{934C496C-25E1-46A6-ADFF-61A19D991FD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8" name="テキスト ボックス 707">
          <a:extLst>
            <a:ext uri="{FF2B5EF4-FFF2-40B4-BE49-F238E27FC236}">
              <a16:creationId xmlns:a16="http://schemas.microsoft.com/office/drawing/2014/main" id="{99DF4A80-B64E-4807-9F5C-D303990F1B6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9" name="直線コネクタ 708">
          <a:extLst>
            <a:ext uri="{FF2B5EF4-FFF2-40B4-BE49-F238E27FC236}">
              <a16:creationId xmlns:a16="http://schemas.microsoft.com/office/drawing/2014/main" id="{913CD48F-B394-406F-A92C-2A7D554FA8B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0" name="テキスト ボックス 709">
          <a:extLst>
            <a:ext uri="{FF2B5EF4-FFF2-40B4-BE49-F238E27FC236}">
              <a16:creationId xmlns:a16="http://schemas.microsoft.com/office/drawing/2014/main" id="{0E18BD3C-85E6-4C92-9364-5B148CA7372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1" name="直線コネクタ 710">
          <a:extLst>
            <a:ext uri="{FF2B5EF4-FFF2-40B4-BE49-F238E27FC236}">
              <a16:creationId xmlns:a16="http://schemas.microsoft.com/office/drawing/2014/main" id="{B9BDAB91-BF82-47D5-8314-EA8528B7021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12" name="テキスト ボックス 711">
          <a:extLst>
            <a:ext uri="{FF2B5EF4-FFF2-40B4-BE49-F238E27FC236}">
              <a16:creationId xmlns:a16="http://schemas.microsoft.com/office/drawing/2014/main" id="{905A51CC-5612-4E39-9D21-327E5E595A6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3" name="直線コネクタ 712">
          <a:extLst>
            <a:ext uri="{FF2B5EF4-FFF2-40B4-BE49-F238E27FC236}">
              <a16:creationId xmlns:a16="http://schemas.microsoft.com/office/drawing/2014/main" id="{50D5EF10-8123-41E4-95EB-901D2F688AC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4" name="テキスト ボックス 713">
          <a:extLst>
            <a:ext uri="{FF2B5EF4-FFF2-40B4-BE49-F238E27FC236}">
              <a16:creationId xmlns:a16="http://schemas.microsoft.com/office/drawing/2014/main" id="{6A1200E2-2006-457B-90C5-DE1858FC9B8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5" name="【児童館】&#10;一人当たり面積グラフ枠">
          <a:extLst>
            <a:ext uri="{FF2B5EF4-FFF2-40B4-BE49-F238E27FC236}">
              <a16:creationId xmlns:a16="http://schemas.microsoft.com/office/drawing/2014/main" id="{F2B63AEF-7DA8-430B-8E4D-21AC27E3EE8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21771</xdr:rowOff>
    </xdr:to>
    <xdr:cxnSp macro="">
      <xdr:nvCxnSpPr>
        <xdr:cNvPr id="716" name="直線コネクタ 715">
          <a:extLst>
            <a:ext uri="{FF2B5EF4-FFF2-40B4-BE49-F238E27FC236}">
              <a16:creationId xmlns:a16="http://schemas.microsoft.com/office/drawing/2014/main" id="{19974F43-A302-4B74-97EB-6949E7EB7EC0}"/>
            </a:ext>
          </a:extLst>
        </xdr:cNvPr>
        <xdr:cNvCxnSpPr/>
      </xdr:nvCxnSpPr>
      <xdr:spPr>
        <a:xfrm flipV="1">
          <a:off x="22160864" y="1328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717" name="【児童館】&#10;一人当たり面積最小値テキスト">
          <a:extLst>
            <a:ext uri="{FF2B5EF4-FFF2-40B4-BE49-F238E27FC236}">
              <a16:creationId xmlns:a16="http://schemas.microsoft.com/office/drawing/2014/main" id="{EC1E4325-B7B4-4D95-A127-A3E2F1CC7709}"/>
            </a:ext>
          </a:extLst>
        </xdr:cNvPr>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718" name="直線コネクタ 717">
          <a:extLst>
            <a:ext uri="{FF2B5EF4-FFF2-40B4-BE49-F238E27FC236}">
              <a16:creationId xmlns:a16="http://schemas.microsoft.com/office/drawing/2014/main" id="{994CD9A5-14C3-4AE0-B2C6-510AE82383A3}"/>
            </a:ext>
          </a:extLst>
        </xdr:cNvPr>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719" name="【児童館】&#10;一人当たり面積最大値テキスト">
          <a:extLst>
            <a:ext uri="{FF2B5EF4-FFF2-40B4-BE49-F238E27FC236}">
              <a16:creationId xmlns:a16="http://schemas.microsoft.com/office/drawing/2014/main" id="{759C8DE3-AB9F-4151-A941-E2BA5B438DE0}"/>
            </a:ext>
          </a:extLst>
        </xdr:cNvPr>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720" name="直線コネクタ 719">
          <a:extLst>
            <a:ext uri="{FF2B5EF4-FFF2-40B4-BE49-F238E27FC236}">
              <a16:creationId xmlns:a16="http://schemas.microsoft.com/office/drawing/2014/main" id="{4440CC77-9CF6-4FDB-BC56-7431AF403F8F}"/>
            </a:ext>
          </a:extLst>
        </xdr:cNvPr>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21" name="【児童館】&#10;一人当たり面積平均値テキスト">
          <a:extLst>
            <a:ext uri="{FF2B5EF4-FFF2-40B4-BE49-F238E27FC236}">
              <a16:creationId xmlns:a16="http://schemas.microsoft.com/office/drawing/2014/main" id="{D7A1340C-3635-4721-8ED9-C0C85DB22015}"/>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22" name="フローチャート: 判断 721">
          <a:extLst>
            <a:ext uri="{FF2B5EF4-FFF2-40B4-BE49-F238E27FC236}">
              <a16:creationId xmlns:a16="http://schemas.microsoft.com/office/drawing/2014/main" id="{889364D8-6D19-4BF5-838D-2EEC8518604F}"/>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117929</xdr:rowOff>
    </xdr:from>
    <xdr:to>
      <xdr:col>112</xdr:col>
      <xdr:colOff>38100</xdr:colOff>
      <xdr:row>83</xdr:row>
      <xdr:rowOff>48079</xdr:rowOff>
    </xdr:to>
    <xdr:sp macro="" textlink="">
      <xdr:nvSpPr>
        <xdr:cNvPr id="723" name="フローチャート: 判断 722">
          <a:extLst>
            <a:ext uri="{FF2B5EF4-FFF2-40B4-BE49-F238E27FC236}">
              <a16:creationId xmlns:a16="http://schemas.microsoft.com/office/drawing/2014/main" id="{B02F31E8-4F91-466E-8BB1-6372407B9883}"/>
            </a:ext>
          </a:extLst>
        </xdr:cNvPr>
        <xdr:cNvSpPr/>
      </xdr:nvSpPr>
      <xdr:spPr>
        <a:xfrm>
          <a:off x="2127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724" name="フローチャート: 判断 723">
          <a:extLst>
            <a:ext uri="{FF2B5EF4-FFF2-40B4-BE49-F238E27FC236}">
              <a16:creationId xmlns:a16="http://schemas.microsoft.com/office/drawing/2014/main" id="{DE306286-6975-413B-A79A-A1DA5FC9BB1F}"/>
            </a:ext>
          </a:extLst>
        </xdr:cNvPr>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725" name="フローチャート: 判断 724">
          <a:extLst>
            <a:ext uri="{FF2B5EF4-FFF2-40B4-BE49-F238E27FC236}">
              <a16:creationId xmlns:a16="http://schemas.microsoft.com/office/drawing/2014/main" id="{4A7EFE46-264D-4410-B072-45370ACECB1F}"/>
            </a:ext>
          </a:extLst>
        </xdr:cNvPr>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28121</xdr:rowOff>
    </xdr:from>
    <xdr:to>
      <xdr:col>98</xdr:col>
      <xdr:colOff>38100</xdr:colOff>
      <xdr:row>81</xdr:row>
      <xdr:rowOff>129721</xdr:rowOff>
    </xdr:to>
    <xdr:sp macro="" textlink="">
      <xdr:nvSpPr>
        <xdr:cNvPr id="726" name="フローチャート: 判断 725">
          <a:extLst>
            <a:ext uri="{FF2B5EF4-FFF2-40B4-BE49-F238E27FC236}">
              <a16:creationId xmlns:a16="http://schemas.microsoft.com/office/drawing/2014/main" id="{D502319F-E4AB-45C4-9C91-F991E513AEB7}"/>
            </a:ext>
          </a:extLst>
        </xdr:cNvPr>
        <xdr:cNvSpPr/>
      </xdr:nvSpPr>
      <xdr:spPr>
        <a:xfrm>
          <a:off x="18605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A670AB0C-EC53-4DDC-8EDC-538FF9D561F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DAF93B45-73F8-4F53-8AD7-86E50D16FC0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1535E54B-04AC-4009-8E67-9E044659E92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EFFE399B-FE22-45C0-B707-08A3C4BEE1A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CF97330C-A798-4556-A6E7-CBFAD42F404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166914</xdr:rowOff>
    </xdr:from>
    <xdr:to>
      <xdr:col>116</xdr:col>
      <xdr:colOff>114300</xdr:colOff>
      <xdr:row>85</xdr:row>
      <xdr:rowOff>97064</xdr:rowOff>
    </xdr:to>
    <xdr:sp macro="" textlink="">
      <xdr:nvSpPr>
        <xdr:cNvPr id="732" name="楕円 731">
          <a:extLst>
            <a:ext uri="{FF2B5EF4-FFF2-40B4-BE49-F238E27FC236}">
              <a16:creationId xmlns:a16="http://schemas.microsoft.com/office/drawing/2014/main" id="{0B29BE81-7196-4508-B063-42067E63B00F}"/>
            </a:ext>
          </a:extLst>
        </xdr:cNvPr>
        <xdr:cNvSpPr/>
      </xdr:nvSpPr>
      <xdr:spPr>
        <a:xfrm>
          <a:off x="221107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145341</xdr:rowOff>
    </xdr:from>
    <xdr:ext cx="469744" cy="259045"/>
    <xdr:sp macro="" textlink="">
      <xdr:nvSpPr>
        <xdr:cNvPr id="733" name="【児童館】&#10;一人当たり面積該当値テキスト">
          <a:extLst>
            <a:ext uri="{FF2B5EF4-FFF2-40B4-BE49-F238E27FC236}">
              <a16:creationId xmlns:a16="http://schemas.microsoft.com/office/drawing/2014/main" id="{4B6FF070-8673-4390-B7E6-40E65F8CFD62}"/>
            </a:ext>
          </a:extLst>
        </xdr:cNvPr>
        <xdr:cNvSpPr txBox="1"/>
      </xdr:nvSpPr>
      <xdr:spPr>
        <a:xfrm>
          <a:off x="2219960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166914</xdr:rowOff>
    </xdr:from>
    <xdr:to>
      <xdr:col>112</xdr:col>
      <xdr:colOff>38100</xdr:colOff>
      <xdr:row>85</xdr:row>
      <xdr:rowOff>97064</xdr:rowOff>
    </xdr:to>
    <xdr:sp macro="" textlink="">
      <xdr:nvSpPr>
        <xdr:cNvPr id="734" name="楕円 733">
          <a:extLst>
            <a:ext uri="{FF2B5EF4-FFF2-40B4-BE49-F238E27FC236}">
              <a16:creationId xmlns:a16="http://schemas.microsoft.com/office/drawing/2014/main" id="{559DD3C0-9EFA-40ED-BF58-BC473C29EDE0}"/>
            </a:ext>
          </a:extLst>
        </xdr:cNvPr>
        <xdr:cNvSpPr/>
      </xdr:nvSpPr>
      <xdr:spPr>
        <a:xfrm>
          <a:off x="21272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46264</xdr:rowOff>
    </xdr:from>
    <xdr:to>
      <xdr:col>116</xdr:col>
      <xdr:colOff>63500</xdr:colOff>
      <xdr:row>85</xdr:row>
      <xdr:rowOff>46264</xdr:rowOff>
    </xdr:to>
    <xdr:cxnSp macro="">
      <xdr:nvCxnSpPr>
        <xdr:cNvPr id="735" name="直線コネクタ 734">
          <a:extLst>
            <a:ext uri="{FF2B5EF4-FFF2-40B4-BE49-F238E27FC236}">
              <a16:creationId xmlns:a16="http://schemas.microsoft.com/office/drawing/2014/main" id="{BE612D9D-A00B-454B-B176-4E43BAE67F17}"/>
            </a:ext>
          </a:extLst>
        </xdr:cNvPr>
        <xdr:cNvCxnSpPr/>
      </xdr:nvCxnSpPr>
      <xdr:spPr>
        <a:xfrm>
          <a:off x="21323300" y="14619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11793</xdr:rowOff>
    </xdr:from>
    <xdr:to>
      <xdr:col>107</xdr:col>
      <xdr:colOff>101600</xdr:colOff>
      <xdr:row>85</xdr:row>
      <xdr:rowOff>113393</xdr:rowOff>
    </xdr:to>
    <xdr:sp macro="" textlink="">
      <xdr:nvSpPr>
        <xdr:cNvPr id="736" name="楕円 735">
          <a:extLst>
            <a:ext uri="{FF2B5EF4-FFF2-40B4-BE49-F238E27FC236}">
              <a16:creationId xmlns:a16="http://schemas.microsoft.com/office/drawing/2014/main" id="{A387A5EE-D78F-4FFD-AC87-D7ED0755795B}"/>
            </a:ext>
          </a:extLst>
        </xdr:cNvPr>
        <xdr:cNvSpPr/>
      </xdr:nvSpPr>
      <xdr:spPr>
        <a:xfrm>
          <a:off x="20383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46264</xdr:rowOff>
    </xdr:from>
    <xdr:to>
      <xdr:col>111</xdr:col>
      <xdr:colOff>177800</xdr:colOff>
      <xdr:row>85</xdr:row>
      <xdr:rowOff>62593</xdr:rowOff>
    </xdr:to>
    <xdr:cxnSp macro="">
      <xdr:nvCxnSpPr>
        <xdr:cNvPr id="737" name="直線コネクタ 736">
          <a:extLst>
            <a:ext uri="{FF2B5EF4-FFF2-40B4-BE49-F238E27FC236}">
              <a16:creationId xmlns:a16="http://schemas.microsoft.com/office/drawing/2014/main" id="{15FEC469-AEEA-4935-8C5C-9BF665AB0D6B}"/>
            </a:ext>
          </a:extLst>
        </xdr:cNvPr>
        <xdr:cNvCxnSpPr/>
      </xdr:nvCxnSpPr>
      <xdr:spPr>
        <a:xfrm flipV="1">
          <a:off x="20434300" y="146195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11793</xdr:rowOff>
    </xdr:from>
    <xdr:to>
      <xdr:col>102</xdr:col>
      <xdr:colOff>165100</xdr:colOff>
      <xdr:row>85</xdr:row>
      <xdr:rowOff>113393</xdr:rowOff>
    </xdr:to>
    <xdr:sp macro="" textlink="">
      <xdr:nvSpPr>
        <xdr:cNvPr id="738" name="楕円 737">
          <a:extLst>
            <a:ext uri="{FF2B5EF4-FFF2-40B4-BE49-F238E27FC236}">
              <a16:creationId xmlns:a16="http://schemas.microsoft.com/office/drawing/2014/main" id="{D84ACE28-E7E8-4CEB-A88D-4FC1D929D0C0}"/>
            </a:ext>
          </a:extLst>
        </xdr:cNvPr>
        <xdr:cNvSpPr/>
      </xdr:nvSpPr>
      <xdr:spPr>
        <a:xfrm>
          <a:off x="19494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62593</xdr:rowOff>
    </xdr:from>
    <xdr:to>
      <xdr:col>107</xdr:col>
      <xdr:colOff>50800</xdr:colOff>
      <xdr:row>85</xdr:row>
      <xdr:rowOff>62593</xdr:rowOff>
    </xdr:to>
    <xdr:cxnSp macro="">
      <xdr:nvCxnSpPr>
        <xdr:cNvPr id="739" name="直線コネクタ 738">
          <a:extLst>
            <a:ext uri="{FF2B5EF4-FFF2-40B4-BE49-F238E27FC236}">
              <a16:creationId xmlns:a16="http://schemas.microsoft.com/office/drawing/2014/main" id="{3446AB84-3B85-443E-A045-86E5277D49FB}"/>
            </a:ext>
          </a:extLst>
        </xdr:cNvPr>
        <xdr:cNvCxnSpPr/>
      </xdr:nvCxnSpPr>
      <xdr:spPr>
        <a:xfrm>
          <a:off x="19545300" y="1463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11793</xdr:rowOff>
    </xdr:from>
    <xdr:to>
      <xdr:col>98</xdr:col>
      <xdr:colOff>38100</xdr:colOff>
      <xdr:row>85</xdr:row>
      <xdr:rowOff>113393</xdr:rowOff>
    </xdr:to>
    <xdr:sp macro="" textlink="">
      <xdr:nvSpPr>
        <xdr:cNvPr id="740" name="楕円 739">
          <a:extLst>
            <a:ext uri="{FF2B5EF4-FFF2-40B4-BE49-F238E27FC236}">
              <a16:creationId xmlns:a16="http://schemas.microsoft.com/office/drawing/2014/main" id="{FE97BC72-90C5-4032-99A8-54FEBF0026C5}"/>
            </a:ext>
          </a:extLst>
        </xdr:cNvPr>
        <xdr:cNvSpPr/>
      </xdr:nvSpPr>
      <xdr:spPr>
        <a:xfrm>
          <a:off x="18605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62593</xdr:rowOff>
    </xdr:from>
    <xdr:to>
      <xdr:col>102</xdr:col>
      <xdr:colOff>114300</xdr:colOff>
      <xdr:row>85</xdr:row>
      <xdr:rowOff>62593</xdr:rowOff>
    </xdr:to>
    <xdr:cxnSp macro="">
      <xdr:nvCxnSpPr>
        <xdr:cNvPr id="741" name="直線コネクタ 740">
          <a:extLst>
            <a:ext uri="{FF2B5EF4-FFF2-40B4-BE49-F238E27FC236}">
              <a16:creationId xmlns:a16="http://schemas.microsoft.com/office/drawing/2014/main" id="{4F7DB2E5-FBF0-4535-A9F3-152061E38669}"/>
            </a:ext>
          </a:extLst>
        </xdr:cNvPr>
        <xdr:cNvCxnSpPr/>
      </xdr:nvCxnSpPr>
      <xdr:spPr>
        <a:xfrm>
          <a:off x="18656300" y="1463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64606</xdr:rowOff>
    </xdr:from>
    <xdr:ext cx="469744" cy="259045"/>
    <xdr:sp macro="" textlink="">
      <xdr:nvSpPr>
        <xdr:cNvPr id="742" name="n_1aveValue【児童館】&#10;一人当たり面積">
          <a:extLst>
            <a:ext uri="{FF2B5EF4-FFF2-40B4-BE49-F238E27FC236}">
              <a16:creationId xmlns:a16="http://schemas.microsoft.com/office/drawing/2014/main" id="{42DC27BF-04DE-4A4D-A357-B5593E47F023}"/>
            </a:ext>
          </a:extLst>
        </xdr:cNvPr>
        <xdr:cNvSpPr txBox="1"/>
      </xdr:nvSpPr>
      <xdr:spPr>
        <a:xfrm>
          <a:off x="210757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97263</xdr:rowOff>
    </xdr:from>
    <xdr:ext cx="469744" cy="259045"/>
    <xdr:sp macro="" textlink="">
      <xdr:nvSpPr>
        <xdr:cNvPr id="743" name="n_2aveValue【児童館】&#10;一人当たり面積">
          <a:extLst>
            <a:ext uri="{FF2B5EF4-FFF2-40B4-BE49-F238E27FC236}">
              <a16:creationId xmlns:a16="http://schemas.microsoft.com/office/drawing/2014/main" id="{F11D8F19-937F-4B60-9F0E-8A03F0459804}"/>
            </a:ext>
          </a:extLst>
        </xdr:cNvPr>
        <xdr:cNvSpPr txBox="1"/>
      </xdr:nvSpPr>
      <xdr:spPr>
        <a:xfrm>
          <a:off x="20199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744" name="n_3aveValue【児童館】&#10;一人当たり面積">
          <a:extLst>
            <a:ext uri="{FF2B5EF4-FFF2-40B4-BE49-F238E27FC236}">
              <a16:creationId xmlns:a16="http://schemas.microsoft.com/office/drawing/2014/main" id="{20A619E9-1B95-409A-AC77-F443B8ECA48B}"/>
            </a:ext>
          </a:extLst>
        </xdr:cNvPr>
        <xdr:cNvSpPr txBox="1"/>
      </xdr:nvSpPr>
      <xdr:spPr>
        <a:xfrm>
          <a:off x="19310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146248</xdr:rowOff>
    </xdr:from>
    <xdr:ext cx="469744" cy="259045"/>
    <xdr:sp macro="" textlink="">
      <xdr:nvSpPr>
        <xdr:cNvPr id="745" name="n_4aveValue【児童館】&#10;一人当たり面積">
          <a:extLst>
            <a:ext uri="{FF2B5EF4-FFF2-40B4-BE49-F238E27FC236}">
              <a16:creationId xmlns:a16="http://schemas.microsoft.com/office/drawing/2014/main" id="{52654B36-3060-4366-AAF9-69A95097D342}"/>
            </a:ext>
          </a:extLst>
        </xdr:cNvPr>
        <xdr:cNvSpPr txBox="1"/>
      </xdr:nvSpPr>
      <xdr:spPr>
        <a:xfrm>
          <a:off x="184214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88191</xdr:rowOff>
    </xdr:from>
    <xdr:ext cx="469744" cy="259045"/>
    <xdr:sp macro="" textlink="">
      <xdr:nvSpPr>
        <xdr:cNvPr id="746" name="n_1mainValue【児童館】&#10;一人当たり面積">
          <a:extLst>
            <a:ext uri="{FF2B5EF4-FFF2-40B4-BE49-F238E27FC236}">
              <a16:creationId xmlns:a16="http://schemas.microsoft.com/office/drawing/2014/main" id="{034A6074-C892-4188-A3AC-6E217BCAF468}"/>
            </a:ext>
          </a:extLst>
        </xdr:cNvPr>
        <xdr:cNvSpPr txBox="1"/>
      </xdr:nvSpPr>
      <xdr:spPr>
        <a:xfrm>
          <a:off x="210757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104520</xdr:rowOff>
    </xdr:from>
    <xdr:ext cx="469744" cy="259045"/>
    <xdr:sp macro="" textlink="">
      <xdr:nvSpPr>
        <xdr:cNvPr id="747" name="n_2mainValue【児童館】&#10;一人当たり面積">
          <a:extLst>
            <a:ext uri="{FF2B5EF4-FFF2-40B4-BE49-F238E27FC236}">
              <a16:creationId xmlns:a16="http://schemas.microsoft.com/office/drawing/2014/main" id="{9FCBD8D8-3690-4AE3-B6D3-49F914DDF55A}"/>
            </a:ext>
          </a:extLst>
        </xdr:cNvPr>
        <xdr:cNvSpPr txBox="1"/>
      </xdr:nvSpPr>
      <xdr:spPr>
        <a:xfrm>
          <a:off x="20199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104520</xdr:rowOff>
    </xdr:from>
    <xdr:ext cx="469744" cy="259045"/>
    <xdr:sp macro="" textlink="">
      <xdr:nvSpPr>
        <xdr:cNvPr id="748" name="n_3mainValue【児童館】&#10;一人当たり面積">
          <a:extLst>
            <a:ext uri="{FF2B5EF4-FFF2-40B4-BE49-F238E27FC236}">
              <a16:creationId xmlns:a16="http://schemas.microsoft.com/office/drawing/2014/main" id="{D1FAD90C-DDF5-4D51-8FBF-7260EA61BECE}"/>
            </a:ext>
          </a:extLst>
        </xdr:cNvPr>
        <xdr:cNvSpPr txBox="1"/>
      </xdr:nvSpPr>
      <xdr:spPr>
        <a:xfrm>
          <a:off x="19310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104520</xdr:rowOff>
    </xdr:from>
    <xdr:ext cx="469744" cy="259045"/>
    <xdr:sp macro="" textlink="">
      <xdr:nvSpPr>
        <xdr:cNvPr id="749" name="n_4mainValue【児童館】&#10;一人当たり面積">
          <a:extLst>
            <a:ext uri="{FF2B5EF4-FFF2-40B4-BE49-F238E27FC236}">
              <a16:creationId xmlns:a16="http://schemas.microsoft.com/office/drawing/2014/main" id="{89AA036E-12A7-43E8-B061-0C0CFAB95672}"/>
            </a:ext>
          </a:extLst>
        </xdr:cNvPr>
        <xdr:cNvSpPr txBox="1"/>
      </xdr:nvSpPr>
      <xdr:spPr>
        <a:xfrm>
          <a:off x="18421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0" name="正方形/長方形 749">
          <a:extLst>
            <a:ext uri="{FF2B5EF4-FFF2-40B4-BE49-F238E27FC236}">
              <a16:creationId xmlns:a16="http://schemas.microsoft.com/office/drawing/2014/main" id="{394079B5-497E-4F54-AA1F-D011071A988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1" name="正方形/長方形 750">
          <a:extLst>
            <a:ext uri="{FF2B5EF4-FFF2-40B4-BE49-F238E27FC236}">
              <a16:creationId xmlns:a16="http://schemas.microsoft.com/office/drawing/2014/main" id="{77B78BAC-5F7B-40FF-8798-8E63206B47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2" name="正方形/長方形 751">
          <a:extLst>
            <a:ext uri="{FF2B5EF4-FFF2-40B4-BE49-F238E27FC236}">
              <a16:creationId xmlns:a16="http://schemas.microsoft.com/office/drawing/2014/main" id="{EA6D4B99-AC04-4BFF-9CF8-26ADB45FAB5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3" name="正方形/長方形 752">
          <a:extLst>
            <a:ext uri="{FF2B5EF4-FFF2-40B4-BE49-F238E27FC236}">
              <a16:creationId xmlns:a16="http://schemas.microsoft.com/office/drawing/2014/main" id="{D547EA13-954A-46E0-9BCD-ED4755B47A0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4" name="正方形/長方形 753">
          <a:extLst>
            <a:ext uri="{FF2B5EF4-FFF2-40B4-BE49-F238E27FC236}">
              <a16:creationId xmlns:a16="http://schemas.microsoft.com/office/drawing/2014/main" id="{13FE1D16-C6A8-4D5F-8C9A-F151F9054CA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5" name="正方形/長方形 754">
          <a:extLst>
            <a:ext uri="{FF2B5EF4-FFF2-40B4-BE49-F238E27FC236}">
              <a16:creationId xmlns:a16="http://schemas.microsoft.com/office/drawing/2014/main" id="{1FEF563F-34AE-4990-82E2-4C1AE3B861F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6" name="正方形/長方形 755">
          <a:extLst>
            <a:ext uri="{FF2B5EF4-FFF2-40B4-BE49-F238E27FC236}">
              <a16:creationId xmlns:a16="http://schemas.microsoft.com/office/drawing/2014/main" id="{FB50BFE2-5627-48FB-AF17-7336CCC0762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正方形/長方形 756">
          <a:extLst>
            <a:ext uri="{FF2B5EF4-FFF2-40B4-BE49-F238E27FC236}">
              <a16:creationId xmlns:a16="http://schemas.microsoft.com/office/drawing/2014/main" id="{296CD6BB-D643-48CB-B063-68BE7C1E226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8" name="テキスト ボックス 757">
          <a:extLst>
            <a:ext uri="{FF2B5EF4-FFF2-40B4-BE49-F238E27FC236}">
              <a16:creationId xmlns:a16="http://schemas.microsoft.com/office/drawing/2014/main" id="{D22FC3D1-B620-466F-B90F-10307EC7B51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9" name="直線コネクタ 758">
          <a:extLst>
            <a:ext uri="{FF2B5EF4-FFF2-40B4-BE49-F238E27FC236}">
              <a16:creationId xmlns:a16="http://schemas.microsoft.com/office/drawing/2014/main" id="{FEF54CA1-7453-4000-AF8F-4D2931E644F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0" name="テキスト ボックス 759">
          <a:extLst>
            <a:ext uri="{FF2B5EF4-FFF2-40B4-BE49-F238E27FC236}">
              <a16:creationId xmlns:a16="http://schemas.microsoft.com/office/drawing/2014/main" id="{536769FE-E1B5-455A-9C2F-939D0C8732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1" name="直線コネクタ 760">
          <a:extLst>
            <a:ext uri="{FF2B5EF4-FFF2-40B4-BE49-F238E27FC236}">
              <a16:creationId xmlns:a16="http://schemas.microsoft.com/office/drawing/2014/main" id="{8DFA9CB4-672B-4EC9-BD87-3A86163E3EA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2" name="テキスト ボックス 761">
          <a:extLst>
            <a:ext uri="{FF2B5EF4-FFF2-40B4-BE49-F238E27FC236}">
              <a16:creationId xmlns:a16="http://schemas.microsoft.com/office/drawing/2014/main" id="{70668BBE-769C-4109-B695-0A480603578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3" name="直線コネクタ 762">
          <a:extLst>
            <a:ext uri="{FF2B5EF4-FFF2-40B4-BE49-F238E27FC236}">
              <a16:creationId xmlns:a16="http://schemas.microsoft.com/office/drawing/2014/main" id="{95A68318-FFC8-4CAA-B6C4-3F28ADD36F1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4" name="テキスト ボックス 763">
          <a:extLst>
            <a:ext uri="{FF2B5EF4-FFF2-40B4-BE49-F238E27FC236}">
              <a16:creationId xmlns:a16="http://schemas.microsoft.com/office/drawing/2014/main" id="{10E1B69F-6F52-425A-B2CA-74ECC672DCB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5" name="直線コネクタ 764">
          <a:extLst>
            <a:ext uri="{FF2B5EF4-FFF2-40B4-BE49-F238E27FC236}">
              <a16:creationId xmlns:a16="http://schemas.microsoft.com/office/drawing/2014/main" id="{D2931FCA-0FF7-45DB-A0D9-19874663ACD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6" name="テキスト ボックス 765">
          <a:extLst>
            <a:ext uri="{FF2B5EF4-FFF2-40B4-BE49-F238E27FC236}">
              <a16:creationId xmlns:a16="http://schemas.microsoft.com/office/drawing/2014/main" id="{10B4D455-C3E3-4717-8D23-4FF6486DE80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7" name="直線コネクタ 766">
          <a:extLst>
            <a:ext uri="{FF2B5EF4-FFF2-40B4-BE49-F238E27FC236}">
              <a16:creationId xmlns:a16="http://schemas.microsoft.com/office/drawing/2014/main" id="{D5E1576F-3FAE-4E75-9242-9458A87C288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8" name="テキスト ボックス 767">
          <a:extLst>
            <a:ext uri="{FF2B5EF4-FFF2-40B4-BE49-F238E27FC236}">
              <a16:creationId xmlns:a16="http://schemas.microsoft.com/office/drawing/2014/main" id="{032584D5-190F-4C23-89CC-AA5233043EA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9" name="直線コネクタ 768">
          <a:extLst>
            <a:ext uri="{FF2B5EF4-FFF2-40B4-BE49-F238E27FC236}">
              <a16:creationId xmlns:a16="http://schemas.microsoft.com/office/drawing/2014/main" id="{835D0BEA-1FCC-444D-9C8C-E1C0CEBF8D2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70" name="テキスト ボックス 769">
          <a:extLst>
            <a:ext uri="{FF2B5EF4-FFF2-40B4-BE49-F238E27FC236}">
              <a16:creationId xmlns:a16="http://schemas.microsoft.com/office/drawing/2014/main" id="{4349C358-81CD-4DE8-AA96-8A970C62CAB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a:extLst>
            <a:ext uri="{FF2B5EF4-FFF2-40B4-BE49-F238E27FC236}">
              <a16:creationId xmlns:a16="http://schemas.microsoft.com/office/drawing/2014/main" id="{A8E29FD4-8039-4F0B-B209-F2213E61BA8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2" name="テキスト ボックス 771">
          <a:extLst>
            <a:ext uri="{FF2B5EF4-FFF2-40B4-BE49-F238E27FC236}">
              <a16:creationId xmlns:a16="http://schemas.microsoft.com/office/drawing/2014/main" id="{CF6587F3-1CA2-431E-970B-B57F8A524AF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3" name="【公民館】&#10;有形固定資産減価償却率グラフ枠">
          <a:extLst>
            <a:ext uri="{FF2B5EF4-FFF2-40B4-BE49-F238E27FC236}">
              <a16:creationId xmlns:a16="http://schemas.microsoft.com/office/drawing/2014/main" id="{C51265E7-9C8E-411D-9A51-7E6538D50B3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774" name="直線コネクタ 773">
          <a:extLst>
            <a:ext uri="{FF2B5EF4-FFF2-40B4-BE49-F238E27FC236}">
              <a16:creationId xmlns:a16="http://schemas.microsoft.com/office/drawing/2014/main" id="{C9FB82A6-ABBE-450D-BB36-DBC8D9A7B56C}"/>
            </a:ext>
          </a:extLst>
        </xdr:cNvPr>
        <xdr:cNvCxnSpPr/>
      </xdr:nvCxnSpPr>
      <xdr:spPr>
        <a:xfrm flipV="1">
          <a:off x="16318864" y="171811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775" name="【公民館】&#10;有形固定資産減価償却率最小値テキスト">
          <a:extLst>
            <a:ext uri="{FF2B5EF4-FFF2-40B4-BE49-F238E27FC236}">
              <a16:creationId xmlns:a16="http://schemas.microsoft.com/office/drawing/2014/main" id="{9FDE26B4-7BC0-4FD8-B242-0CA049D3BCA3}"/>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776" name="直線コネクタ 775">
          <a:extLst>
            <a:ext uri="{FF2B5EF4-FFF2-40B4-BE49-F238E27FC236}">
              <a16:creationId xmlns:a16="http://schemas.microsoft.com/office/drawing/2014/main" id="{4F06FF47-39C9-4F68-806E-632D2079F1F3}"/>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7" name="【公民館】&#10;有形固定資産減価償却率最大値テキスト">
          <a:extLst>
            <a:ext uri="{FF2B5EF4-FFF2-40B4-BE49-F238E27FC236}">
              <a16:creationId xmlns:a16="http://schemas.microsoft.com/office/drawing/2014/main" id="{C435ADCF-FFCD-401D-8196-E46EFAAC1EEA}"/>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8" name="直線コネクタ 777">
          <a:extLst>
            <a:ext uri="{FF2B5EF4-FFF2-40B4-BE49-F238E27FC236}">
              <a16:creationId xmlns:a16="http://schemas.microsoft.com/office/drawing/2014/main" id="{21D3D346-CAAA-4642-9EED-613D7A5B519D}"/>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15891</xdr:rowOff>
    </xdr:from>
    <xdr:ext cx="405111" cy="259045"/>
    <xdr:sp macro="" textlink="">
      <xdr:nvSpPr>
        <xdr:cNvPr id="779" name="【公民館】&#10;有形固定資産減価償却率平均値テキスト">
          <a:extLst>
            <a:ext uri="{FF2B5EF4-FFF2-40B4-BE49-F238E27FC236}">
              <a16:creationId xmlns:a16="http://schemas.microsoft.com/office/drawing/2014/main" id="{F6D01528-522C-4662-9494-CAB8C79F51A3}"/>
            </a:ext>
          </a:extLst>
        </xdr:cNvPr>
        <xdr:cNvSpPr txBox="1"/>
      </xdr:nvSpPr>
      <xdr:spPr>
        <a:xfrm>
          <a:off x="16357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780" name="フローチャート: 判断 779">
          <a:extLst>
            <a:ext uri="{FF2B5EF4-FFF2-40B4-BE49-F238E27FC236}">
              <a16:creationId xmlns:a16="http://schemas.microsoft.com/office/drawing/2014/main" id="{042235B8-5420-4D5D-A8FD-F920C49CDBBC}"/>
            </a:ext>
          </a:extLst>
        </xdr:cNvPr>
        <xdr:cNvSpPr/>
      </xdr:nvSpPr>
      <xdr:spPr>
        <a:xfrm>
          <a:off x="16268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81" name="フローチャート: 判断 780">
          <a:extLst>
            <a:ext uri="{FF2B5EF4-FFF2-40B4-BE49-F238E27FC236}">
              <a16:creationId xmlns:a16="http://schemas.microsoft.com/office/drawing/2014/main" id="{F9595C2B-B5B0-44FE-BFC5-B69E0C79B8A0}"/>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782" name="フローチャート: 判断 781">
          <a:extLst>
            <a:ext uri="{FF2B5EF4-FFF2-40B4-BE49-F238E27FC236}">
              <a16:creationId xmlns:a16="http://schemas.microsoft.com/office/drawing/2014/main" id="{D949C237-C707-4DE3-90AC-33DB224567A4}"/>
            </a:ext>
          </a:extLst>
        </xdr:cNvPr>
        <xdr:cNvSpPr/>
      </xdr:nvSpPr>
      <xdr:spPr>
        <a:xfrm>
          <a:off x="14541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783" name="フローチャート: 判断 782">
          <a:extLst>
            <a:ext uri="{FF2B5EF4-FFF2-40B4-BE49-F238E27FC236}">
              <a16:creationId xmlns:a16="http://schemas.microsoft.com/office/drawing/2014/main" id="{FA0A7AE3-715D-40D3-9396-1CC911ED30A7}"/>
            </a:ext>
          </a:extLst>
        </xdr:cNvPr>
        <xdr:cNvSpPr/>
      </xdr:nvSpPr>
      <xdr:spPr>
        <a:xfrm>
          <a:off x="13652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44450</xdr:rowOff>
    </xdr:from>
    <xdr:to>
      <xdr:col>67</xdr:col>
      <xdr:colOff>101600</xdr:colOff>
      <xdr:row>105</xdr:row>
      <xdr:rowOff>146050</xdr:rowOff>
    </xdr:to>
    <xdr:sp macro="" textlink="">
      <xdr:nvSpPr>
        <xdr:cNvPr id="784" name="フローチャート: 判断 783">
          <a:extLst>
            <a:ext uri="{FF2B5EF4-FFF2-40B4-BE49-F238E27FC236}">
              <a16:creationId xmlns:a16="http://schemas.microsoft.com/office/drawing/2014/main" id="{5112E074-2A22-43EE-89B5-74F98B3609E3}"/>
            </a:ext>
          </a:extLst>
        </xdr:cNvPr>
        <xdr:cNvSpPr/>
      </xdr:nvSpPr>
      <xdr:spPr>
        <a:xfrm>
          <a:off x="1276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FC0D52E3-4465-4C78-92BD-0F54B912C5B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74ADCD92-F046-4C97-94D9-9C69C5A96BD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54B2616A-0A18-4108-BBF2-4B796F8459C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936703B9-E82D-476D-AAB1-20E87251A18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CEFA6842-CC80-42BB-976A-8192501EEA5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122555</xdr:rowOff>
    </xdr:from>
    <xdr:to>
      <xdr:col>85</xdr:col>
      <xdr:colOff>177800</xdr:colOff>
      <xdr:row>107</xdr:row>
      <xdr:rowOff>52705</xdr:rowOff>
    </xdr:to>
    <xdr:sp macro="" textlink="">
      <xdr:nvSpPr>
        <xdr:cNvPr id="790" name="楕円 789">
          <a:extLst>
            <a:ext uri="{FF2B5EF4-FFF2-40B4-BE49-F238E27FC236}">
              <a16:creationId xmlns:a16="http://schemas.microsoft.com/office/drawing/2014/main" id="{5FC4A48E-860B-4BC7-AD10-9029B6232C79}"/>
            </a:ext>
          </a:extLst>
        </xdr:cNvPr>
        <xdr:cNvSpPr/>
      </xdr:nvSpPr>
      <xdr:spPr>
        <a:xfrm>
          <a:off x="16268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100982</xdr:rowOff>
    </xdr:from>
    <xdr:ext cx="405111" cy="259045"/>
    <xdr:sp macro="" textlink="">
      <xdr:nvSpPr>
        <xdr:cNvPr id="791" name="【公民館】&#10;有形固定資産減価償却率該当値テキスト">
          <a:extLst>
            <a:ext uri="{FF2B5EF4-FFF2-40B4-BE49-F238E27FC236}">
              <a16:creationId xmlns:a16="http://schemas.microsoft.com/office/drawing/2014/main" id="{C51B6F0D-058E-4296-A2E2-9A774B00F65B}"/>
            </a:ext>
          </a:extLst>
        </xdr:cNvPr>
        <xdr:cNvSpPr txBox="1"/>
      </xdr:nvSpPr>
      <xdr:spPr>
        <a:xfrm>
          <a:off x="16357600"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80645</xdr:rowOff>
    </xdr:from>
    <xdr:to>
      <xdr:col>81</xdr:col>
      <xdr:colOff>101600</xdr:colOff>
      <xdr:row>108</xdr:row>
      <xdr:rowOff>10795</xdr:rowOff>
    </xdr:to>
    <xdr:sp macro="" textlink="">
      <xdr:nvSpPr>
        <xdr:cNvPr id="792" name="楕円 791">
          <a:extLst>
            <a:ext uri="{FF2B5EF4-FFF2-40B4-BE49-F238E27FC236}">
              <a16:creationId xmlns:a16="http://schemas.microsoft.com/office/drawing/2014/main" id="{C1C311CF-C8F0-4D7A-9A7A-E44F48B2E2EA}"/>
            </a:ext>
          </a:extLst>
        </xdr:cNvPr>
        <xdr:cNvSpPr/>
      </xdr:nvSpPr>
      <xdr:spPr>
        <a:xfrm>
          <a:off x="15430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xdr:rowOff>
    </xdr:from>
    <xdr:to>
      <xdr:col>85</xdr:col>
      <xdr:colOff>127000</xdr:colOff>
      <xdr:row>107</xdr:row>
      <xdr:rowOff>131445</xdr:rowOff>
    </xdr:to>
    <xdr:cxnSp macro="">
      <xdr:nvCxnSpPr>
        <xdr:cNvPr id="793" name="直線コネクタ 792">
          <a:extLst>
            <a:ext uri="{FF2B5EF4-FFF2-40B4-BE49-F238E27FC236}">
              <a16:creationId xmlns:a16="http://schemas.microsoft.com/office/drawing/2014/main" id="{15E921E7-D121-455F-9AC2-64CA8993FA00}"/>
            </a:ext>
          </a:extLst>
        </xdr:cNvPr>
        <xdr:cNvCxnSpPr/>
      </xdr:nvCxnSpPr>
      <xdr:spPr>
        <a:xfrm flipV="1">
          <a:off x="15481300" y="18347055"/>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53975</xdr:rowOff>
    </xdr:from>
    <xdr:to>
      <xdr:col>76</xdr:col>
      <xdr:colOff>165100</xdr:colOff>
      <xdr:row>107</xdr:row>
      <xdr:rowOff>155575</xdr:rowOff>
    </xdr:to>
    <xdr:sp macro="" textlink="">
      <xdr:nvSpPr>
        <xdr:cNvPr id="794" name="楕円 793">
          <a:extLst>
            <a:ext uri="{FF2B5EF4-FFF2-40B4-BE49-F238E27FC236}">
              <a16:creationId xmlns:a16="http://schemas.microsoft.com/office/drawing/2014/main" id="{4A2BB3FD-6A34-4497-8251-E779409B7B9B}"/>
            </a:ext>
          </a:extLst>
        </xdr:cNvPr>
        <xdr:cNvSpPr/>
      </xdr:nvSpPr>
      <xdr:spPr>
        <a:xfrm>
          <a:off x="14541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104775</xdr:rowOff>
    </xdr:from>
    <xdr:to>
      <xdr:col>81</xdr:col>
      <xdr:colOff>50800</xdr:colOff>
      <xdr:row>107</xdr:row>
      <xdr:rowOff>131445</xdr:rowOff>
    </xdr:to>
    <xdr:cxnSp macro="">
      <xdr:nvCxnSpPr>
        <xdr:cNvPr id="795" name="直線コネクタ 794">
          <a:extLst>
            <a:ext uri="{FF2B5EF4-FFF2-40B4-BE49-F238E27FC236}">
              <a16:creationId xmlns:a16="http://schemas.microsoft.com/office/drawing/2014/main" id="{D4E491A4-5914-4190-81B9-A9FA1FE89734}"/>
            </a:ext>
          </a:extLst>
        </xdr:cNvPr>
        <xdr:cNvCxnSpPr/>
      </xdr:nvCxnSpPr>
      <xdr:spPr>
        <a:xfrm>
          <a:off x="14592300" y="184499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25400</xdr:rowOff>
    </xdr:from>
    <xdr:to>
      <xdr:col>72</xdr:col>
      <xdr:colOff>38100</xdr:colOff>
      <xdr:row>107</xdr:row>
      <xdr:rowOff>127000</xdr:rowOff>
    </xdr:to>
    <xdr:sp macro="" textlink="">
      <xdr:nvSpPr>
        <xdr:cNvPr id="796" name="楕円 795">
          <a:extLst>
            <a:ext uri="{FF2B5EF4-FFF2-40B4-BE49-F238E27FC236}">
              <a16:creationId xmlns:a16="http://schemas.microsoft.com/office/drawing/2014/main" id="{EEB907C5-45BB-45B6-B06A-9F6EBD37BFEB}"/>
            </a:ext>
          </a:extLst>
        </xdr:cNvPr>
        <xdr:cNvSpPr/>
      </xdr:nvSpPr>
      <xdr:spPr>
        <a:xfrm>
          <a:off x="1365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76200</xdr:rowOff>
    </xdr:from>
    <xdr:to>
      <xdr:col>76</xdr:col>
      <xdr:colOff>114300</xdr:colOff>
      <xdr:row>107</xdr:row>
      <xdr:rowOff>104775</xdr:rowOff>
    </xdr:to>
    <xdr:cxnSp macro="">
      <xdr:nvCxnSpPr>
        <xdr:cNvPr id="797" name="直線コネクタ 796">
          <a:extLst>
            <a:ext uri="{FF2B5EF4-FFF2-40B4-BE49-F238E27FC236}">
              <a16:creationId xmlns:a16="http://schemas.microsoft.com/office/drawing/2014/main" id="{84AC9821-8439-4D9C-A426-8975F99FFECD}"/>
            </a:ext>
          </a:extLst>
        </xdr:cNvPr>
        <xdr:cNvCxnSpPr/>
      </xdr:nvCxnSpPr>
      <xdr:spPr>
        <a:xfrm>
          <a:off x="13703300" y="18421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162561</xdr:rowOff>
    </xdr:from>
    <xdr:to>
      <xdr:col>67</xdr:col>
      <xdr:colOff>101600</xdr:colOff>
      <xdr:row>107</xdr:row>
      <xdr:rowOff>92711</xdr:rowOff>
    </xdr:to>
    <xdr:sp macro="" textlink="">
      <xdr:nvSpPr>
        <xdr:cNvPr id="798" name="楕円 797">
          <a:extLst>
            <a:ext uri="{FF2B5EF4-FFF2-40B4-BE49-F238E27FC236}">
              <a16:creationId xmlns:a16="http://schemas.microsoft.com/office/drawing/2014/main" id="{3E1EF31E-6874-40F2-9021-CDE10D26E45A}"/>
            </a:ext>
          </a:extLst>
        </xdr:cNvPr>
        <xdr:cNvSpPr/>
      </xdr:nvSpPr>
      <xdr:spPr>
        <a:xfrm>
          <a:off x="1276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41911</xdr:rowOff>
    </xdr:from>
    <xdr:to>
      <xdr:col>71</xdr:col>
      <xdr:colOff>177800</xdr:colOff>
      <xdr:row>107</xdr:row>
      <xdr:rowOff>76200</xdr:rowOff>
    </xdr:to>
    <xdr:cxnSp macro="">
      <xdr:nvCxnSpPr>
        <xdr:cNvPr id="799" name="直線コネクタ 798">
          <a:extLst>
            <a:ext uri="{FF2B5EF4-FFF2-40B4-BE49-F238E27FC236}">
              <a16:creationId xmlns:a16="http://schemas.microsoft.com/office/drawing/2014/main" id="{0DA1F25A-36F7-463D-8B9F-34B7EE8004ED}"/>
            </a:ext>
          </a:extLst>
        </xdr:cNvPr>
        <xdr:cNvCxnSpPr/>
      </xdr:nvCxnSpPr>
      <xdr:spPr>
        <a:xfrm>
          <a:off x="12814300" y="183870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00" name="n_1aveValue【公民館】&#10;有形固定資産減価償却率">
          <a:extLst>
            <a:ext uri="{FF2B5EF4-FFF2-40B4-BE49-F238E27FC236}">
              <a16:creationId xmlns:a16="http://schemas.microsoft.com/office/drawing/2014/main" id="{40F0CD8A-4A5A-47EB-B57D-89B3EE71458B}"/>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801" name="n_2aveValue【公民館】&#10;有形固定資産減価償却率">
          <a:extLst>
            <a:ext uri="{FF2B5EF4-FFF2-40B4-BE49-F238E27FC236}">
              <a16:creationId xmlns:a16="http://schemas.microsoft.com/office/drawing/2014/main" id="{F5C8E64C-ED21-43E7-BE6C-9F1D399D1407}"/>
            </a:ext>
          </a:extLst>
        </xdr:cNvPr>
        <xdr:cNvSpPr txBox="1"/>
      </xdr:nvSpPr>
      <xdr:spPr>
        <a:xfrm>
          <a:off x="143897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158766</xdr:rowOff>
    </xdr:from>
    <xdr:ext cx="405111" cy="259045"/>
    <xdr:sp macro="" textlink="">
      <xdr:nvSpPr>
        <xdr:cNvPr id="802" name="n_3aveValue【公民館】&#10;有形固定資産減価償却率">
          <a:extLst>
            <a:ext uri="{FF2B5EF4-FFF2-40B4-BE49-F238E27FC236}">
              <a16:creationId xmlns:a16="http://schemas.microsoft.com/office/drawing/2014/main" id="{43C92363-8F41-4130-BB40-FF9F08CECCE8}"/>
            </a:ext>
          </a:extLst>
        </xdr:cNvPr>
        <xdr:cNvSpPr txBox="1"/>
      </xdr:nvSpPr>
      <xdr:spPr>
        <a:xfrm>
          <a:off x="13500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162577</xdr:rowOff>
    </xdr:from>
    <xdr:ext cx="405111" cy="259045"/>
    <xdr:sp macro="" textlink="">
      <xdr:nvSpPr>
        <xdr:cNvPr id="803" name="n_4aveValue【公民館】&#10;有形固定資産減価償却率">
          <a:extLst>
            <a:ext uri="{FF2B5EF4-FFF2-40B4-BE49-F238E27FC236}">
              <a16:creationId xmlns:a16="http://schemas.microsoft.com/office/drawing/2014/main" id="{387B154F-25CC-4CA2-A135-BB544379F83F}"/>
            </a:ext>
          </a:extLst>
        </xdr:cNvPr>
        <xdr:cNvSpPr txBox="1"/>
      </xdr:nvSpPr>
      <xdr:spPr>
        <a:xfrm>
          <a:off x="12611744" y="1782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1922</xdr:rowOff>
    </xdr:from>
    <xdr:ext cx="405111" cy="259045"/>
    <xdr:sp macro="" textlink="">
      <xdr:nvSpPr>
        <xdr:cNvPr id="804" name="n_1mainValue【公民館】&#10;有形固定資産減価償却率">
          <a:extLst>
            <a:ext uri="{FF2B5EF4-FFF2-40B4-BE49-F238E27FC236}">
              <a16:creationId xmlns:a16="http://schemas.microsoft.com/office/drawing/2014/main" id="{552C4450-F7E3-4F41-934B-396457493C07}"/>
            </a:ext>
          </a:extLst>
        </xdr:cNvPr>
        <xdr:cNvSpPr txBox="1"/>
      </xdr:nvSpPr>
      <xdr:spPr>
        <a:xfrm>
          <a:off x="15266044" y="185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146702</xdr:rowOff>
    </xdr:from>
    <xdr:ext cx="405111" cy="259045"/>
    <xdr:sp macro="" textlink="">
      <xdr:nvSpPr>
        <xdr:cNvPr id="805" name="n_2mainValue【公民館】&#10;有形固定資産減価償却率">
          <a:extLst>
            <a:ext uri="{FF2B5EF4-FFF2-40B4-BE49-F238E27FC236}">
              <a16:creationId xmlns:a16="http://schemas.microsoft.com/office/drawing/2014/main" id="{A3622E70-C85B-4325-B1C9-BDE9FE845AC0}"/>
            </a:ext>
          </a:extLst>
        </xdr:cNvPr>
        <xdr:cNvSpPr txBox="1"/>
      </xdr:nvSpPr>
      <xdr:spPr>
        <a:xfrm>
          <a:off x="14389744" y="184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118127</xdr:rowOff>
    </xdr:from>
    <xdr:ext cx="405111" cy="259045"/>
    <xdr:sp macro="" textlink="">
      <xdr:nvSpPr>
        <xdr:cNvPr id="806" name="n_3mainValue【公民館】&#10;有形固定資産減価償却率">
          <a:extLst>
            <a:ext uri="{FF2B5EF4-FFF2-40B4-BE49-F238E27FC236}">
              <a16:creationId xmlns:a16="http://schemas.microsoft.com/office/drawing/2014/main" id="{E183A0A7-8BBB-4ABC-ABE9-25DBE1C445AF}"/>
            </a:ext>
          </a:extLst>
        </xdr:cNvPr>
        <xdr:cNvSpPr txBox="1"/>
      </xdr:nvSpPr>
      <xdr:spPr>
        <a:xfrm>
          <a:off x="13500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83838</xdr:rowOff>
    </xdr:from>
    <xdr:ext cx="405111" cy="259045"/>
    <xdr:sp macro="" textlink="">
      <xdr:nvSpPr>
        <xdr:cNvPr id="807" name="n_4mainValue【公民館】&#10;有形固定資産減価償却率">
          <a:extLst>
            <a:ext uri="{FF2B5EF4-FFF2-40B4-BE49-F238E27FC236}">
              <a16:creationId xmlns:a16="http://schemas.microsoft.com/office/drawing/2014/main" id="{9435239B-559C-4821-A1E1-A6262CDE20D3}"/>
            </a:ext>
          </a:extLst>
        </xdr:cNvPr>
        <xdr:cNvSpPr txBox="1"/>
      </xdr:nvSpPr>
      <xdr:spPr>
        <a:xfrm>
          <a:off x="12611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8" name="正方形/長方形 807">
          <a:extLst>
            <a:ext uri="{FF2B5EF4-FFF2-40B4-BE49-F238E27FC236}">
              <a16:creationId xmlns:a16="http://schemas.microsoft.com/office/drawing/2014/main" id="{7D886234-6AA1-418B-BB02-7AB87B962E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9" name="正方形/長方形 808">
          <a:extLst>
            <a:ext uri="{FF2B5EF4-FFF2-40B4-BE49-F238E27FC236}">
              <a16:creationId xmlns:a16="http://schemas.microsoft.com/office/drawing/2014/main" id="{186B4FDC-7A75-4F71-B3CA-84D47AC5430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0" name="正方形/長方形 809">
          <a:extLst>
            <a:ext uri="{FF2B5EF4-FFF2-40B4-BE49-F238E27FC236}">
              <a16:creationId xmlns:a16="http://schemas.microsoft.com/office/drawing/2014/main" id="{193DE171-13ED-48DE-A44F-D9F61A8F7A1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1" name="正方形/長方形 810">
          <a:extLst>
            <a:ext uri="{FF2B5EF4-FFF2-40B4-BE49-F238E27FC236}">
              <a16:creationId xmlns:a16="http://schemas.microsoft.com/office/drawing/2014/main" id="{B0E66AFA-DC9B-49FF-BB08-1A6395FCDB1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2" name="正方形/長方形 811">
          <a:extLst>
            <a:ext uri="{FF2B5EF4-FFF2-40B4-BE49-F238E27FC236}">
              <a16:creationId xmlns:a16="http://schemas.microsoft.com/office/drawing/2014/main" id="{FC8BB82A-6947-41AE-99EA-00D5915C71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3" name="正方形/長方形 812">
          <a:extLst>
            <a:ext uri="{FF2B5EF4-FFF2-40B4-BE49-F238E27FC236}">
              <a16:creationId xmlns:a16="http://schemas.microsoft.com/office/drawing/2014/main" id="{39A284C9-C378-4E76-B57D-1DE5F363F4C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4" name="正方形/長方形 813">
          <a:extLst>
            <a:ext uri="{FF2B5EF4-FFF2-40B4-BE49-F238E27FC236}">
              <a16:creationId xmlns:a16="http://schemas.microsoft.com/office/drawing/2014/main" id="{DCE3E43B-ADD8-453F-B6CA-DBF36360579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5" name="正方形/長方形 814">
          <a:extLst>
            <a:ext uri="{FF2B5EF4-FFF2-40B4-BE49-F238E27FC236}">
              <a16:creationId xmlns:a16="http://schemas.microsoft.com/office/drawing/2014/main" id="{28D7E830-D22F-4048-BC64-FA0955361D8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6" name="テキスト ボックス 815">
          <a:extLst>
            <a:ext uri="{FF2B5EF4-FFF2-40B4-BE49-F238E27FC236}">
              <a16:creationId xmlns:a16="http://schemas.microsoft.com/office/drawing/2014/main" id="{D60205AA-7200-4556-BDAB-22C1A82F945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7" name="直線コネクタ 816">
          <a:extLst>
            <a:ext uri="{FF2B5EF4-FFF2-40B4-BE49-F238E27FC236}">
              <a16:creationId xmlns:a16="http://schemas.microsoft.com/office/drawing/2014/main" id="{28EEEA71-9C1B-43A7-BDA4-D4731771689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8" name="直線コネクタ 817">
          <a:extLst>
            <a:ext uri="{FF2B5EF4-FFF2-40B4-BE49-F238E27FC236}">
              <a16:creationId xmlns:a16="http://schemas.microsoft.com/office/drawing/2014/main" id="{07B2D591-0F44-4474-8A8F-B1F299A388F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9" name="テキスト ボックス 818">
          <a:extLst>
            <a:ext uri="{FF2B5EF4-FFF2-40B4-BE49-F238E27FC236}">
              <a16:creationId xmlns:a16="http://schemas.microsoft.com/office/drawing/2014/main" id="{E1F9BEEC-3FC7-4356-8EDB-4D6B4931DDB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0" name="直線コネクタ 819">
          <a:extLst>
            <a:ext uri="{FF2B5EF4-FFF2-40B4-BE49-F238E27FC236}">
              <a16:creationId xmlns:a16="http://schemas.microsoft.com/office/drawing/2014/main" id="{822FC66F-5D3C-4DF3-92ED-379CDC45C09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1" name="テキスト ボックス 820">
          <a:extLst>
            <a:ext uri="{FF2B5EF4-FFF2-40B4-BE49-F238E27FC236}">
              <a16:creationId xmlns:a16="http://schemas.microsoft.com/office/drawing/2014/main" id="{666F0DFE-2DB7-4522-A996-C35DDAA90AD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2" name="直線コネクタ 821">
          <a:extLst>
            <a:ext uri="{FF2B5EF4-FFF2-40B4-BE49-F238E27FC236}">
              <a16:creationId xmlns:a16="http://schemas.microsoft.com/office/drawing/2014/main" id="{F522B151-F8CC-4AC2-B053-E024342875A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3" name="テキスト ボックス 822">
          <a:extLst>
            <a:ext uri="{FF2B5EF4-FFF2-40B4-BE49-F238E27FC236}">
              <a16:creationId xmlns:a16="http://schemas.microsoft.com/office/drawing/2014/main" id="{A48C4859-C9A0-43E1-8A17-0793D3A248D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4" name="直線コネクタ 823">
          <a:extLst>
            <a:ext uri="{FF2B5EF4-FFF2-40B4-BE49-F238E27FC236}">
              <a16:creationId xmlns:a16="http://schemas.microsoft.com/office/drawing/2014/main" id="{258D8C88-C2FF-41CF-99A5-B68BD44279F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5" name="テキスト ボックス 824">
          <a:extLst>
            <a:ext uri="{FF2B5EF4-FFF2-40B4-BE49-F238E27FC236}">
              <a16:creationId xmlns:a16="http://schemas.microsoft.com/office/drawing/2014/main" id="{2EFB5637-A2C9-48C3-A58C-87CAE522320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6" name="直線コネクタ 825">
          <a:extLst>
            <a:ext uri="{FF2B5EF4-FFF2-40B4-BE49-F238E27FC236}">
              <a16:creationId xmlns:a16="http://schemas.microsoft.com/office/drawing/2014/main" id="{B87E1F87-639C-49CD-85BC-C903D555D56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7" name="テキスト ボックス 826">
          <a:extLst>
            <a:ext uri="{FF2B5EF4-FFF2-40B4-BE49-F238E27FC236}">
              <a16:creationId xmlns:a16="http://schemas.microsoft.com/office/drawing/2014/main" id="{9E902CAF-E19B-4FF8-99AD-D4803FA506B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8" name="直線コネクタ 827">
          <a:extLst>
            <a:ext uri="{FF2B5EF4-FFF2-40B4-BE49-F238E27FC236}">
              <a16:creationId xmlns:a16="http://schemas.microsoft.com/office/drawing/2014/main" id="{E3A944DE-F161-4081-99BA-71D5E2543C9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9" name="テキスト ボックス 828">
          <a:extLst>
            <a:ext uri="{FF2B5EF4-FFF2-40B4-BE49-F238E27FC236}">
              <a16:creationId xmlns:a16="http://schemas.microsoft.com/office/drawing/2014/main" id="{9FF2BF10-5D57-4968-A939-B44AEEC0FB3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0" name="【公民館】&#10;一人当たり面積グラフ枠">
          <a:extLst>
            <a:ext uri="{FF2B5EF4-FFF2-40B4-BE49-F238E27FC236}">
              <a16:creationId xmlns:a16="http://schemas.microsoft.com/office/drawing/2014/main" id="{4D4B67DC-4B92-48B0-93F4-4B697C22EE5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831" name="直線コネクタ 830">
          <a:extLst>
            <a:ext uri="{FF2B5EF4-FFF2-40B4-BE49-F238E27FC236}">
              <a16:creationId xmlns:a16="http://schemas.microsoft.com/office/drawing/2014/main" id="{248D97F5-CF9C-4FF1-80C1-9DD45A3AF322}"/>
            </a:ext>
          </a:extLst>
        </xdr:cNvPr>
        <xdr:cNvCxnSpPr/>
      </xdr:nvCxnSpPr>
      <xdr:spPr>
        <a:xfrm flipV="1">
          <a:off x="22160864" y="17287494"/>
          <a:ext cx="0" cy="13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832" name="【公民館】&#10;一人当たり面積最小値テキスト">
          <a:extLst>
            <a:ext uri="{FF2B5EF4-FFF2-40B4-BE49-F238E27FC236}">
              <a16:creationId xmlns:a16="http://schemas.microsoft.com/office/drawing/2014/main" id="{D5C72DD5-73CF-497A-8BE0-4A88B6FFE32D}"/>
            </a:ext>
          </a:extLst>
        </xdr:cNvPr>
        <xdr:cNvSpPr txBox="1"/>
      </xdr:nvSpPr>
      <xdr:spPr>
        <a:xfrm>
          <a:off x="22199600"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833" name="直線コネクタ 832">
          <a:extLst>
            <a:ext uri="{FF2B5EF4-FFF2-40B4-BE49-F238E27FC236}">
              <a16:creationId xmlns:a16="http://schemas.microsoft.com/office/drawing/2014/main" id="{276B6BAC-6064-41F9-A4CA-5105AE0FF2E7}"/>
            </a:ext>
          </a:extLst>
        </xdr:cNvPr>
        <xdr:cNvCxnSpPr/>
      </xdr:nvCxnSpPr>
      <xdr:spPr>
        <a:xfrm>
          <a:off x="22072600" y="1859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834" name="【公民館】&#10;一人当たり面積最大値テキスト">
          <a:extLst>
            <a:ext uri="{FF2B5EF4-FFF2-40B4-BE49-F238E27FC236}">
              <a16:creationId xmlns:a16="http://schemas.microsoft.com/office/drawing/2014/main" id="{16A0B19B-83B7-431F-A799-BAC6E55123AA}"/>
            </a:ext>
          </a:extLst>
        </xdr:cNvPr>
        <xdr:cNvSpPr txBox="1"/>
      </xdr:nvSpPr>
      <xdr:spPr>
        <a:xfrm>
          <a:off x="22199600" y="1706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835" name="直線コネクタ 834">
          <a:extLst>
            <a:ext uri="{FF2B5EF4-FFF2-40B4-BE49-F238E27FC236}">
              <a16:creationId xmlns:a16="http://schemas.microsoft.com/office/drawing/2014/main" id="{D8096CC7-4F20-4071-84AE-4B6047034FFA}"/>
            </a:ext>
          </a:extLst>
        </xdr:cNvPr>
        <xdr:cNvCxnSpPr/>
      </xdr:nvCxnSpPr>
      <xdr:spPr>
        <a:xfrm>
          <a:off x="22072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115840</xdr:rowOff>
    </xdr:from>
    <xdr:ext cx="469744" cy="259045"/>
    <xdr:sp macro="" textlink="">
      <xdr:nvSpPr>
        <xdr:cNvPr id="836" name="【公民館】&#10;一人当たり面積平均値テキスト">
          <a:extLst>
            <a:ext uri="{FF2B5EF4-FFF2-40B4-BE49-F238E27FC236}">
              <a16:creationId xmlns:a16="http://schemas.microsoft.com/office/drawing/2014/main" id="{C8A9E33B-3726-47FB-A38F-CF51674868B9}"/>
            </a:ext>
          </a:extLst>
        </xdr:cNvPr>
        <xdr:cNvSpPr txBox="1"/>
      </xdr:nvSpPr>
      <xdr:spPr>
        <a:xfrm>
          <a:off x="22199600" y="18289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837" name="フローチャート: 判断 836">
          <a:extLst>
            <a:ext uri="{FF2B5EF4-FFF2-40B4-BE49-F238E27FC236}">
              <a16:creationId xmlns:a16="http://schemas.microsoft.com/office/drawing/2014/main" id="{8C47B883-18D4-4D25-9DFF-094DF93A9DDE}"/>
            </a:ext>
          </a:extLst>
        </xdr:cNvPr>
        <xdr:cNvSpPr/>
      </xdr:nvSpPr>
      <xdr:spPr>
        <a:xfrm>
          <a:off x="22110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838" name="フローチャート: 判断 837">
          <a:extLst>
            <a:ext uri="{FF2B5EF4-FFF2-40B4-BE49-F238E27FC236}">
              <a16:creationId xmlns:a16="http://schemas.microsoft.com/office/drawing/2014/main" id="{A5B9458B-639C-46F5-8181-55581D8E9758}"/>
            </a:ext>
          </a:extLst>
        </xdr:cNvPr>
        <xdr:cNvSpPr/>
      </xdr:nvSpPr>
      <xdr:spPr>
        <a:xfrm>
          <a:off x="21272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839" name="フローチャート: 判断 838">
          <a:extLst>
            <a:ext uri="{FF2B5EF4-FFF2-40B4-BE49-F238E27FC236}">
              <a16:creationId xmlns:a16="http://schemas.microsoft.com/office/drawing/2014/main" id="{D3D22E42-9F99-4FD9-89B7-610934E9A56D}"/>
            </a:ext>
          </a:extLst>
        </xdr:cNvPr>
        <xdr:cNvSpPr/>
      </xdr:nvSpPr>
      <xdr:spPr>
        <a:xfrm>
          <a:off x="20383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840" name="フローチャート: 判断 839">
          <a:extLst>
            <a:ext uri="{FF2B5EF4-FFF2-40B4-BE49-F238E27FC236}">
              <a16:creationId xmlns:a16="http://schemas.microsoft.com/office/drawing/2014/main" id="{AD736227-017F-454D-A62A-0E325662A63E}"/>
            </a:ext>
          </a:extLst>
        </xdr:cNvPr>
        <xdr:cNvSpPr/>
      </xdr:nvSpPr>
      <xdr:spPr>
        <a:xfrm>
          <a:off x="19494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63500</xdr:rowOff>
    </xdr:from>
    <xdr:to>
      <xdr:col>98</xdr:col>
      <xdr:colOff>38100</xdr:colOff>
      <xdr:row>107</xdr:row>
      <xdr:rowOff>165100</xdr:rowOff>
    </xdr:to>
    <xdr:sp macro="" textlink="">
      <xdr:nvSpPr>
        <xdr:cNvPr id="841" name="フローチャート: 判断 840">
          <a:extLst>
            <a:ext uri="{FF2B5EF4-FFF2-40B4-BE49-F238E27FC236}">
              <a16:creationId xmlns:a16="http://schemas.microsoft.com/office/drawing/2014/main" id="{50A48615-C09E-4B0A-A693-2E25E942A4A2}"/>
            </a:ext>
          </a:extLst>
        </xdr:cNvPr>
        <xdr:cNvSpPr/>
      </xdr:nvSpPr>
      <xdr:spPr>
        <a:xfrm>
          <a:off x="18605500" y="1840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C0012AC1-41F2-402F-A3E8-D8841234473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CEA683E3-611C-4D29-92BA-7EE1FDA998D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FC514111-1327-43AA-832C-789779E56D3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1B19555D-5C77-4679-A143-49592F1E4A5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A869731-B50B-4726-B6D3-22FA2B6E3F2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847" name="楕円 846">
          <a:extLst>
            <a:ext uri="{FF2B5EF4-FFF2-40B4-BE49-F238E27FC236}">
              <a16:creationId xmlns:a16="http://schemas.microsoft.com/office/drawing/2014/main" id="{15054399-69DB-49DF-9209-0E8E12B6A0D6}"/>
            </a:ext>
          </a:extLst>
        </xdr:cNvPr>
        <xdr:cNvSpPr/>
      </xdr:nvSpPr>
      <xdr:spPr>
        <a:xfrm>
          <a:off x="22110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86377</xdr:rowOff>
    </xdr:from>
    <xdr:ext cx="469744" cy="259045"/>
    <xdr:sp macro="" textlink="">
      <xdr:nvSpPr>
        <xdr:cNvPr id="848" name="【公民館】&#10;一人当たり面積該当値テキスト">
          <a:extLst>
            <a:ext uri="{FF2B5EF4-FFF2-40B4-BE49-F238E27FC236}">
              <a16:creationId xmlns:a16="http://schemas.microsoft.com/office/drawing/2014/main" id="{9EC9DE55-22EA-4CCC-B2A8-BB8C8D777B8F}"/>
            </a:ext>
          </a:extLst>
        </xdr:cNvPr>
        <xdr:cNvSpPr txBox="1"/>
      </xdr:nvSpPr>
      <xdr:spPr>
        <a:xfrm>
          <a:off x="22199600"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73406</xdr:rowOff>
    </xdr:from>
    <xdr:to>
      <xdr:col>112</xdr:col>
      <xdr:colOff>38100</xdr:colOff>
      <xdr:row>107</xdr:row>
      <xdr:rowOff>3556</xdr:rowOff>
    </xdr:to>
    <xdr:sp macro="" textlink="">
      <xdr:nvSpPr>
        <xdr:cNvPr id="849" name="楕円 848">
          <a:extLst>
            <a:ext uri="{FF2B5EF4-FFF2-40B4-BE49-F238E27FC236}">
              <a16:creationId xmlns:a16="http://schemas.microsoft.com/office/drawing/2014/main" id="{011F9698-356B-4513-A95E-3D2E6AF5B650}"/>
            </a:ext>
          </a:extLst>
        </xdr:cNvPr>
        <xdr:cNvSpPr/>
      </xdr:nvSpPr>
      <xdr:spPr>
        <a:xfrm>
          <a:off x="212725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114300</xdr:rowOff>
    </xdr:from>
    <xdr:to>
      <xdr:col>116</xdr:col>
      <xdr:colOff>63500</xdr:colOff>
      <xdr:row>106</xdr:row>
      <xdr:rowOff>124206</xdr:rowOff>
    </xdr:to>
    <xdr:cxnSp macro="">
      <xdr:nvCxnSpPr>
        <xdr:cNvPr id="850" name="直線コネクタ 849">
          <a:extLst>
            <a:ext uri="{FF2B5EF4-FFF2-40B4-BE49-F238E27FC236}">
              <a16:creationId xmlns:a16="http://schemas.microsoft.com/office/drawing/2014/main" id="{99EC8E8B-EF72-44F6-8B3D-DEFE93AA76DA}"/>
            </a:ext>
          </a:extLst>
        </xdr:cNvPr>
        <xdr:cNvCxnSpPr/>
      </xdr:nvCxnSpPr>
      <xdr:spPr>
        <a:xfrm flipV="1">
          <a:off x="21323300" y="18288000"/>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82550</xdr:rowOff>
    </xdr:from>
    <xdr:to>
      <xdr:col>107</xdr:col>
      <xdr:colOff>101600</xdr:colOff>
      <xdr:row>107</xdr:row>
      <xdr:rowOff>12700</xdr:rowOff>
    </xdr:to>
    <xdr:sp macro="" textlink="">
      <xdr:nvSpPr>
        <xdr:cNvPr id="851" name="楕円 850">
          <a:extLst>
            <a:ext uri="{FF2B5EF4-FFF2-40B4-BE49-F238E27FC236}">
              <a16:creationId xmlns:a16="http://schemas.microsoft.com/office/drawing/2014/main" id="{6BAE6E88-7927-4C03-8741-8E4E8B0B2A4F}"/>
            </a:ext>
          </a:extLst>
        </xdr:cNvPr>
        <xdr:cNvSpPr/>
      </xdr:nvSpPr>
      <xdr:spPr>
        <a:xfrm>
          <a:off x="20383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124206</xdr:rowOff>
    </xdr:from>
    <xdr:to>
      <xdr:col>111</xdr:col>
      <xdr:colOff>177800</xdr:colOff>
      <xdr:row>106</xdr:row>
      <xdr:rowOff>133350</xdr:rowOff>
    </xdr:to>
    <xdr:cxnSp macro="">
      <xdr:nvCxnSpPr>
        <xdr:cNvPr id="852" name="直線コネクタ 851">
          <a:extLst>
            <a:ext uri="{FF2B5EF4-FFF2-40B4-BE49-F238E27FC236}">
              <a16:creationId xmlns:a16="http://schemas.microsoft.com/office/drawing/2014/main" id="{459957BA-AFCF-4BF7-A637-5741EAE8DE8B}"/>
            </a:ext>
          </a:extLst>
        </xdr:cNvPr>
        <xdr:cNvCxnSpPr/>
      </xdr:nvCxnSpPr>
      <xdr:spPr>
        <a:xfrm flipV="1">
          <a:off x="20434300" y="182979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129794</xdr:rowOff>
    </xdr:from>
    <xdr:to>
      <xdr:col>102</xdr:col>
      <xdr:colOff>165100</xdr:colOff>
      <xdr:row>107</xdr:row>
      <xdr:rowOff>59944</xdr:rowOff>
    </xdr:to>
    <xdr:sp macro="" textlink="">
      <xdr:nvSpPr>
        <xdr:cNvPr id="853" name="楕円 852">
          <a:extLst>
            <a:ext uri="{FF2B5EF4-FFF2-40B4-BE49-F238E27FC236}">
              <a16:creationId xmlns:a16="http://schemas.microsoft.com/office/drawing/2014/main" id="{B1D7B46B-3320-4A9A-B126-F654BEB3F5C5}"/>
            </a:ext>
          </a:extLst>
        </xdr:cNvPr>
        <xdr:cNvSpPr/>
      </xdr:nvSpPr>
      <xdr:spPr>
        <a:xfrm>
          <a:off x="19494500" y="1830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133350</xdr:rowOff>
    </xdr:from>
    <xdr:to>
      <xdr:col>107</xdr:col>
      <xdr:colOff>50800</xdr:colOff>
      <xdr:row>107</xdr:row>
      <xdr:rowOff>9144</xdr:rowOff>
    </xdr:to>
    <xdr:cxnSp macro="">
      <xdr:nvCxnSpPr>
        <xdr:cNvPr id="854" name="直線コネクタ 853">
          <a:extLst>
            <a:ext uri="{FF2B5EF4-FFF2-40B4-BE49-F238E27FC236}">
              <a16:creationId xmlns:a16="http://schemas.microsoft.com/office/drawing/2014/main" id="{E6E28832-BA74-4191-8688-DEC97FA83343}"/>
            </a:ext>
          </a:extLst>
        </xdr:cNvPr>
        <xdr:cNvCxnSpPr/>
      </xdr:nvCxnSpPr>
      <xdr:spPr>
        <a:xfrm flipV="1">
          <a:off x="19545300" y="18307050"/>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135889</xdr:rowOff>
    </xdr:from>
    <xdr:to>
      <xdr:col>98</xdr:col>
      <xdr:colOff>38100</xdr:colOff>
      <xdr:row>107</xdr:row>
      <xdr:rowOff>66039</xdr:rowOff>
    </xdr:to>
    <xdr:sp macro="" textlink="">
      <xdr:nvSpPr>
        <xdr:cNvPr id="855" name="楕円 854">
          <a:extLst>
            <a:ext uri="{FF2B5EF4-FFF2-40B4-BE49-F238E27FC236}">
              <a16:creationId xmlns:a16="http://schemas.microsoft.com/office/drawing/2014/main" id="{180B9EA7-2DF7-47D6-AAE8-0D0C9F1AF418}"/>
            </a:ext>
          </a:extLst>
        </xdr:cNvPr>
        <xdr:cNvSpPr/>
      </xdr:nvSpPr>
      <xdr:spPr>
        <a:xfrm>
          <a:off x="18605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9144</xdr:rowOff>
    </xdr:from>
    <xdr:to>
      <xdr:col>102</xdr:col>
      <xdr:colOff>114300</xdr:colOff>
      <xdr:row>107</xdr:row>
      <xdr:rowOff>15239</xdr:rowOff>
    </xdr:to>
    <xdr:cxnSp macro="">
      <xdr:nvCxnSpPr>
        <xdr:cNvPr id="856" name="直線コネクタ 855">
          <a:extLst>
            <a:ext uri="{FF2B5EF4-FFF2-40B4-BE49-F238E27FC236}">
              <a16:creationId xmlns:a16="http://schemas.microsoft.com/office/drawing/2014/main" id="{7925D4E8-4780-4A3C-8792-29558FAE2947}"/>
            </a:ext>
          </a:extLst>
        </xdr:cNvPr>
        <xdr:cNvCxnSpPr/>
      </xdr:nvCxnSpPr>
      <xdr:spPr>
        <a:xfrm flipV="1">
          <a:off x="18656300" y="18354294"/>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90695</xdr:rowOff>
    </xdr:from>
    <xdr:ext cx="469744" cy="259045"/>
    <xdr:sp macro="" textlink="">
      <xdr:nvSpPr>
        <xdr:cNvPr id="857" name="n_1aveValue【公民館】&#10;一人当たり面積">
          <a:extLst>
            <a:ext uri="{FF2B5EF4-FFF2-40B4-BE49-F238E27FC236}">
              <a16:creationId xmlns:a16="http://schemas.microsoft.com/office/drawing/2014/main" id="{830A8364-C3F7-4FA8-B5C4-0786B7C75E6E}"/>
            </a:ext>
          </a:extLst>
        </xdr:cNvPr>
        <xdr:cNvSpPr txBox="1"/>
      </xdr:nvSpPr>
      <xdr:spPr>
        <a:xfrm>
          <a:off x="21075727"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100601</xdr:rowOff>
    </xdr:from>
    <xdr:ext cx="469744" cy="259045"/>
    <xdr:sp macro="" textlink="">
      <xdr:nvSpPr>
        <xdr:cNvPr id="858" name="n_2aveValue【公民館】&#10;一人当たり面積">
          <a:extLst>
            <a:ext uri="{FF2B5EF4-FFF2-40B4-BE49-F238E27FC236}">
              <a16:creationId xmlns:a16="http://schemas.microsoft.com/office/drawing/2014/main" id="{D69F0ED1-2A58-4F7E-B7D5-B8E5DD7CF684}"/>
            </a:ext>
          </a:extLst>
        </xdr:cNvPr>
        <xdr:cNvSpPr txBox="1"/>
      </xdr:nvSpPr>
      <xdr:spPr>
        <a:xfrm>
          <a:off x="20199427"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macro="" textlink="">
      <xdr:nvSpPr>
        <xdr:cNvPr id="859" name="n_3aveValue【公民館】&#10;一人当たり面積">
          <a:extLst>
            <a:ext uri="{FF2B5EF4-FFF2-40B4-BE49-F238E27FC236}">
              <a16:creationId xmlns:a16="http://schemas.microsoft.com/office/drawing/2014/main" id="{51ED8E8C-1F3A-462B-9FE3-8F0B178B2E7B}"/>
            </a:ext>
          </a:extLst>
        </xdr:cNvPr>
        <xdr:cNvSpPr txBox="1"/>
      </xdr:nvSpPr>
      <xdr:spPr>
        <a:xfrm>
          <a:off x="19310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156227</xdr:rowOff>
    </xdr:from>
    <xdr:ext cx="469744" cy="259045"/>
    <xdr:sp macro="" textlink="">
      <xdr:nvSpPr>
        <xdr:cNvPr id="860" name="n_4aveValue【公民館】&#10;一人当たり面積">
          <a:extLst>
            <a:ext uri="{FF2B5EF4-FFF2-40B4-BE49-F238E27FC236}">
              <a16:creationId xmlns:a16="http://schemas.microsoft.com/office/drawing/2014/main" id="{AB8442A7-8D60-4973-859C-B284C7C6D94D}"/>
            </a:ext>
          </a:extLst>
        </xdr:cNvPr>
        <xdr:cNvSpPr txBox="1"/>
      </xdr:nvSpPr>
      <xdr:spPr>
        <a:xfrm>
          <a:off x="18421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20083</xdr:rowOff>
    </xdr:from>
    <xdr:ext cx="469744" cy="259045"/>
    <xdr:sp macro="" textlink="">
      <xdr:nvSpPr>
        <xdr:cNvPr id="861" name="n_1mainValue【公民館】&#10;一人当たり面積">
          <a:extLst>
            <a:ext uri="{FF2B5EF4-FFF2-40B4-BE49-F238E27FC236}">
              <a16:creationId xmlns:a16="http://schemas.microsoft.com/office/drawing/2014/main" id="{8FCD91B1-A597-4E8C-A1F7-7AF0A0EF8182}"/>
            </a:ext>
          </a:extLst>
        </xdr:cNvPr>
        <xdr:cNvSpPr txBox="1"/>
      </xdr:nvSpPr>
      <xdr:spPr>
        <a:xfrm>
          <a:off x="21075727" y="1802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29227</xdr:rowOff>
    </xdr:from>
    <xdr:ext cx="469744" cy="259045"/>
    <xdr:sp macro="" textlink="">
      <xdr:nvSpPr>
        <xdr:cNvPr id="862" name="n_2mainValue【公民館】&#10;一人当たり面積">
          <a:extLst>
            <a:ext uri="{FF2B5EF4-FFF2-40B4-BE49-F238E27FC236}">
              <a16:creationId xmlns:a16="http://schemas.microsoft.com/office/drawing/2014/main" id="{1A0B8319-689E-4FDC-8A0A-1812D3CF8DF4}"/>
            </a:ext>
          </a:extLst>
        </xdr:cNvPr>
        <xdr:cNvSpPr txBox="1"/>
      </xdr:nvSpPr>
      <xdr:spPr>
        <a:xfrm>
          <a:off x="20199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76471</xdr:rowOff>
    </xdr:from>
    <xdr:ext cx="469744" cy="259045"/>
    <xdr:sp macro="" textlink="">
      <xdr:nvSpPr>
        <xdr:cNvPr id="863" name="n_3mainValue【公民館】&#10;一人当たり面積">
          <a:extLst>
            <a:ext uri="{FF2B5EF4-FFF2-40B4-BE49-F238E27FC236}">
              <a16:creationId xmlns:a16="http://schemas.microsoft.com/office/drawing/2014/main" id="{41968B52-07DC-4C5C-AF98-812EFBF89831}"/>
            </a:ext>
          </a:extLst>
        </xdr:cNvPr>
        <xdr:cNvSpPr txBox="1"/>
      </xdr:nvSpPr>
      <xdr:spPr>
        <a:xfrm>
          <a:off x="19310427" y="1807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82566</xdr:rowOff>
    </xdr:from>
    <xdr:ext cx="469744" cy="259045"/>
    <xdr:sp macro="" textlink="">
      <xdr:nvSpPr>
        <xdr:cNvPr id="864" name="n_4mainValue【公民館】&#10;一人当たり面積">
          <a:extLst>
            <a:ext uri="{FF2B5EF4-FFF2-40B4-BE49-F238E27FC236}">
              <a16:creationId xmlns:a16="http://schemas.microsoft.com/office/drawing/2014/main" id="{2BAB016B-2D14-4624-AAEF-06187BA8893E}"/>
            </a:ext>
          </a:extLst>
        </xdr:cNvPr>
        <xdr:cNvSpPr txBox="1"/>
      </xdr:nvSpPr>
      <xdr:spPr>
        <a:xfrm>
          <a:off x="18421427"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990ACD92-925F-4E05-B1BE-C558EE85834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8E60791A-53D7-42C2-B356-32FBA88ADD0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856D4AF7-4D83-4631-B83A-1A7287F0D3B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児童館、公民館、保健センター、図書館及び市民会館であり、特に低くなっている施設は、道路、体育館及び庁舎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体育館は、昨年度まで類似団体と比較して同程度であったが、町営体育館の竣工により、類似団体よりも低い数値となった。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学校施設については、山都町学校規模適正化基本方針に基づき、現在、小・中学校を統合して義務教育学校を建設するか検討しているところである。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公民館及び市民会館については、新たな道の駅の竣工や長寿命化工事により、類似団体との乖離が縮小した。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本町は人口に比べ、広大な面積を有しており、道路の一人当たりの延長も類似団体等と比較して長くなっているが、公共施設等総合管理計画及び道路舗装維持管理計画に基づき維持管理しており、有形固定資産減価償却率は低い状況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庁舎については、本庁舎が平成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月に完成ということもあり、有形固定資産減価償却率は低くなっている。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今後も各施設の維持管理に係る経費の増加等にも留意しつつ、引き続き公共施設等総合管理計画及び個別施設計画に基づき取り組んでいきたい。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744B9F8-2E38-4B37-A742-FC787E52B0E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94976D4-7522-4362-96D8-207337443EF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158290-26C8-4257-AB00-0AD2A1AC8F5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4A8101-300C-42D1-A946-E64E4FCEBB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40A6849-404D-4190-AD8E-09EE42E9AD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01493BC-70F3-40BF-821D-A08BB6394A7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FD2CDB0-617A-4823-BECB-BD0BAAA5C3C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AF17E5-ED64-463A-B0C5-F6E51042D54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43D59C-D494-4883-9763-1BCAF48726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46EA150-CAED-4CD3-8525-2C77293C220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13,272
13,123
544.67
18,495,378
17,096,404
928,528
7,553,684
9,040,871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9F4EEE-F940-45EC-89CF-3522FCB60E2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05A501-3A2E-40BA-B9D0-175EBCDC110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0CEC70-E2A4-46F6-8A16-1F94F9E0864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117D1F-4301-482E-9BB5-10017719017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1781D8-458F-4D68-B3BA-6C971C39567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CBF9D24-910F-466B-B82E-CB839880FBE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74FC34A-9D45-4B9A-83E2-A4456608E5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8530C9-6572-469F-98A7-EACFD6C3425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D2164AF-5439-4E2E-9F0E-407C74BF9DC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BE6116-06DD-4903-99CB-15B463FE095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7D90C9-A31D-401D-A7C4-B818D71A2A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FC3634C-2233-47A5-8AE6-0F0A6FC3EEF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BAD49A-0646-4A5A-953C-92F44BF6D2D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24400A9-FC44-4EE2-AB0D-A1CF9AE0333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65CF22-D178-4632-988D-D66824825C1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0810EF-091C-4F5D-9FE6-9D498F4D49A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82E954-A561-49EC-A315-0A0EAA863FC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BFFEB51-D666-4E74-B565-BBFD3F4786A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F4D683-BC4B-4E29-85C3-E1711E6FF21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F4EF6C7-03C0-4AC5-A78E-163D99BCC73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FF1748-FDF3-4B8A-A7C6-8B05D59EE2D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58B9F06-3D3D-4639-9E83-14BA3963B96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A76ADA-4AD5-447E-8AF6-5F35F4A23E8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FC2E9AA-39F7-49B3-9EC2-D1503C4311C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901C16-E42A-4DC8-88C2-37ADB1EC17B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34EAA34-942A-4E13-A335-64C40148BFA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1EE06B-C305-40FB-BC0F-2C9F72998C8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BA43DFA-7EE9-4D76-9218-B467E58C19D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9AB76-8940-41E7-B9FD-922E23FEEF7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51A10B0-9BF8-48CE-AB9A-53A41FE6C98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5BC8195-992C-48B6-9B9B-79B2B789658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989DF75-E44F-4FD2-8C96-B76BDC16116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6C2E660-75C6-4D1D-98F9-F622FC9C44D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CED87F4-9EBE-4CE1-93C2-78D3F7C30CB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64C77D5-2725-46E6-BA67-9AEFE3CDA7B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A985C79-63E9-4FA3-B95F-BAD70F3A66A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25CA7EB-C1E9-4164-9AA7-43EADA3BB4F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7FD5602-98E8-4EBC-9C81-2C8CD4A669E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7278204-1FC7-4E91-A3F1-793B278A205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D342DFD-142B-46E6-901A-A546FFC531F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EFD1F4D-F401-472B-96BB-42F198A19E8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10666AC-7412-4CB8-A06C-E7A7ECC059E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F348107-E9DE-49FF-94E6-87787EF30EC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7B1CD37-7272-4A80-8A0B-77D4DA72251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A9D3295-DC45-4B9B-A90C-8B4D8E6924D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7A1F4EDC-17A9-4473-ACEB-98163724A80A}"/>
            </a:ext>
          </a:extLst>
        </xdr:cNvPr>
        <xdr:cNvCxnSpPr/>
      </xdr:nvCxnSpPr>
      <xdr:spPr>
        <a:xfrm flipV="1">
          <a:off x="4634865" y="563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1E926FD3-6AED-4788-919F-F1A9AF47EE2D}"/>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8F390098-0BAE-4D30-8DA2-0D7716CAE2A6}"/>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60" name="【図書館】&#10;有形固定資産減価償却率最大値テキスト">
          <a:extLst>
            <a:ext uri="{FF2B5EF4-FFF2-40B4-BE49-F238E27FC236}">
              <a16:creationId xmlns:a16="http://schemas.microsoft.com/office/drawing/2014/main" id="{E3CB9C76-581D-49BB-B925-158F7CABD263}"/>
            </a:ext>
          </a:extLst>
        </xdr:cNvPr>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a:extLst>
            <a:ext uri="{FF2B5EF4-FFF2-40B4-BE49-F238E27FC236}">
              <a16:creationId xmlns:a16="http://schemas.microsoft.com/office/drawing/2014/main" id="{02938814-1C13-4AA7-A24E-611DFBF50E87}"/>
            </a:ext>
          </a:extLst>
        </xdr:cNvPr>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652</xdr:rowOff>
    </xdr:from>
    <xdr:ext cx="405111" cy="259045"/>
    <xdr:sp macro="" textlink="">
      <xdr:nvSpPr>
        <xdr:cNvPr id="62" name="【図書館】&#10;有形固定資産減価償却率平均値テキスト">
          <a:extLst>
            <a:ext uri="{FF2B5EF4-FFF2-40B4-BE49-F238E27FC236}">
              <a16:creationId xmlns:a16="http://schemas.microsoft.com/office/drawing/2014/main" id="{F57B4276-24C2-4F44-99E6-8309208B9268}"/>
            </a:ext>
          </a:extLst>
        </xdr:cNvPr>
        <xdr:cNvSpPr txBox="1"/>
      </xdr:nvSpPr>
      <xdr:spPr>
        <a:xfrm>
          <a:off x="467360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63" name="フローチャート: 判断 62">
          <a:extLst>
            <a:ext uri="{FF2B5EF4-FFF2-40B4-BE49-F238E27FC236}">
              <a16:creationId xmlns:a16="http://schemas.microsoft.com/office/drawing/2014/main" id="{7E9A7F60-9718-4A09-B0CE-EAAC4BFAAA77}"/>
            </a:ext>
          </a:extLst>
        </xdr:cNvPr>
        <xdr:cNvSpPr/>
      </xdr:nvSpPr>
      <xdr:spPr>
        <a:xfrm>
          <a:off x="4584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4" name="フローチャート: 判断 63">
          <a:extLst>
            <a:ext uri="{FF2B5EF4-FFF2-40B4-BE49-F238E27FC236}">
              <a16:creationId xmlns:a16="http://schemas.microsoft.com/office/drawing/2014/main" id="{30E34EC1-13A7-4D33-96A6-CC6547C3B35B}"/>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120650</xdr:rowOff>
    </xdr:from>
    <xdr:to>
      <xdr:col>15</xdr:col>
      <xdr:colOff>101600</xdr:colOff>
      <xdr:row>37</xdr:row>
      <xdr:rowOff>50800</xdr:rowOff>
    </xdr:to>
    <xdr:sp macro="" textlink="">
      <xdr:nvSpPr>
        <xdr:cNvPr id="65" name="フローチャート: 判断 64">
          <a:extLst>
            <a:ext uri="{FF2B5EF4-FFF2-40B4-BE49-F238E27FC236}">
              <a16:creationId xmlns:a16="http://schemas.microsoft.com/office/drawing/2014/main" id="{F65CC51A-96BC-422C-AE99-09C4820D6E33}"/>
            </a:ext>
          </a:extLst>
        </xdr:cNvPr>
        <xdr:cNvSpPr/>
      </xdr:nvSpPr>
      <xdr:spPr>
        <a:xfrm>
          <a:off x="2857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57785</xdr:rowOff>
    </xdr:from>
    <xdr:to>
      <xdr:col>10</xdr:col>
      <xdr:colOff>165100</xdr:colOff>
      <xdr:row>36</xdr:row>
      <xdr:rowOff>159385</xdr:rowOff>
    </xdr:to>
    <xdr:sp macro="" textlink="">
      <xdr:nvSpPr>
        <xdr:cNvPr id="66" name="フローチャート: 判断 65">
          <a:extLst>
            <a:ext uri="{FF2B5EF4-FFF2-40B4-BE49-F238E27FC236}">
              <a16:creationId xmlns:a16="http://schemas.microsoft.com/office/drawing/2014/main" id="{9E1EFBA0-78DE-49AD-AA9E-EA0010F172BA}"/>
            </a:ext>
          </a:extLst>
        </xdr:cNvPr>
        <xdr:cNvSpPr/>
      </xdr:nvSpPr>
      <xdr:spPr>
        <a:xfrm>
          <a:off x="1968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168275</xdr:rowOff>
    </xdr:from>
    <xdr:to>
      <xdr:col>6</xdr:col>
      <xdr:colOff>38100</xdr:colOff>
      <xdr:row>36</xdr:row>
      <xdr:rowOff>98425</xdr:rowOff>
    </xdr:to>
    <xdr:sp macro="" textlink="">
      <xdr:nvSpPr>
        <xdr:cNvPr id="67" name="フローチャート: 判断 66">
          <a:extLst>
            <a:ext uri="{FF2B5EF4-FFF2-40B4-BE49-F238E27FC236}">
              <a16:creationId xmlns:a16="http://schemas.microsoft.com/office/drawing/2014/main" id="{CCC6A901-A02C-47A6-BC49-B667BF9E2770}"/>
            </a:ext>
          </a:extLst>
        </xdr:cNvPr>
        <xdr:cNvSpPr/>
      </xdr:nvSpPr>
      <xdr:spPr>
        <a:xfrm>
          <a:off x="1079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DD139ED-CAFD-455B-92CC-A5FD47B4B56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DF75025-BAC6-4BC2-A727-CF55ADFAEE5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AA4623D-5024-42D0-B56B-93157768904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B05AFBF-A741-4C12-8F5B-04C680D06A1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E5E7888-0E11-4A33-9779-BBF24DACF76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73" name="楕円 72">
          <a:extLst>
            <a:ext uri="{FF2B5EF4-FFF2-40B4-BE49-F238E27FC236}">
              <a16:creationId xmlns:a16="http://schemas.microsoft.com/office/drawing/2014/main" id="{32DF9C3C-EED7-46BC-B88B-3194BF3A672E}"/>
            </a:ext>
          </a:extLst>
        </xdr:cNvPr>
        <xdr:cNvSpPr/>
      </xdr:nvSpPr>
      <xdr:spPr>
        <a:xfrm>
          <a:off x="45847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74312</xdr:rowOff>
    </xdr:from>
    <xdr:ext cx="405111" cy="259045"/>
    <xdr:sp macro="" textlink="">
      <xdr:nvSpPr>
        <xdr:cNvPr id="74" name="【図書館】&#10;有形固定資産減価償却率該当値テキスト">
          <a:extLst>
            <a:ext uri="{FF2B5EF4-FFF2-40B4-BE49-F238E27FC236}">
              <a16:creationId xmlns:a16="http://schemas.microsoft.com/office/drawing/2014/main" id="{DA8A0183-9EEA-40E1-9B38-A6BE67B7F9F4}"/>
            </a:ext>
          </a:extLst>
        </xdr:cNvPr>
        <xdr:cNvSpPr txBox="1"/>
      </xdr:nvSpPr>
      <xdr:spPr>
        <a:xfrm>
          <a:off x="4673600"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59690</xdr:rowOff>
    </xdr:from>
    <xdr:to>
      <xdr:col>20</xdr:col>
      <xdr:colOff>38100</xdr:colOff>
      <xdr:row>38</xdr:row>
      <xdr:rowOff>161290</xdr:rowOff>
    </xdr:to>
    <xdr:sp macro="" textlink="">
      <xdr:nvSpPr>
        <xdr:cNvPr id="75" name="楕円 74">
          <a:extLst>
            <a:ext uri="{FF2B5EF4-FFF2-40B4-BE49-F238E27FC236}">
              <a16:creationId xmlns:a16="http://schemas.microsoft.com/office/drawing/2014/main" id="{F7EC48B2-2FD6-4116-9617-60FC26CBB2F4}"/>
            </a:ext>
          </a:extLst>
        </xdr:cNvPr>
        <xdr:cNvSpPr/>
      </xdr:nvSpPr>
      <xdr:spPr>
        <a:xfrm>
          <a:off x="3746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110490</xdr:rowOff>
    </xdr:from>
    <xdr:to>
      <xdr:col>24</xdr:col>
      <xdr:colOff>63500</xdr:colOff>
      <xdr:row>38</xdr:row>
      <xdr:rowOff>146685</xdr:rowOff>
    </xdr:to>
    <xdr:cxnSp macro="">
      <xdr:nvCxnSpPr>
        <xdr:cNvPr id="76" name="直線コネクタ 75">
          <a:extLst>
            <a:ext uri="{FF2B5EF4-FFF2-40B4-BE49-F238E27FC236}">
              <a16:creationId xmlns:a16="http://schemas.microsoft.com/office/drawing/2014/main" id="{6745CBD5-666D-4427-B22A-173E5CC0C94A}"/>
            </a:ext>
          </a:extLst>
        </xdr:cNvPr>
        <xdr:cNvCxnSpPr/>
      </xdr:nvCxnSpPr>
      <xdr:spPr>
        <a:xfrm>
          <a:off x="3797300" y="66255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xdr:rowOff>
    </xdr:from>
    <xdr:to>
      <xdr:col>15</xdr:col>
      <xdr:colOff>101600</xdr:colOff>
      <xdr:row>38</xdr:row>
      <xdr:rowOff>102235</xdr:rowOff>
    </xdr:to>
    <xdr:sp macro="" textlink="">
      <xdr:nvSpPr>
        <xdr:cNvPr id="77" name="楕円 76">
          <a:extLst>
            <a:ext uri="{FF2B5EF4-FFF2-40B4-BE49-F238E27FC236}">
              <a16:creationId xmlns:a16="http://schemas.microsoft.com/office/drawing/2014/main" id="{7E5B84A9-BB0B-411B-8EE0-90C5EEDDF8AF}"/>
            </a:ext>
          </a:extLst>
        </xdr:cNvPr>
        <xdr:cNvSpPr/>
      </xdr:nvSpPr>
      <xdr:spPr>
        <a:xfrm>
          <a:off x="2857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51435</xdr:rowOff>
    </xdr:from>
    <xdr:to>
      <xdr:col>19</xdr:col>
      <xdr:colOff>177800</xdr:colOff>
      <xdr:row>38</xdr:row>
      <xdr:rowOff>110490</xdr:rowOff>
    </xdr:to>
    <xdr:cxnSp macro="">
      <xdr:nvCxnSpPr>
        <xdr:cNvPr id="78" name="直線コネクタ 77">
          <a:extLst>
            <a:ext uri="{FF2B5EF4-FFF2-40B4-BE49-F238E27FC236}">
              <a16:creationId xmlns:a16="http://schemas.microsoft.com/office/drawing/2014/main" id="{6C36821F-E32C-46EF-B5C1-4E4ED8DC10C0}"/>
            </a:ext>
          </a:extLst>
        </xdr:cNvPr>
        <xdr:cNvCxnSpPr/>
      </xdr:nvCxnSpPr>
      <xdr:spPr>
        <a:xfrm>
          <a:off x="2908300" y="656653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114935</xdr:rowOff>
    </xdr:from>
    <xdr:to>
      <xdr:col>10</xdr:col>
      <xdr:colOff>165100</xdr:colOff>
      <xdr:row>38</xdr:row>
      <xdr:rowOff>45085</xdr:rowOff>
    </xdr:to>
    <xdr:sp macro="" textlink="">
      <xdr:nvSpPr>
        <xdr:cNvPr id="79" name="楕円 78">
          <a:extLst>
            <a:ext uri="{FF2B5EF4-FFF2-40B4-BE49-F238E27FC236}">
              <a16:creationId xmlns:a16="http://schemas.microsoft.com/office/drawing/2014/main" id="{3DE89001-44EB-4FA3-BDD0-BB1E7ADB0A3A}"/>
            </a:ext>
          </a:extLst>
        </xdr:cNvPr>
        <xdr:cNvSpPr/>
      </xdr:nvSpPr>
      <xdr:spPr>
        <a:xfrm>
          <a:off x="1968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165735</xdr:rowOff>
    </xdr:from>
    <xdr:to>
      <xdr:col>15</xdr:col>
      <xdr:colOff>50800</xdr:colOff>
      <xdr:row>38</xdr:row>
      <xdr:rowOff>51435</xdr:rowOff>
    </xdr:to>
    <xdr:cxnSp macro="">
      <xdr:nvCxnSpPr>
        <xdr:cNvPr id="80" name="直線コネクタ 79">
          <a:extLst>
            <a:ext uri="{FF2B5EF4-FFF2-40B4-BE49-F238E27FC236}">
              <a16:creationId xmlns:a16="http://schemas.microsoft.com/office/drawing/2014/main" id="{C3922A5B-E38A-4D59-ACF7-E833AF43C5C6}"/>
            </a:ext>
          </a:extLst>
        </xdr:cNvPr>
        <xdr:cNvCxnSpPr/>
      </xdr:nvCxnSpPr>
      <xdr:spPr>
        <a:xfrm>
          <a:off x="2019300" y="65093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76835</xdr:rowOff>
    </xdr:from>
    <xdr:to>
      <xdr:col>6</xdr:col>
      <xdr:colOff>38100</xdr:colOff>
      <xdr:row>38</xdr:row>
      <xdr:rowOff>6985</xdr:rowOff>
    </xdr:to>
    <xdr:sp macro="" textlink="">
      <xdr:nvSpPr>
        <xdr:cNvPr id="81" name="楕円 80">
          <a:extLst>
            <a:ext uri="{FF2B5EF4-FFF2-40B4-BE49-F238E27FC236}">
              <a16:creationId xmlns:a16="http://schemas.microsoft.com/office/drawing/2014/main" id="{EA0AFE6D-2551-49FF-99AC-3E3D93EEC684}"/>
            </a:ext>
          </a:extLst>
        </xdr:cNvPr>
        <xdr:cNvSpPr/>
      </xdr:nvSpPr>
      <xdr:spPr>
        <a:xfrm>
          <a:off x="1079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127635</xdr:rowOff>
    </xdr:from>
    <xdr:to>
      <xdr:col>10</xdr:col>
      <xdr:colOff>114300</xdr:colOff>
      <xdr:row>37</xdr:row>
      <xdr:rowOff>165735</xdr:rowOff>
    </xdr:to>
    <xdr:cxnSp macro="">
      <xdr:nvCxnSpPr>
        <xdr:cNvPr id="82" name="直線コネクタ 81">
          <a:extLst>
            <a:ext uri="{FF2B5EF4-FFF2-40B4-BE49-F238E27FC236}">
              <a16:creationId xmlns:a16="http://schemas.microsoft.com/office/drawing/2014/main" id="{FEB9414B-9FFD-4AFF-A1B1-292420BDD29B}"/>
            </a:ext>
          </a:extLst>
        </xdr:cNvPr>
        <xdr:cNvCxnSpPr/>
      </xdr:nvCxnSpPr>
      <xdr:spPr>
        <a:xfrm>
          <a:off x="1130300" y="64712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83" name="n_1aveValue【図書館】&#10;有形固定資産減価償却率">
          <a:extLst>
            <a:ext uri="{FF2B5EF4-FFF2-40B4-BE49-F238E27FC236}">
              <a16:creationId xmlns:a16="http://schemas.microsoft.com/office/drawing/2014/main" id="{075CBCD9-8250-478C-8036-FC3FC69D7F2D}"/>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macro="" textlink="">
      <xdr:nvSpPr>
        <xdr:cNvPr id="84" name="n_2aveValue【図書館】&#10;有形固定資産減価償却率">
          <a:extLst>
            <a:ext uri="{FF2B5EF4-FFF2-40B4-BE49-F238E27FC236}">
              <a16:creationId xmlns:a16="http://schemas.microsoft.com/office/drawing/2014/main" id="{6733AA5A-4006-4B71-9E13-03BD74370E94}"/>
            </a:ext>
          </a:extLst>
        </xdr:cNvPr>
        <xdr:cNvSpPr txBox="1"/>
      </xdr:nvSpPr>
      <xdr:spPr>
        <a:xfrm>
          <a:off x="2705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4462</xdr:rowOff>
    </xdr:from>
    <xdr:ext cx="405111" cy="259045"/>
    <xdr:sp macro="" textlink="">
      <xdr:nvSpPr>
        <xdr:cNvPr id="85" name="n_3aveValue【図書館】&#10;有形固定資産減価償却率">
          <a:extLst>
            <a:ext uri="{FF2B5EF4-FFF2-40B4-BE49-F238E27FC236}">
              <a16:creationId xmlns:a16="http://schemas.microsoft.com/office/drawing/2014/main" id="{8ECCA730-0647-4F52-9491-9FDEC03FC184}"/>
            </a:ext>
          </a:extLst>
        </xdr:cNvPr>
        <xdr:cNvSpPr txBox="1"/>
      </xdr:nvSpPr>
      <xdr:spPr>
        <a:xfrm>
          <a:off x="1816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114952</xdr:rowOff>
    </xdr:from>
    <xdr:ext cx="405111" cy="259045"/>
    <xdr:sp macro="" textlink="">
      <xdr:nvSpPr>
        <xdr:cNvPr id="86" name="n_4aveValue【図書館】&#10;有形固定資産減価償却率">
          <a:extLst>
            <a:ext uri="{FF2B5EF4-FFF2-40B4-BE49-F238E27FC236}">
              <a16:creationId xmlns:a16="http://schemas.microsoft.com/office/drawing/2014/main" id="{F439B509-5529-419F-A1BD-8AACB19CFFD4}"/>
            </a:ext>
          </a:extLst>
        </xdr:cNvPr>
        <xdr:cNvSpPr txBox="1"/>
      </xdr:nvSpPr>
      <xdr:spPr>
        <a:xfrm>
          <a:off x="927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152417</xdr:rowOff>
    </xdr:from>
    <xdr:ext cx="405111" cy="259045"/>
    <xdr:sp macro="" textlink="">
      <xdr:nvSpPr>
        <xdr:cNvPr id="87" name="n_1mainValue【図書館】&#10;有形固定資産減価償却率">
          <a:extLst>
            <a:ext uri="{FF2B5EF4-FFF2-40B4-BE49-F238E27FC236}">
              <a16:creationId xmlns:a16="http://schemas.microsoft.com/office/drawing/2014/main" id="{A1A1F943-63CE-4B02-ABA6-FDA1B89490EE}"/>
            </a:ext>
          </a:extLst>
        </xdr:cNvPr>
        <xdr:cNvSpPr txBox="1"/>
      </xdr:nvSpPr>
      <xdr:spPr>
        <a:xfrm>
          <a:off x="3582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8" name="n_2mainValue【図書館】&#10;有形固定資産減価償却率">
          <a:extLst>
            <a:ext uri="{FF2B5EF4-FFF2-40B4-BE49-F238E27FC236}">
              <a16:creationId xmlns:a16="http://schemas.microsoft.com/office/drawing/2014/main" id="{37DB68C7-F5B0-4C45-B508-E0564931D6D7}"/>
            </a:ext>
          </a:extLst>
        </xdr:cNvPr>
        <xdr:cNvSpPr txBox="1"/>
      </xdr:nvSpPr>
      <xdr:spPr>
        <a:xfrm>
          <a:off x="2705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36212</xdr:rowOff>
    </xdr:from>
    <xdr:ext cx="405111" cy="259045"/>
    <xdr:sp macro="" textlink="">
      <xdr:nvSpPr>
        <xdr:cNvPr id="89" name="n_3mainValue【図書館】&#10;有形固定資産減価償却率">
          <a:extLst>
            <a:ext uri="{FF2B5EF4-FFF2-40B4-BE49-F238E27FC236}">
              <a16:creationId xmlns:a16="http://schemas.microsoft.com/office/drawing/2014/main" id="{A88A6AC1-7424-4D8C-ADA5-94A257101746}"/>
            </a:ext>
          </a:extLst>
        </xdr:cNvPr>
        <xdr:cNvSpPr txBox="1"/>
      </xdr:nvSpPr>
      <xdr:spPr>
        <a:xfrm>
          <a:off x="1816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169562</xdr:rowOff>
    </xdr:from>
    <xdr:ext cx="405111" cy="259045"/>
    <xdr:sp macro="" textlink="">
      <xdr:nvSpPr>
        <xdr:cNvPr id="90" name="n_4mainValue【図書館】&#10;有形固定資産減価償却率">
          <a:extLst>
            <a:ext uri="{FF2B5EF4-FFF2-40B4-BE49-F238E27FC236}">
              <a16:creationId xmlns:a16="http://schemas.microsoft.com/office/drawing/2014/main" id="{912A68B0-F2B2-414E-9C31-1F8248515DD2}"/>
            </a:ext>
          </a:extLst>
        </xdr:cNvPr>
        <xdr:cNvSpPr txBox="1"/>
      </xdr:nvSpPr>
      <xdr:spPr>
        <a:xfrm>
          <a:off x="927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DF35834-B8E2-42CE-9ED5-0BCAC98869A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E06EE47-2ACD-4149-BEDC-BA7D0F81D26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7CCE991-0A3B-4B27-9F82-464B34DB65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FDC9CBA-6442-454E-931D-34EB8813BEC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9650D36-D0EE-47A3-9CED-D9A0FE9343F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D418A1E-7338-4E2A-8B6E-04AB1CB5034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01D6BDC-1716-4D56-824E-865DC6D0ABF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E5106D3-3A94-4C69-A91D-8FE2248EA94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58951D44-1F5E-4EB2-B95A-8F6D27BE061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9196360-9FA0-4CD5-8E5F-2F12F799344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EBA4BE61-8F19-48EA-8C48-1E477780FAE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4AEE019C-298F-45B4-98F3-A26D1D6D0B6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67A22EE1-02B7-4B7B-AA78-6CADB680300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123FD596-3F94-44B6-9385-EE0A91E9986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7D84C958-2C19-42A6-8455-50AC6D7CCC9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696061AB-7E78-4AF6-A446-58DB1844C8D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BEC6816-7B93-4871-83C2-50F25E3A26F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2ED4C00F-304F-4FE9-8C4B-242897024CA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17F84FA-DCA1-4291-8053-CBE1A6FB634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8500EA7E-41E6-473A-89D7-6D50868A697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D6D3C386-2ED4-4688-90E5-1DDBAB23B1A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xdr:rowOff>
    </xdr:from>
    <xdr:to>
      <xdr:col>54</xdr:col>
      <xdr:colOff>189865</xdr:colOff>
      <xdr:row>41</xdr:row>
      <xdr:rowOff>78486</xdr:rowOff>
    </xdr:to>
    <xdr:cxnSp macro="">
      <xdr:nvCxnSpPr>
        <xdr:cNvPr id="112" name="直線コネクタ 111">
          <a:extLst>
            <a:ext uri="{FF2B5EF4-FFF2-40B4-BE49-F238E27FC236}">
              <a16:creationId xmlns:a16="http://schemas.microsoft.com/office/drawing/2014/main" id="{A3F2291D-60D2-4BED-807F-B8D9DDF315A2}"/>
            </a:ext>
          </a:extLst>
        </xdr:cNvPr>
        <xdr:cNvCxnSpPr/>
      </xdr:nvCxnSpPr>
      <xdr:spPr>
        <a:xfrm flipV="1">
          <a:off x="10476865" y="5832348"/>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3" name="【図書館】&#10;一人当たり面積最小値テキスト">
          <a:extLst>
            <a:ext uri="{FF2B5EF4-FFF2-40B4-BE49-F238E27FC236}">
              <a16:creationId xmlns:a16="http://schemas.microsoft.com/office/drawing/2014/main" id="{3DE8600E-40D5-4BCC-8F7A-7720DBE48673}"/>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4" name="直線コネクタ 113">
          <a:extLst>
            <a:ext uri="{FF2B5EF4-FFF2-40B4-BE49-F238E27FC236}">
              <a16:creationId xmlns:a16="http://schemas.microsoft.com/office/drawing/2014/main" id="{997B7A67-7ACF-47C7-9C9C-FA12ECC6BF97}"/>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121175</xdr:rowOff>
    </xdr:from>
    <xdr:ext cx="469744" cy="259045"/>
    <xdr:sp macro="" textlink="">
      <xdr:nvSpPr>
        <xdr:cNvPr id="115" name="【図書館】&#10;一人当たり面積最大値テキスト">
          <a:extLst>
            <a:ext uri="{FF2B5EF4-FFF2-40B4-BE49-F238E27FC236}">
              <a16:creationId xmlns:a16="http://schemas.microsoft.com/office/drawing/2014/main" id="{9A60E6BF-F6C2-4850-85C2-9FDB8C429759}"/>
            </a:ext>
          </a:extLst>
        </xdr:cNvPr>
        <xdr:cNvSpPr txBox="1"/>
      </xdr:nvSpPr>
      <xdr:spPr>
        <a:xfrm>
          <a:off x="105156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xdr:rowOff>
    </xdr:from>
    <xdr:to>
      <xdr:col>55</xdr:col>
      <xdr:colOff>88900</xdr:colOff>
      <xdr:row>34</xdr:row>
      <xdr:rowOff>3048</xdr:rowOff>
    </xdr:to>
    <xdr:cxnSp macro="">
      <xdr:nvCxnSpPr>
        <xdr:cNvPr id="116" name="直線コネクタ 115">
          <a:extLst>
            <a:ext uri="{FF2B5EF4-FFF2-40B4-BE49-F238E27FC236}">
              <a16:creationId xmlns:a16="http://schemas.microsoft.com/office/drawing/2014/main" id="{D3D33E8C-491D-4435-8C74-8FA1AB26B3F6}"/>
            </a:ext>
          </a:extLst>
        </xdr:cNvPr>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9415</xdr:rowOff>
    </xdr:from>
    <xdr:ext cx="469744" cy="259045"/>
    <xdr:sp macro="" textlink="">
      <xdr:nvSpPr>
        <xdr:cNvPr id="117" name="【図書館】&#10;一人当たり面積平均値テキスト">
          <a:extLst>
            <a:ext uri="{FF2B5EF4-FFF2-40B4-BE49-F238E27FC236}">
              <a16:creationId xmlns:a16="http://schemas.microsoft.com/office/drawing/2014/main" id="{1DE7D82A-6588-48D7-82F0-514F05ED36FA}"/>
            </a:ext>
          </a:extLst>
        </xdr:cNvPr>
        <xdr:cNvSpPr txBox="1"/>
      </xdr:nvSpPr>
      <xdr:spPr>
        <a:xfrm>
          <a:off x="10515600" y="652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8" name="フローチャート: 判断 117">
          <a:extLst>
            <a:ext uri="{FF2B5EF4-FFF2-40B4-BE49-F238E27FC236}">
              <a16:creationId xmlns:a16="http://schemas.microsoft.com/office/drawing/2014/main" id="{C409B270-3677-425F-95FF-6AB2911E591C}"/>
            </a:ext>
          </a:extLst>
        </xdr:cNvPr>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9" name="フローチャート: 判断 118">
          <a:extLst>
            <a:ext uri="{FF2B5EF4-FFF2-40B4-BE49-F238E27FC236}">
              <a16:creationId xmlns:a16="http://schemas.microsoft.com/office/drawing/2014/main" id="{E5328167-4364-4D1C-AAB0-1EE2FBC44650}"/>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0" name="フローチャート: 判断 119">
          <a:extLst>
            <a:ext uri="{FF2B5EF4-FFF2-40B4-BE49-F238E27FC236}">
              <a16:creationId xmlns:a16="http://schemas.microsoft.com/office/drawing/2014/main" id="{56B0AA9E-0C66-4D0D-9486-31FB30A05E89}"/>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125984</xdr:rowOff>
    </xdr:from>
    <xdr:to>
      <xdr:col>41</xdr:col>
      <xdr:colOff>101600</xdr:colOff>
      <xdr:row>39</xdr:row>
      <xdr:rowOff>56134</xdr:rowOff>
    </xdr:to>
    <xdr:sp macro="" textlink="">
      <xdr:nvSpPr>
        <xdr:cNvPr id="121" name="フローチャート: 判断 120">
          <a:extLst>
            <a:ext uri="{FF2B5EF4-FFF2-40B4-BE49-F238E27FC236}">
              <a16:creationId xmlns:a16="http://schemas.microsoft.com/office/drawing/2014/main" id="{77A5787C-74B3-4357-A482-B2A25AAE38D0}"/>
            </a:ext>
          </a:extLst>
        </xdr:cNvPr>
        <xdr:cNvSpPr/>
      </xdr:nvSpPr>
      <xdr:spPr>
        <a:xfrm>
          <a:off x="7810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4826</xdr:rowOff>
    </xdr:from>
    <xdr:to>
      <xdr:col>36</xdr:col>
      <xdr:colOff>165100</xdr:colOff>
      <xdr:row>39</xdr:row>
      <xdr:rowOff>106426</xdr:rowOff>
    </xdr:to>
    <xdr:sp macro="" textlink="">
      <xdr:nvSpPr>
        <xdr:cNvPr id="122" name="フローチャート: 判断 121">
          <a:extLst>
            <a:ext uri="{FF2B5EF4-FFF2-40B4-BE49-F238E27FC236}">
              <a16:creationId xmlns:a16="http://schemas.microsoft.com/office/drawing/2014/main" id="{670DDC85-C091-4572-A757-AB4A42FF51E3}"/>
            </a:ext>
          </a:extLst>
        </xdr:cNvPr>
        <xdr:cNvSpPr/>
      </xdr:nvSpPr>
      <xdr:spPr>
        <a:xfrm>
          <a:off x="6921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7623ED6-10E1-4080-978E-7F038875AF1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F508993-5CEB-4245-A166-2C38364BD90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58D5372-B26B-46E7-B880-A1DD1D2CC77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D219677-63CD-4675-B6A7-5FB881DEB4A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7B125AA-7878-44E3-BF30-56E3022AA8E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8" name="楕円 127">
          <a:extLst>
            <a:ext uri="{FF2B5EF4-FFF2-40B4-BE49-F238E27FC236}">
              <a16:creationId xmlns:a16="http://schemas.microsoft.com/office/drawing/2014/main" id="{C3E744E2-F93F-4ADA-B801-7C4A0362B951}"/>
            </a:ext>
          </a:extLst>
        </xdr:cNvPr>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106697</xdr:rowOff>
    </xdr:from>
    <xdr:ext cx="469744" cy="259045"/>
    <xdr:sp macro="" textlink="">
      <xdr:nvSpPr>
        <xdr:cNvPr id="129" name="【図書館】&#10;一人当たり面積該当値テキスト">
          <a:extLst>
            <a:ext uri="{FF2B5EF4-FFF2-40B4-BE49-F238E27FC236}">
              <a16:creationId xmlns:a16="http://schemas.microsoft.com/office/drawing/2014/main" id="{74A1F21E-8226-4AC0-9785-61C1D540003E}"/>
            </a:ext>
          </a:extLst>
        </xdr:cNvPr>
        <xdr:cNvSpPr txBox="1"/>
      </xdr:nvSpPr>
      <xdr:spPr>
        <a:xfrm>
          <a:off x="10515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132842</xdr:rowOff>
    </xdr:from>
    <xdr:to>
      <xdr:col>50</xdr:col>
      <xdr:colOff>165100</xdr:colOff>
      <xdr:row>40</xdr:row>
      <xdr:rowOff>62992</xdr:rowOff>
    </xdr:to>
    <xdr:sp macro="" textlink="">
      <xdr:nvSpPr>
        <xdr:cNvPr id="130" name="楕円 129">
          <a:extLst>
            <a:ext uri="{FF2B5EF4-FFF2-40B4-BE49-F238E27FC236}">
              <a16:creationId xmlns:a16="http://schemas.microsoft.com/office/drawing/2014/main" id="{7A6827D7-A6C7-4427-9451-3B6DB14C2658}"/>
            </a:ext>
          </a:extLst>
        </xdr:cNvPr>
        <xdr:cNvSpPr/>
      </xdr:nvSpPr>
      <xdr:spPr>
        <a:xfrm>
          <a:off x="9588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12192</xdr:rowOff>
    </xdr:to>
    <xdr:cxnSp macro="">
      <xdr:nvCxnSpPr>
        <xdr:cNvPr id="131" name="直線コネクタ 130">
          <a:extLst>
            <a:ext uri="{FF2B5EF4-FFF2-40B4-BE49-F238E27FC236}">
              <a16:creationId xmlns:a16="http://schemas.microsoft.com/office/drawing/2014/main" id="{AE0BF8ED-DA0B-4992-9C3C-B6A7773EFCD8}"/>
            </a:ext>
          </a:extLst>
        </xdr:cNvPr>
        <xdr:cNvCxnSpPr/>
      </xdr:nvCxnSpPr>
      <xdr:spPr>
        <a:xfrm flipV="1">
          <a:off x="9639300" y="6865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141986</xdr:rowOff>
    </xdr:from>
    <xdr:to>
      <xdr:col>46</xdr:col>
      <xdr:colOff>38100</xdr:colOff>
      <xdr:row>40</xdr:row>
      <xdr:rowOff>72136</xdr:rowOff>
    </xdr:to>
    <xdr:sp macro="" textlink="">
      <xdr:nvSpPr>
        <xdr:cNvPr id="132" name="楕円 131">
          <a:extLst>
            <a:ext uri="{FF2B5EF4-FFF2-40B4-BE49-F238E27FC236}">
              <a16:creationId xmlns:a16="http://schemas.microsoft.com/office/drawing/2014/main" id="{D98C98C3-FF9F-46E0-83A2-5C72255674BC}"/>
            </a:ext>
          </a:extLst>
        </xdr:cNvPr>
        <xdr:cNvSpPr/>
      </xdr:nvSpPr>
      <xdr:spPr>
        <a:xfrm>
          <a:off x="8699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xdr:rowOff>
    </xdr:from>
    <xdr:to>
      <xdr:col>50</xdr:col>
      <xdr:colOff>114300</xdr:colOff>
      <xdr:row>40</xdr:row>
      <xdr:rowOff>21336</xdr:rowOff>
    </xdr:to>
    <xdr:cxnSp macro="">
      <xdr:nvCxnSpPr>
        <xdr:cNvPr id="133" name="直線コネクタ 132">
          <a:extLst>
            <a:ext uri="{FF2B5EF4-FFF2-40B4-BE49-F238E27FC236}">
              <a16:creationId xmlns:a16="http://schemas.microsoft.com/office/drawing/2014/main" id="{E5887371-F873-476F-9FA1-F84ED5B70FDA}"/>
            </a:ext>
          </a:extLst>
        </xdr:cNvPr>
        <xdr:cNvCxnSpPr/>
      </xdr:nvCxnSpPr>
      <xdr:spPr>
        <a:xfrm flipV="1">
          <a:off x="8750300" y="6870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34" name="楕円 133">
          <a:extLst>
            <a:ext uri="{FF2B5EF4-FFF2-40B4-BE49-F238E27FC236}">
              <a16:creationId xmlns:a16="http://schemas.microsoft.com/office/drawing/2014/main" id="{35E13CF2-0207-4E78-BBF2-F6782BD99A5A}"/>
            </a:ext>
          </a:extLst>
        </xdr:cNvPr>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21336</xdr:rowOff>
    </xdr:from>
    <xdr:to>
      <xdr:col>45</xdr:col>
      <xdr:colOff>177800</xdr:colOff>
      <xdr:row>40</xdr:row>
      <xdr:rowOff>30480</xdr:rowOff>
    </xdr:to>
    <xdr:cxnSp macro="">
      <xdr:nvCxnSpPr>
        <xdr:cNvPr id="135" name="直線コネクタ 134">
          <a:extLst>
            <a:ext uri="{FF2B5EF4-FFF2-40B4-BE49-F238E27FC236}">
              <a16:creationId xmlns:a16="http://schemas.microsoft.com/office/drawing/2014/main" id="{8C4B3A16-797F-449B-AEB7-25AA5D29E990}"/>
            </a:ext>
          </a:extLst>
        </xdr:cNvPr>
        <xdr:cNvCxnSpPr/>
      </xdr:nvCxnSpPr>
      <xdr:spPr>
        <a:xfrm flipV="1">
          <a:off x="7861300" y="6879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155702</xdr:rowOff>
    </xdr:from>
    <xdr:to>
      <xdr:col>36</xdr:col>
      <xdr:colOff>165100</xdr:colOff>
      <xdr:row>40</xdr:row>
      <xdr:rowOff>85852</xdr:rowOff>
    </xdr:to>
    <xdr:sp macro="" textlink="">
      <xdr:nvSpPr>
        <xdr:cNvPr id="136" name="楕円 135">
          <a:extLst>
            <a:ext uri="{FF2B5EF4-FFF2-40B4-BE49-F238E27FC236}">
              <a16:creationId xmlns:a16="http://schemas.microsoft.com/office/drawing/2014/main" id="{AF962556-2AFD-49F1-9F9D-718A76FEC3A1}"/>
            </a:ext>
          </a:extLst>
        </xdr:cNvPr>
        <xdr:cNvSpPr/>
      </xdr:nvSpPr>
      <xdr:spPr>
        <a:xfrm>
          <a:off x="6921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35052</xdr:rowOff>
    </xdr:to>
    <xdr:cxnSp macro="">
      <xdr:nvCxnSpPr>
        <xdr:cNvPr id="137" name="直線コネクタ 136">
          <a:extLst>
            <a:ext uri="{FF2B5EF4-FFF2-40B4-BE49-F238E27FC236}">
              <a16:creationId xmlns:a16="http://schemas.microsoft.com/office/drawing/2014/main" id="{9EDE9604-09B4-441E-8209-B9B420E4DA25}"/>
            </a:ext>
          </a:extLst>
        </xdr:cNvPr>
        <xdr:cNvCxnSpPr/>
      </xdr:nvCxnSpPr>
      <xdr:spPr>
        <a:xfrm flipV="1">
          <a:off x="6972300" y="688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8" name="n_1aveValue【図書館】&#10;一人当たり面積">
          <a:extLst>
            <a:ext uri="{FF2B5EF4-FFF2-40B4-BE49-F238E27FC236}">
              <a16:creationId xmlns:a16="http://schemas.microsoft.com/office/drawing/2014/main" id="{FC99256D-EF3C-420B-9B89-EF4794DB7BFA}"/>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39" name="n_2aveValue【図書館】&#10;一人当たり面積">
          <a:extLst>
            <a:ext uri="{FF2B5EF4-FFF2-40B4-BE49-F238E27FC236}">
              <a16:creationId xmlns:a16="http://schemas.microsoft.com/office/drawing/2014/main" id="{42A2F93F-A760-46FC-AC6D-3419D7E703E9}"/>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72661</xdr:rowOff>
    </xdr:from>
    <xdr:ext cx="469744" cy="259045"/>
    <xdr:sp macro="" textlink="">
      <xdr:nvSpPr>
        <xdr:cNvPr id="140" name="n_3aveValue【図書館】&#10;一人当たり面積">
          <a:extLst>
            <a:ext uri="{FF2B5EF4-FFF2-40B4-BE49-F238E27FC236}">
              <a16:creationId xmlns:a16="http://schemas.microsoft.com/office/drawing/2014/main" id="{70295EB1-72FE-42ED-8377-EB3C6894B863}"/>
            </a:ext>
          </a:extLst>
        </xdr:cNvPr>
        <xdr:cNvSpPr txBox="1"/>
      </xdr:nvSpPr>
      <xdr:spPr>
        <a:xfrm>
          <a:off x="7626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122953</xdr:rowOff>
    </xdr:from>
    <xdr:ext cx="469744" cy="259045"/>
    <xdr:sp macro="" textlink="">
      <xdr:nvSpPr>
        <xdr:cNvPr id="141" name="n_4aveValue【図書館】&#10;一人当たり面積">
          <a:extLst>
            <a:ext uri="{FF2B5EF4-FFF2-40B4-BE49-F238E27FC236}">
              <a16:creationId xmlns:a16="http://schemas.microsoft.com/office/drawing/2014/main" id="{0AD649EE-5B07-4B7D-94B9-48D94D9F6564}"/>
            </a:ext>
          </a:extLst>
        </xdr:cNvPr>
        <xdr:cNvSpPr txBox="1"/>
      </xdr:nvSpPr>
      <xdr:spPr>
        <a:xfrm>
          <a:off x="6737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54119</xdr:rowOff>
    </xdr:from>
    <xdr:ext cx="469744" cy="259045"/>
    <xdr:sp macro="" textlink="">
      <xdr:nvSpPr>
        <xdr:cNvPr id="142" name="n_1mainValue【図書館】&#10;一人当たり面積">
          <a:extLst>
            <a:ext uri="{FF2B5EF4-FFF2-40B4-BE49-F238E27FC236}">
              <a16:creationId xmlns:a16="http://schemas.microsoft.com/office/drawing/2014/main" id="{57F8675D-3A73-4ED3-80BD-EF811E04D894}"/>
            </a:ext>
          </a:extLst>
        </xdr:cNvPr>
        <xdr:cNvSpPr txBox="1"/>
      </xdr:nvSpPr>
      <xdr:spPr>
        <a:xfrm>
          <a:off x="93917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63263</xdr:rowOff>
    </xdr:from>
    <xdr:ext cx="469744" cy="259045"/>
    <xdr:sp macro="" textlink="">
      <xdr:nvSpPr>
        <xdr:cNvPr id="143" name="n_2mainValue【図書館】&#10;一人当たり面積">
          <a:extLst>
            <a:ext uri="{FF2B5EF4-FFF2-40B4-BE49-F238E27FC236}">
              <a16:creationId xmlns:a16="http://schemas.microsoft.com/office/drawing/2014/main" id="{6FC4043D-556F-4D1F-821C-3D9CC6615F31}"/>
            </a:ext>
          </a:extLst>
        </xdr:cNvPr>
        <xdr:cNvSpPr txBox="1"/>
      </xdr:nvSpPr>
      <xdr:spPr>
        <a:xfrm>
          <a:off x="8515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44" name="n_3mainValue【図書館】&#10;一人当たり面積">
          <a:extLst>
            <a:ext uri="{FF2B5EF4-FFF2-40B4-BE49-F238E27FC236}">
              <a16:creationId xmlns:a16="http://schemas.microsoft.com/office/drawing/2014/main" id="{8522F222-C2B2-45ED-B95F-908DC91DD629}"/>
            </a:ext>
          </a:extLst>
        </xdr:cNvPr>
        <xdr:cNvSpPr txBox="1"/>
      </xdr:nvSpPr>
      <xdr:spPr>
        <a:xfrm>
          <a:off x="7626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76979</xdr:rowOff>
    </xdr:from>
    <xdr:ext cx="469744" cy="259045"/>
    <xdr:sp macro="" textlink="">
      <xdr:nvSpPr>
        <xdr:cNvPr id="145" name="n_4mainValue【図書館】&#10;一人当たり面積">
          <a:extLst>
            <a:ext uri="{FF2B5EF4-FFF2-40B4-BE49-F238E27FC236}">
              <a16:creationId xmlns:a16="http://schemas.microsoft.com/office/drawing/2014/main" id="{26E46FA8-BA6E-4F68-9FAB-8864AB0AEF1E}"/>
            </a:ext>
          </a:extLst>
        </xdr:cNvPr>
        <xdr:cNvSpPr txBox="1"/>
      </xdr:nvSpPr>
      <xdr:spPr>
        <a:xfrm>
          <a:off x="6737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2B9611B-7DEA-48C3-AA62-291D9FBB7AB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5342CBB-DE95-4658-8881-1E19F4A3065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CC3CCC6-9F63-4062-8CAC-DABBED9BEF1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8FC2FFE-2D2C-4446-A1C7-86FA67B45ED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7EA79B7-70A3-4B83-9EA9-58EEDA67762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AB025ED-190B-453E-AF57-1AA2C607C34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D7B7ABC-573B-4683-9022-D25F83A290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1DBFFA2-657D-49B1-8D34-B6562E9D515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BF2EF7C-39D6-486D-82A2-C45385AF7E6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07AFDDA-3404-4BC5-9AD0-1252AF382A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8156A04-D69A-4016-9680-EE5E52B6A78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1DEE137-DA89-48B3-9F64-0EA5CDB4042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A120630-FEE5-45B8-B843-EAF70FBA07F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76FE641-CAAA-4F39-AFC7-8660780DF95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AB441F5D-08FB-46A4-A643-C5E9CDC4C7F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0F83E27-0F04-4D00-ACCA-C1903FFAF05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B97FD0F-A12D-43D7-8C05-EFFCF479385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B4EE98C-92F6-462A-8F43-EB74458647C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4D2D843-C067-4B4A-A4B1-940EA52C981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790EAE9-6D39-407D-86CC-7CCEBD53FAC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DAD3F3B4-1BD9-49F8-8E19-703BF7CB0FB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8B98A97-FFFB-4C80-BAF0-8C75A47308D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652FACC9-9998-41C7-BEC2-7FC3D471DCA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D2E21FD-CEBE-4323-BADA-B56334FA3EA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9DA4164-B554-4AC8-BF3B-AB1FBA67061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5536C4AC-2B74-4898-AA5D-0B07DC5CDF78}"/>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6B565D6-3385-410B-B232-1E4FBC18842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569BAA2A-54A3-4138-9FB3-2604742772D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14333E8-DCC0-4DD0-AE88-F1A10598C367}"/>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5" name="直線コネクタ 174">
          <a:extLst>
            <a:ext uri="{FF2B5EF4-FFF2-40B4-BE49-F238E27FC236}">
              <a16:creationId xmlns:a16="http://schemas.microsoft.com/office/drawing/2014/main" id="{DDC12693-6668-45F1-A7F2-9D289130EF7C}"/>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48458</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DDDE5FA-5A68-4B5D-8B9F-AFD58E867B72}"/>
            </a:ext>
          </a:extLst>
        </xdr:cNvPr>
        <xdr:cNvSpPr txBox="1"/>
      </xdr:nvSpPr>
      <xdr:spPr>
        <a:xfrm>
          <a:off x="4673600" y="1050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77" name="フローチャート: 判断 176">
          <a:extLst>
            <a:ext uri="{FF2B5EF4-FFF2-40B4-BE49-F238E27FC236}">
              <a16:creationId xmlns:a16="http://schemas.microsoft.com/office/drawing/2014/main" id="{EE44F96A-930C-4DC1-8AC3-98B226B01EA9}"/>
            </a:ext>
          </a:extLst>
        </xdr:cNvPr>
        <xdr:cNvSpPr/>
      </xdr:nvSpPr>
      <xdr:spPr>
        <a:xfrm>
          <a:off x="4584700" y="1052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178" name="フローチャート: 判断 177">
          <a:extLst>
            <a:ext uri="{FF2B5EF4-FFF2-40B4-BE49-F238E27FC236}">
              <a16:creationId xmlns:a16="http://schemas.microsoft.com/office/drawing/2014/main" id="{7A259911-0045-48B3-8A4B-A6679F6A6E62}"/>
            </a:ext>
          </a:extLst>
        </xdr:cNvPr>
        <xdr:cNvSpPr/>
      </xdr:nvSpPr>
      <xdr:spPr>
        <a:xfrm>
          <a:off x="37465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179" name="フローチャート: 判断 178">
          <a:extLst>
            <a:ext uri="{FF2B5EF4-FFF2-40B4-BE49-F238E27FC236}">
              <a16:creationId xmlns:a16="http://schemas.microsoft.com/office/drawing/2014/main" id="{3BC253B9-6C7B-45E8-B3AD-DF53F17152A8}"/>
            </a:ext>
          </a:extLst>
        </xdr:cNvPr>
        <xdr:cNvSpPr/>
      </xdr:nvSpPr>
      <xdr:spPr>
        <a:xfrm>
          <a:off x="2857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80" name="フローチャート: 判断 179">
          <a:extLst>
            <a:ext uri="{FF2B5EF4-FFF2-40B4-BE49-F238E27FC236}">
              <a16:creationId xmlns:a16="http://schemas.microsoft.com/office/drawing/2014/main" id="{035BA3A1-3EFD-421E-961D-DBE0DF710529}"/>
            </a:ext>
          </a:extLst>
        </xdr:cNvPr>
        <xdr:cNvSpPr/>
      </xdr:nvSpPr>
      <xdr:spPr>
        <a:xfrm>
          <a:off x="1968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181" name="フローチャート: 判断 180">
          <a:extLst>
            <a:ext uri="{FF2B5EF4-FFF2-40B4-BE49-F238E27FC236}">
              <a16:creationId xmlns:a16="http://schemas.microsoft.com/office/drawing/2014/main" id="{6E781CF7-9369-4E33-8F4F-78597D6D5A70}"/>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C810054-9251-4AB5-91E6-6D7B6CC3CD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C373C65-1C22-46A8-8617-15958CD37FA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11DEEB-9BEF-4598-B416-3887A2B1D7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D0257EC-AAF5-4B6A-B78E-89B9F530D47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6C48CED-D23B-4294-88B4-4341ADA2FB0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102688</xdr:rowOff>
    </xdr:from>
    <xdr:to>
      <xdr:col>24</xdr:col>
      <xdr:colOff>114300</xdr:colOff>
      <xdr:row>59</xdr:row>
      <xdr:rowOff>32838</xdr:rowOff>
    </xdr:to>
    <xdr:sp macro="" textlink="">
      <xdr:nvSpPr>
        <xdr:cNvPr id="187" name="楕円 186">
          <a:extLst>
            <a:ext uri="{FF2B5EF4-FFF2-40B4-BE49-F238E27FC236}">
              <a16:creationId xmlns:a16="http://schemas.microsoft.com/office/drawing/2014/main" id="{7F47CEAF-145F-4DE3-A4AE-358EBF96AC5A}"/>
            </a:ext>
          </a:extLst>
        </xdr:cNvPr>
        <xdr:cNvSpPr/>
      </xdr:nvSpPr>
      <xdr:spPr>
        <a:xfrm>
          <a:off x="45847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125565</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1E09ABD-425D-46F0-9C5D-323E1FD06486}"/>
            </a:ext>
          </a:extLst>
        </xdr:cNvPr>
        <xdr:cNvSpPr txBox="1"/>
      </xdr:nvSpPr>
      <xdr:spPr>
        <a:xfrm>
          <a:off x="4673600" y="989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145143</xdr:rowOff>
    </xdr:from>
    <xdr:to>
      <xdr:col>20</xdr:col>
      <xdr:colOff>38100</xdr:colOff>
      <xdr:row>62</xdr:row>
      <xdr:rowOff>75293</xdr:rowOff>
    </xdr:to>
    <xdr:sp macro="" textlink="">
      <xdr:nvSpPr>
        <xdr:cNvPr id="189" name="楕円 188">
          <a:extLst>
            <a:ext uri="{FF2B5EF4-FFF2-40B4-BE49-F238E27FC236}">
              <a16:creationId xmlns:a16="http://schemas.microsoft.com/office/drawing/2014/main" id="{CF13CBE8-DE29-46D4-9CC9-9DF8FE70168F}"/>
            </a:ext>
          </a:extLst>
        </xdr:cNvPr>
        <xdr:cNvSpPr/>
      </xdr:nvSpPr>
      <xdr:spPr>
        <a:xfrm>
          <a:off x="3746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153488</xdr:rowOff>
    </xdr:from>
    <xdr:to>
      <xdr:col>24</xdr:col>
      <xdr:colOff>63500</xdr:colOff>
      <xdr:row>62</xdr:row>
      <xdr:rowOff>24493</xdr:rowOff>
    </xdr:to>
    <xdr:cxnSp macro="">
      <xdr:nvCxnSpPr>
        <xdr:cNvPr id="190" name="直線コネクタ 189">
          <a:extLst>
            <a:ext uri="{FF2B5EF4-FFF2-40B4-BE49-F238E27FC236}">
              <a16:creationId xmlns:a16="http://schemas.microsoft.com/office/drawing/2014/main" id="{D6432CC2-D1FF-49F2-8EE0-5259C34C29BC}"/>
            </a:ext>
          </a:extLst>
        </xdr:cNvPr>
        <xdr:cNvCxnSpPr/>
      </xdr:nvCxnSpPr>
      <xdr:spPr>
        <a:xfrm flipV="1">
          <a:off x="3797300" y="10097588"/>
          <a:ext cx="838200" cy="55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120650</xdr:rowOff>
    </xdr:from>
    <xdr:to>
      <xdr:col>15</xdr:col>
      <xdr:colOff>101600</xdr:colOff>
      <xdr:row>63</xdr:row>
      <xdr:rowOff>50800</xdr:rowOff>
    </xdr:to>
    <xdr:sp macro="" textlink="">
      <xdr:nvSpPr>
        <xdr:cNvPr id="191" name="楕円 190">
          <a:extLst>
            <a:ext uri="{FF2B5EF4-FFF2-40B4-BE49-F238E27FC236}">
              <a16:creationId xmlns:a16="http://schemas.microsoft.com/office/drawing/2014/main" id="{74A04C94-52BD-4B29-A7E8-E459F7A5CBE1}"/>
            </a:ext>
          </a:extLst>
        </xdr:cNvPr>
        <xdr:cNvSpPr/>
      </xdr:nvSpPr>
      <xdr:spPr>
        <a:xfrm>
          <a:off x="2857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24493</xdr:rowOff>
    </xdr:from>
    <xdr:to>
      <xdr:col>19</xdr:col>
      <xdr:colOff>177800</xdr:colOff>
      <xdr:row>63</xdr:row>
      <xdr:rowOff>0</xdr:rowOff>
    </xdr:to>
    <xdr:cxnSp macro="">
      <xdr:nvCxnSpPr>
        <xdr:cNvPr id="192" name="直線コネクタ 191">
          <a:extLst>
            <a:ext uri="{FF2B5EF4-FFF2-40B4-BE49-F238E27FC236}">
              <a16:creationId xmlns:a16="http://schemas.microsoft.com/office/drawing/2014/main" id="{DB87520D-8499-4535-A3E2-3DEB0B505C3D}"/>
            </a:ext>
          </a:extLst>
        </xdr:cNvPr>
        <xdr:cNvCxnSpPr/>
      </xdr:nvCxnSpPr>
      <xdr:spPr>
        <a:xfrm flipV="1">
          <a:off x="2908300" y="1065439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104322</xdr:rowOff>
    </xdr:from>
    <xdr:to>
      <xdr:col>10</xdr:col>
      <xdr:colOff>165100</xdr:colOff>
      <xdr:row>64</xdr:row>
      <xdr:rowOff>34472</xdr:rowOff>
    </xdr:to>
    <xdr:sp macro="" textlink="">
      <xdr:nvSpPr>
        <xdr:cNvPr id="193" name="楕円 192">
          <a:extLst>
            <a:ext uri="{FF2B5EF4-FFF2-40B4-BE49-F238E27FC236}">
              <a16:creationId xmlns:a16="http://schemas.microsoft.com/office/drawing/2014/main" id="{D46553F0-BD77-4D39-BAE4-B6E908FFBF7E}"/>
            </a:ext>
          </a:extLst>
        </xdr:cNvPr>
        <xdr:cNvSpPr/>
      </xdr:nvSpPr>
      <xdr:spPr>
        <a:xfrm>
          <a:off x="1968500" y="109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0</xdr:rowOff>
    </xdr:from>
    <xdr:to>
      <xdr:col>15</xdr:col>
      <xdr:colOff>50800</xdr:colOff>
      <xdr:row>63</xdr:row>
      <xdr:rowOff>155122</xdr:rowOff>
    </xdr:to>
    <xdr:cxnSp macro="">
      <xdr:nvCxnSpPr>
        <xdr:cNvPr id="194" name="直線コネクタ 193">
          <a:extLst>
            <a:ext uri="{FF2B5EF4-FFF2-40B4-BE49-F238E27FC236}">
              <a16:creationId xmlns:a16="http://schemas.microsoft.com/office/drawing/2014/main" id="{2429A5AE-17FA-4DE8-AB35-794ACBD7F94A}"/>
            </a:ext>
          </a:extLst>
        </xdr:cNvPr>
        <xdr:cNvCxnSpPr/>
      </xdr:nvCxnSpPr>
      <xdr:spPr>
        <a:xfrm flipV="1">
          <a:off x="2019300" y="10801350"/>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110853</xdr:rowOff>
    </xdr:from>
    <xdr:to>
      <xdr:col>6</xdr:col>
      <xdr:colOff>38100</xdr:colOff>
      <xdr:row>64</xdr:row>
      <xdr:rowOff>41003</xdr:rowOff>
    </xdr:to>
    <xdr:sp macro="" textlink="">
      <xdr:nvSpPr>
        <xdr:cNvPr id="195" name="楕円 194">
          <a:extLst>
            <a:ext uri="{FF2B5EF4-FFF2-40B4-BE49-F238E27FC236}">
              <a16:creationId xmlns:a16="http://schemas.microsoft.com/office/drawing/2014/main" id="{11F0BDA0-4C71-478C-9E56-B7E85CAE6509}"/>
            </a:ext>
          </a:extLst>
        </xdr:cNvPr>
        <xdr:cNvSpPr/>
      </xdr:nvSpPr>
      <xdr:spPr>
        <a:xfrm>
          <a:off x="1079500" y="1091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155122</xdr:rowOff>
    </xdr:from>
    <xdr:to>
      <xdr:col>10</xdr:col>
      <xdr:colOff>114300</xdr:colOff>
      <xdr:row>63</xdr:row>
      <xdr:rowOff>161653</xdr:rowOff>
    </xdr:to>
    <xdr:cxnSp macro="">
      <xdr:nvCxnSpPr>
        <xdr:cNvPr id="196" name="直線コネクタ 195">
          <a:extLst>
            <a:ext uri="{FF2B5EF4-FFF2-40B4-BE49-F238E27FC236}">
              <a16:creationId xmlns:a16="http://schemas.microsoft.com/office/drawing/2014/main" id="{3ADC04EA-DE36-468B-9C9A-4CB5DCEBAF61}"/>
            </a:ext>
          </a:extLst>
        </xdr:cNvPr>
        <xdr:cNvCxnSpPr/>
      </xdr:nvCxnSpPr>
      <xdr:spPr>
        <a:xfrm flipV="1">
          <a:off x="1130300" y="109564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100710</xdr:rowOff>
    </xdr:from>
    <xdr:ext cx="405111" cy="259045"/>
    <xdr:sp macro="" textlink="">
      <xdr:nvSpPr>
        <xdr:cNvPr id="197" name="n_1aveValue【体育館・プール】&#10;有形固定資産減価償却率">
          <a:extLst>
            <a:ext uri="{FF2B5EF4-FFF2-40B4-BE49-F238E27FC236}">
              <a16:creationId xmlns:a16="http://schemas.microsoft.com/office/drawing/2014/main" id="{39DBC254-3B10-4A58-8967-D45F6C4412EC}"/>
            </a:ext>
          </a:extLst>
        </xdr:cNvPr>
        <xdr:cNvSpPr txBox="1"/>
      </xdr:nvSpPr>
      <xdr:spPr>
        <a:xfrm>
          <a:off x="35820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106515</xdr:rowOff>
    </xdr:from>
    <xdr:ext cx="405111" cy="259045"/>
    <xdr:sp macro="" textlink="">
      <xdr:nvSpPr>
        <xdr:cNvPr id="198" name="n_2aveValue【体育館・プール】&#10;有形固定資産減価償却率">
          <a:extLst>
            <a:ext uri="{FF2B5EF4-FFF2-40B4-BE49-F238E27FC236}">
              <a16:creationId xmlns:a16="http://schemas.microsoft.com/office/drawing/2014/main" id="{045FF1B9-BE90-447B-A46F-6C543BE8B7EC}"/>
            </a:ext>
          </a:extLst>
        </xdr:cNvPr>
        <xdr:cNvSpPr txBox="1"/>
      </xdr:nvSpPr>
      <xdr:spPr>
        <a:xfrm>
          <a:off x="2705744" y="1039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83655</xdr:rowOff>
    </xdr:from>
    <xdr:ext cx="405111" cy="259045"/>
    <xdr:sp macro="" textlink="">
      <xdr:nvSpPr>
        <xdr:cNvPr id="199" name="n_3aveValue【体育館・プール】&#10;有形固定資産減価償却率">
          <a:extLst>
            <a:ext uri="{FF2B5EF4-FFF2-40B4-BE49-F238E27FC236}">
              <a16:creationId xmlns:a16="http://schemas.microsoft.com/office/drawing/2014/main" id="{12380B99-A268-49ED-934E-210D0EA599FF}"/>
            </a:ext>
          </a:extLst>
        </xdr:cNvPr>
        <xdr:cNvSpPr txBox="1"/>
      </xdr:nvSpPr>
      <xdr:spPr>
        <a:xfrm>
          <a:off x="18167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200" name="n_4aveValue【体育館・プール】&#10;有形固定資産減価償却率">
          <a:extLst>
            <a:ext uri="{FF2B5EF4-FFF2-40B4-BE49-F238E27FC236}">
              <a16:creationId xmlns:a16="http://schemas.microsoft.com/office/drawing/2014/main" id="{7F3DB6DE-D97B-424B-AFE2-8EC6ECD5667C}"/>
            </a:ext>
          </a:extLst>
        </xdr:cNvPr>
        <xdr:cNvSpPr txBox="1"/>
      </xdr:nvSpPr>
      <xdr:spPr>
        <a:xfrm>
          <a:off x="927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91820</xdr:rowOff>
    </xdr:from>
    <xdr:ext cx="405111" cy="259045"/>
    <xdr:sp macro="" textlink="">
      <xdr:nvSpPr>
        <xdr:cNvPr id="201" name="n_1mainValue【体育館・プール】&#10;有形固定資産減価償却率">
          <a:extLst>
            <a:ext uri="{FF2B5EF4-FFF2-40B4-BE49-F238E27FC236}">
              <a16:creationId xmlns:a16="http://schemas.microsoft.com/office/drawing/2014/main" id="{76B0BB49-57B6-4BB3-82C4-D81FCDBE8CE7}"/>
            </a:ext>
          </a:extLst>
        </xdr:cNvPr>
        <xdr:cNvSpPr txBox="1"/>
      </xdr:nvSpPr>
      <xdr:spPr>
        <a:xfrm>
          <a:off x="3582044" y="1037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41927</xdr:rowOff>
    </xdr:from>
    <xdr:ext cx="405111" cy="259045"/>
    <xdr:sp macro="" textlink="">
      <xdr:nvSpPr>
        <xdr:cNvPr id="202" name="n_2mainValue【体育館・プール】&#10;有形固定資産減価償却率">
          <a:extLst>
            <a:ext uri="{FF2B5EF4-FFF2-40B4-BE49-F238E27FC236}">
              <a16:creationId xmlns:a16="http://schemas.microsoft.com/office/drawing/2014/main" id="{86B48B6A-69E0-4EF3-B8F8-357016DB90FA}"/>
            </a:ext>
          </a:extLst>
        </xdr:cNvPr>
        <xdr:cNvSpPr txBox="1"/>
      </xdr:nvSpPr>
      <xdr:spPr>
        <a:xfrm>
          <a:off x="2705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25599</xdr:rowOff>
    </xdr:from>
    <xdr:ext cx="405111" cy="259045"/>
    <xdr:sp macro="" textlink="">
      <xdr:nvSpPr>
        <xdr:cNvPr id="203" name="n_3mainValue【体育館・プール】&#10;有形固定資産減価償却率">
          <a:extLst>
            <a:ext uri="{FF2B5EF4-FFF2-40B4-BE49-F238E27FC236}">
              <a16:creationId xmlns:a16="http://schemas.microsoft.com/office/drawing/2014/main" id="{789A6563-8B0C-4260-B017-4F6EBD2183A7}"/>
            </a:ext>
          </a:extLst>
        </xdr:cNvPr>
        <xdr:cNvSpPr txBox="1"/>
      </xdr:nvSpPr>
      <xdr:spPr>
        <a:xfrm>
          <a:off x="1816744" y="1099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32130</xdr:rowOff>
    </xdr:from>
    <xdr:ext cx="405111" cy="259045"/>
    <xdr:sp macro="" textlink="">
      <xdr:nvSpPr>
        <xdr:cNvPr id="204" name="n_4mainValue【体育館・プール】&#10;有形固定資産減価償却率">
          <a:extLst>
            <a:ext uri="{FF2B5EF4-FFF2-40B4-BE49-F238E27FC236}">
              <a16:creationId xmlns:a16="http://schemas.microsoft.com/office/drawing/2014/main" id="{8C0217D2-881F-4798-A01D-215DDE6418CE}"/>
            </a:ext>
          </a:extLst>
        </xdr:cNvPr>
        <xdr:cNvSpPr txBox="1"/>
      </xdr:nvSpPr>
      <xdr:spPr>
        <a:xfrm>
          <a:off x="927744" y="1100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1203B34-225C-4495-BF20-B09B0901A9F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425D269-F9E0-472E-AFE8-1BB8C1CA59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A482400-7338-42C4-85BC-A63FE0190A5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6C9390E-A64B-42E7-BC7D-5309B586F13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639FFFF-C818-4FC3-9097-3A34EF7E70B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1B2CF3F-29BA-4632-A388-A6D04F8D2F7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423F175-35EE-41DF-A49F-EB481CE6D8A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589633B-24A8-4E54-8C26-DEA83751D47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93D8AF2-80C2-49E0-9F69-301F8EBAAE5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25F3605-B707-4B75-B48C-FA38D8E519C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CD7DF5A0-3CF9-4763-B856-62F10CAF3379}"/>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48F3EF49-6AAC-477F-9001-2C55D87DA9D4}"/>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1F4E7123-B644-41BC-8E3D-69B502C797D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2BC262A5-0F0A-4491-8D3A-BDA1EE2F0F5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495145C8-8764-4ECE-871D-EE38F725F096}"/>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a:extLst>
            <a:ext uri="{FF2B5EF4-FFF2-40B4-BE49-F238E27FC236}">
              <a16:creationId xmlns:a16="http://schemas.microsoft.com/office/drawing/2014/main" id="{59017C7F-666E-4082-84D0-9CFFDB4DA88D}"/>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FADA22BE-1612-4C59-8F95-FC00C00D8A5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3597995A-20EF-4145-849F-804403B9F6A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B7C95D64-6897-4022-8322-9C4CC03501A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808A6CC7-F94D-4709-94E8-5F269B45D516}"/>
            </a:ext>
          </a:extLst>
        </xdr:cNvPr>
        <xdr:cNvCxnSpPr/>
      </xdr:nvCxnSpPr>
      <xdr:spPr>
        <a:xfrm flipV="1">
          <a:off x="10476865" y="9608630"/>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a:extLst>
            <a:ext uri="{FF2B5EF4-FFF2-40B4-BE49-F238E27FC236}">
              <a16:creationId xmlns:a16="http://schemas.microsoft.com/office/drawing/2014/main" id="{2E7421D3-EF4D-4CE4-B7B6-57ED47B8A8F3}"/>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E00A20E3-758F-4AD1-B98F-F9459E9E2CB4}"/>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227" name="【体育館・プール】&#10;一人当たり面積最大値テキスト">
          <a:extLst>
            <a:ext uri="{FF2B5EF4-FFF2-40B4-BE49-F238E27FC236}">
              <a16:creationId xmlns:a16="http://schemas.microsoft.com/office/drawing/2014/main" id="{124EEA91-21C1-490C-AB8B-9944CC3411EB}"/>
            </a:ext>
          </a:extLst>
        </xdr:cNvPr>
        <xdr:cNvSpPr txBox="1"/>
      </xdr:nvSpPr>
      <xdr:spPr>
        <a:xfrm>
          <a:off x="10515600" y="938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228" name="直線コネクタ 227">
          <a:extLst>
            <a:ext uri="{FF2B5EF4-FFF2-40B4-BE49-F238E27FC236}">
              <a16:creationId xmlns:a16="http://schemas.microsoft.com/office/drawing/2014/main" id="{6ECF8A5C-8A5D-40CC-A48D-F43F2E6EE0B1}"/>
            </a:ext>
          </a:extLst>
        </xdr:cNvPr>
        <xdr:cNvCxnSpPr/>
      </xdr:nvCxnSpPr>
      <xdr:spPr>
        <a:xfrm>
          <a:off x="10388600" y="960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163657</xdr:rowOff>
    </xdr:from>
    <xdr:ext cx="469744" cy="259045"/>
    <xdr:sp macro="" textlink="">
      <xdr:nvSpPr>
        <xdr:cNvPr id="229" name="【体育館・プール】&#10;一人当たり面積平均値テキスト">
          <a:extLst>
            <a:ext uri="{FF2B5EF4-FFF2-40B4-BE49-F238E27FC236}">
              <a16:creationId xmlns:a16="http://schemas.microsoft.com/office/drawing/2014/main" id="{4BFA02EC-5D70-42B2-82AB-0633BEC7CE18}"/>
            </a:ext>
          </a:extLst>
        </xdr:cNvPr>
        <xdr:cNvSpPr txBox="1"/>
      </xdr:nvSpPr>
      <xdr:spPr>
        <a:xfrm>
          <a:off x="10515600" y="10450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230" name="フローチャート: 判断 229">
          <a:extLst>
            <a:ext uri="{FF2B5EF4-FFF2-40B4-BE49-F238E27FC236}">
              <a16:creationId xmlns:a16="http://schemas.microsoft.com/office/drawing/2014/main" id="{4D45F80F-29B5-4753-A335-19105E0861B3}"/>
            </a:ext>
          </a:extLst>
        </xdr:cNvPr>
        <xdr:cNvSpPr/>
      </xdr:nvSpPr>
      <xdr:spPr>
        <a:xfrm>
          <a:off x="10426700" y="104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231" name="フローチャート: 判断 230">
          <a:extLst>
            <a:ext uri="{FF2B5EF4-FFF2-40B4-BE49-F238E27FC236}">
              <a16:creationId xmlns:a16="http://schemas.microsoft.com/office/drawing/2014/main" id="{C793CF19-17A8-4709-A2F4-301B85604384}"/>
            </a:ext>
          </a:extLst>
        </xdr:cNvPr>
        <xdr:cNvSpPr/>
      </xdr:nvSpPr>
      <xdr:spPr>
        <a:xfrm>
          <a:off x="9588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232" name="フローチャート: 判断 231">
          <a:extLst>
            <a:ext uri="{FF2B5EF4-FFF2-40B4-BE49-F238E27FC236}">
              <a16:creationId xmlns:a16="http://schemas.microsoft.com/office/drawing/2014/main" id="{A6E96971-12FA-4A11-9C49-5E07773875C9}"/>
            </a:ext>
          </a:extLst>
        </xdr:cNvPr>
        <xdr:cNvSpPr/>
      </xdr:nvSpPr>
      <xdr:spPr>
        <a:xfrm>
          <a:off x="8699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233" name="フローチャート: 判断 232">
          <a:extLst>
            <a:ext uri="{FF2B5EF4-FFF2-40B4-BE49-F238E27FC236}">
              <a16:creationId xmlns:a16="http://schemas.microsoft.com/office/drawing/2014/main" id="{06F5C339-C750-4A3D-A9EB-97C599DA57AC}"/>
            </a:ext>
          </a:extLst>
        </xdr:cNvPr>
        <xdr:cNvSpPr/>
      </xdr:nvSpPr>
      <xdr:spPr>
        <a:xfrm>
          <a:off x="7810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40069</xdr:rowOff>
    </xdr:from>
    <xdr:to>
      <xdr:col>36</xdr:col>
      <xdr:colOff>165100</xdr:colOff>
      <xdr:row>61</xdr:row>
      <xdr:rowOff>141669</xdr:rowOff>
    </xdr:to>
    <xdr:sp macro="" textlink="">
      <xdr:nvSpPr>
        <xdr:cNvPr id="234" name="フローチャート: 判断 233">
          <a:extLst>
            <a:ext uri="{FF2B5EF4-FFF2-40B4-BE49-F238E27FC236}">
              <a16:creationId xmlns:a16="http://schemas.microsoft.com/office/drawing/2014/main" id="{8201DB46-C02D-4A7C-AC9D-E1CA5842E1FE}"/>
            </a:ext>
          </a:extLst>
        </xdr:cNvPr>
        <xdr:cNvSpPr/>
      </xdr:nvSpPr>
      <xdr:spPr>
        <a:xfrm>
          <a:off x="6921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C09E10D7-8F86-4B51-B475-9AFFF63759B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DF770F8-84AD-4B1C-8A17-2EC9399E28D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4C91CF1-A81E-4FEA-818D-B253C0B66D7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A2DAF19-4996-4B35-BC8C-CCD78B9B61B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6971E0F-8F0E-47A9-8F38-EE84DE57522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33782</xdr:rowOff>
    </xdr:from>
    <xdr:to>
      <xdr:col>55</xdr:col>
      <xdr:colOff>50800</xdr:colOff>
      <xdr:row>57</xdr:row>
      <xdr:rowOff>135382</xdr:rowOff>
    </xdr:to>
    <xdr:sp macro="" textlink="">
      <xdr:nvSpPr>
        <xdr:cNvPr id="240" name="楕円 239">
          <a:extLst>
            <a:ext uri="{FF2B5EF4-FFF2-40B4-BE49-F238E27FC236}">
              <a16:creationId xmlns:a16="http://schemas.microsoft.com/office/drawing/2014/main" id="{3F42566A-C30A-4D8F-9048-AF46773B99B1}"/>
            </a:ext>
          </a:extLst>
        </xdr:cNvPr>
        <xdr:cNvSpPr/>
      </xdr:nvSpPr>
      <xdr:spPr>
        <a:xfrm>
          <a:off x="10426700" y="98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56659</xdr:rowOff>
    </xdr:from>
    <xdr:ext cx="469744" cy="259045"/>
    <xdr:sp macro="" textlink="">
      <xdr:nvSpPr>
        <xdr:cNvPr id="241" name="【体育館・プール】&#10;一人当たり面積該当値テキスト">
          <a:extLst>
            <a:ext uri="{FF2B5EF4-FFF2-40B4-BE49-F238E27FC236}">
              <a16:creationId xmlns:a16="http://schemas.microsoft.com/office/drawing/2014/main" id="{BE7CF89F-E5E8-469F-9BC4-512F9A350196}"/>
            </a:ext>
          </a:extLst>
        </xdr:cNvPr>
        <xdr:cNvSpPr txBox="1"/>
      </xdr:nvSpPr>
      <xdr:spPr>
        <a:xfrm>
          <a:off x="10515600" y="965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68644</xdr:rowOff>
    </xdr:from>
    <xdr:to>
      <xdr:col>50</xdr:col>
      <xdr:colOff>165100</xdr:colOff>
      <xdr:row>58</xdr:row>
      <xdr:rowOff>170244</xdr:rowOff>
    </xdr:to>
    <xdr:sp macro="" textlink="">
      <xdr:nvSpPr>
        <xdr:cNvPr id="242" name="楕円 241">
          <a:extLst>
            <a:ext uri="{FF2B5EF4-FFF2-40B4-BE49-F238E27FC236}">
              <a16:creationId xmlns:a16="http://schemas.microsoft.com/office/drawing/2014/main" id="{D61C10C6-C29F-4548-99EE-D1A1773844A7}"/>
            </a:ext>
          </a:extLst>
        </xdr:cNvPr>
        <xdr:cNvSpPr/>
      </xdr:nvSpPr>
      <xdr:spPr>
        <a:xfrm>
          <a:off x="9588500" y="100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84582</xdr:rowOff>
    </xdr:from>
    <xdr:to>
      <xdr:col>55</xdr:col>
      <xdr:colOff>0</xdr:colOff>
      <xdr:row>58</xdr:row>
      <xdr:rowOff>119444</xdr:rowOff>
    </xdr:to>
    <xdr:cxnSp macro="">
      <xdr:nvCxnSpPr>
        <xdr:cNvPr id="243" name="直線コネクタ 242">
          <a:extLst>
            <a:ext uri="{FF2B5EF4-FFF2-40B4-BE49-F238E27FC236}">
              <a16:creationId xmlns:a16="http://schemas.microsoft.com/office/drawing/2014/main" id="{7805C4CD-73CE-406B-810C-229C916AF5F8}"/>
            </a:ext>
          </a:extLst>
        </xdr:cNvPr>
        <xdr:cNvCxnSpPr/>
      </xdr:nvCxnSpPr>
      <xdr:spPr>
        <a:xfrm flipV="1">
          <a:off x="9639300" y="9857232"/>
          <a:ext cx="838200" cy="20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69786</xdr:rowOff>
    </xdr:from>
    <xdr:to>
      <xdr:col>46</xdr:col>
      <xdr:colOff>38100</xdr:colOff>
      <xdr:row>58</xdr:row>
      <xdr:rowOff>171386</xdr:rowOff>
    </xdr:to>
    <xdr:sp macro="" textlink="">
      <xdr:nvSpPr>
        <xdr:cNvPr id="244" name="楕円 243">
          <a:extLst>
            <a:ext uri="{FF2B5EF4-FFF2-40B4-BE49-F238E27FC236}">
              <a16:creationId xmlns:a16="http://schemas.microsoft.com/office/drawing/2014/main" id="{5E935E22-DFE1-4C2A-9465-F1F0CDE15E5E}"/>
            </a:ext>
          </a:extLst>
        </xdr:cNvPr>
        <xdr:cNvSpPr/>
      </xdr:nvSpPr>
      <xdr:spPr>
        <a:xfrm>
          <a:off x="8699500" y="1001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119444</xdr:rowOff>
    </xdr:from>
    <xdr:to>
      <xdr:col>50</xdr:col>
      <xdr:colOff>114300</xdr:colOff>
      <xdr:row>58</xdr:row>
      <xdr:rowOff>120586</xdr:rowOff>
    </xdr:to>
    <xdr:cxnSp macro="">
      <xdr:nvCxnSpPr>
        <xdr:cNvPr id="245" name="直線コネクタ 244">
          <a:extLst>
            <a:ext uri="{FF2B5EF4-FFF2-40B4-BE49-F238E27FC236}">
              <a16:creationId xmlns:a16="http://schemas.microsoft.com/office/drawing/2014/main" id="{71095CC7-2670-4D45-94AE-80144A12B42D}"/>
            </a:ext>
          </a:extLst>
        </xdr:cNvPr>
        <xdr:cNvCxnSpPr/>
      </xdr:nvCxnSpPr>
      <xdr:spPr>
        <a:xfrm flipV="1">
          <a:off x="8750300" y="10063544"/>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62929</xdr:rowOff>
    </xdr:from>
    <xdr:to>
      <xdr:col>41</xdr:col>
      <xdr:colOff>101600</xdr:colOff>
      <xdr:row>58</xdr:row>
      <xdr:rowOff>164529</xdr:rowOff>
    </xdr:to>
    <xdr:sp macro="" textlink="">
      <xdr:nvSpPr>
        <xdr:cNvPr id="246" name="楕円 245">
          <a:extLst>
            <a:ext uri="{FF2B5EF4-FFF2-40B4-BE49-F238E27FC236}">
              <a16:creationId xmlns:a16="http://schemas.microsoft.com/office/drawing/2014/main" id="{D6BAE76E-4844-4D3B-AAEF-DFF6828A113D}"/>
            </a:ext>
          </a:extLst>
        </xdr:cNvPr>
        <xdr:cNvSpPr/>
      </xdr:nvSpPr>
      <xdr:spPr>
        <a:xfrm>
          <a:off x="7810500" y="100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113729</xdr:rowOff>
    </xdr:from>
    <xdr:to>
      <xdr:col>45</xdr:col>
      <xdr:colOff>177800</xdr:colOff>
      <xdr:row>58</xdr:row>
      <xdr:rowOff>120586</xdr:rowOff>
    </xdr:to>
    <xdr:cxnSp macro="">
      <xdr:nvCxnSpPr>
        <xdr:cNvPr id="247" name="直線コネクタ 246">
          <a:extLst>
            <a:ext uri="{FF2B5EF4-FFF2-40B4-BE49-F238E27FC236}">
              <a16:creationId xmlns:a16="http://schemas.microsoft.com/office/drawing/2014/main" id="{562BD397-6793-47A9-9D19-CEDA56E159CA}"/>
            </a:ext>
          </a:extLst>
        </xdr:cNvPr>
        <xdr:cNvCxnSpPr/>
      </xdr:nvCxnSpPr>
      <xdr:spPr>
        <a:xfrm>
          <a:off x="7861300" y="1005782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73787</xdr:rowOff>
    </xdr:from>
    <xdr:to>
      <xdr:col>36</xdr:col>
      <xdr:colOff>165100</xdr:colOff>
      <xdr:row>59</xdr:row>
      <xdr:rowOff>3937</xdr:rowOff>
    </xdr:to>
    <xdr:sp macro="" textlink="">
      <xdr:nvSpPr>
        <xdr:cNvPr id="248" name="楕円 247">
          <a:extLst>
            <a:ext uri="{FF2B5EF4-FFF2-40B4-BE49-F238E27FC236}">
              <a16:creationId xmlns:a16="http://schemas.microsoft.com/office/drawing/2014/main" id="{C742B470-D5F9-4181-8CCF-31F668A74563}"/>
            </a:ext>
          </a:extLst>
        </xdr:cNvPr>
        <xdr:cNvSpPr/>
      </xdr:nvSpPr>
      <xdr:spPr>
        <a:xfrm>
          <a:off x="6921500" y="100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113729</xdr:rowOff>
    </xdr:from>
    <xdr:to>
      <xdr:col>41</xdr:col>
      <xdr:colOff>50800</xdr:colOff>
      <xdr:row>58</xdr:row>
      <xdr:rowOff>124587</xdr:rowOff>
    </xdr:to>
    <xdr:cxnSp macro="">
      <xdr:nvCxnSpPr>
        <xdr:cNvPr id="249" name="直線コネクタ 248">
          <a:extLst>
            <a:ext uri="{FF2B5EF4-FFF2-40B4-BE49-F238E27FC236}">
              <a16:creationId xmlns:a16="http://schemas.microsoft.com/office/drawing/2014/main" id="{1CFDB037-F5BF-4912-9089-379F70830B29}"/>
            </a:ext>
          </a:extLst>
        </xdr:cNvPr>
        <xdr:cNvCxnSpPr/>
      </xdr:nvCxnSpPr>
      <xdr:spPr>
        <a:xfrm flipV="1">
          <a:off x="6972300" y="1005782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120794</xdr:rowOff>
    </xdr:from>
    <xdr:ext cx="469744" cy="259045"/>
    <xdr:sp macro="" textlink="">
      <xdr:nvSpPr>
        <xdr:cNvPr id="250" name="n_1aveValue【体育館・プール】&#10;一人当たり面積">
          <a:extLst>
            <a:ext uri="{FF2B5EF4-FFF2-40B4-BE49-F238E27FC236}">
              <a16:creationId xmlns:a16="http://schemas.microsoft.com/office/drawing/2014/main" id="{2E2E6000-F40C-4816-8847-B800C538CB38}"/>
            </a:ext>
          </a:extLst>
        </xdr:cNvPr>
        <xdr:cNvSpPr txBox="1"/>
      </xdr:nvSpPr>
      <xdr:spPr>
        <a:xfrm>
          <a:off x="9391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112221</xdr:rowOff>
    </xdr:from>
    <xdr:ext cx="469744" cy="259045"/>
    <xdr:sp macro="" textlink="">
      <xdr:nvSpPr>
        <xdr:cNvPr id="251" name="n_2aveValue【体育館・プール】&#10;一人当たり面積">
          <a:extLst>
            <a:ext uri="{FF2B5EF4-FFF2-40B4-BE49-F238E27FC236}">
              <a16:creationId xmlns:a16="http://schemas.microsoft.com/office/drawing/2014/main" id="{DD94895E-3252-415B-81F4-434AF3698075}"/>
            </a:ext>
          </a:extLst>
        </xdr:cNvPr>
        <xdr:cNvSpPr txBox="1"/>
      </xdr:nvSpPr>
      <xdr:spPr>
        <a:xfrm>
          <a:off x="8515427" y="1057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132796</xdr:rowOff>
    </xdr:from>
    <xdr:ext cx="469744" cy="259045"/>
    <xdr:sp macro="" textlink="">
      <xdr:nvSpPr>
        <xdr:cNvPr id="252" name="n_3aveValue【体育館・プール】&#10;一人当たり面積">
          <a:extLst>
            <a:ext uri="{FF2B5EF4-FFF2-40B4-BE49-F238E27FC236}">
              <a16:creationId xmlns:a16="http://schemas.microsoft.com/office/drawing/2014/main" id="{36A40089-CE12-406E-8506-B9C830078923}"/>
            </a:ext>
          </a:extLst>
        </xdr:cNvPr>
        <xdr:cNvSpPr txBox="1"/>
      </xdr:nvSpPr>
      <xdr:spPr>
        <a:xfrm>
          <a:off x="7626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132796</xdr:rowOff>
    </xdr:from>
    <xdr:ext cx="469744" cy="259045"/>
    <xdr:sp macro="" textlink="">
      <xdr:nvSpPr>
        <xdr:cNvPr id="253" name="n_4aveValue【体育館・プール】&#10;一人当たり面積">
          <a:extLst>
            <a:ext uri="{FF2B5EF4-FFF2-40B4-BE49-F238E27FC236}">
              <a16:creationId xmlns:a16="http://schemas.microsoft.com/office/drawing/2014/main" id="{5F8B137D-5BC3-4158-97CF-A57E52465EC9}"/>
            </a:ext>
          </a:extLst>
        </xdr:cNvPr>
        <xdr:cNvSpPr txBox="1"/>
      </xdr:nvSpPr>
      <xdr:spPr>
        <a:xfrm>
          <a:off x="67374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15321</xdr:rowOff>
    </xdr:from>
    <xdr:ext cx="469744" cy="259045"/>
    <xdr:sp macro="" textlink="">
      <xdr:nvSpPr>
        <xdr:cNvPr id="254" name="n_1mainValue【体育館・プール】&#10;一人当たり面積">
          <a:extLst>
            <a:ext uri="{FF2B5EF4-FFF2-40B4-BE49-F238E27FC236}">
              <a16:creationId xmlns:a16="http://schemas.microsoft.com/office/drawing/2014/main" id="{FF1F06C0-A74B-41D4-9811-2105AA0DFA12}"/>
            </a:ext>
          </a:extLst>
        </xdr:cNvPr>
        <xdr:cNvSpPr txBox="1"/>
      </xdr:nvSpPr>
      <xdr:spPr>
        <a:xfrm>
          <a:off x="9391727" y="978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16463</xdr:rowOff>
    </xdr:from>
    <xdr:ext cx="469744" cy="259045"/>
    <xdr:sp macro="" textlink="">
      <xdr:nvSpPr>
        <xdr:cNvPr id="255" name="n_2mainValue【体育館・プール】&#10;一人当たり面積">
          <a:extLst>
            <a:ext uri="{FF2B5EF4-FFF2-40B4-BE49-F238E27FC236}">
              <a16:creationId xmlns:a16="http://schemas.microsoft.com/office/drawing/2014/main" id="{E723E1A3-0200-4EFF-AEA3-D4FB2DD623BD}"/>
            </a:ext>
          </a:extLst>
        </xdr:cNvPr>
        <xdr:cNvSpPr txBox="1"/>
      </xdr:nvSpPr>
      <xdr:spPr>
        <a:xfrm>
          <a:off x="8515427" y="97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9606</xdr:rowOff>
    </xdr:from>
    <xdr:ext cx="469744" cy="259045"/>
    <xdr:sp macro="" textlink="">
      <xdr:nvSpPr>
        <xdr:cNvPr id="256" name="n_3mainValue【体育館・プール】&#10;一人当たり面積">
          <a:extLst>
            <a:ext uri="{FF2B5EF4-FFF2-40B4-BE49-F238E27FC236}">
              <a16:creationId xmlns:a16="http://schemas.microsoft.com/office/drawing/2014/main" id="{4AC86DE2-CB7E-4FA9-BF6C-3132D1FD7979}"/>
            </a:ext>
          </a:extLst>
        </xdr:cNvPr>
        <xdr:cNvSpPr txBox="1"/>
      </xdr:nvSpPr>
      <xdr:spPr>
        <a:xfrm>
          <a:off x="7626427" y="978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20464</xdr:rowOff>
    </xdr:from>
    <xdr:ext cx="469744" cy="259045"/>
    <xdr:sp macro="" textlink="">
      <xdr:nvSpPr>
        <xdr:cNvPr id="257" name="n_4mainValue【体育館・プール】&#10;一人当たり面積">
          <a:extLst>
            <a:ext uri="{FF2B5EF4-FFF2-40B4-BE49-F238E27FC236}">
              <a16:creationId xmlns:a16="http://schemas.microsoft.com/office/drawing/2014/main" id="{DE85A84E-86B5-4C5A-9201-708844F0B16D}"/>
            </a:ext>
          </a:extLst>
        </xdr:cNvPr>
        <xdr:cNvSpPr txBox="1"/>
      </xdr:nvSpPr>
      <xdr:spPr>
        <a:xfrm>
          <a:off x="6737427" y="979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3031A08E-EBA1-4B90-BD83-7240B8E6974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E116D583-D665-47E7-93BD-61BF851247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66192DCA-4AFC-4B93-A3E7-A1C646D4793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A43052F-3BD4-4EFB-B0DF-F45CD6C0649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4D3D76C7-EAB4-437A-95BB-CAF441356A4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A5AE71F8-BA5B-49A0-A901-52784F6D4B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01E1585D-0C3A-4E81-B1AD-201E04AEE6E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3F344C3F-807D-4FCF-B9E4-693FB6A2522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16651D64-FD28-4720-A1A7-EDA00440A17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18303FED-C8AE-42E1-91F0-D5A0940678C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31FF897E-BE25-43CB-A8B1-E633C38E18B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BF2796FA-13DB-428C-84FF-0E4C6A93F35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3BD0C26C-A5FE-474D-9250-D3F6366E7626}"/>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7BF1C068-1A06-43E5-B365-95015BD44D0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F11BD357-E176-4E40-97E5-79CE5CA7AD8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0E57A7CC-6E66-45D2-A2E9-6F0E349388F4}"/>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509883CA-5EFF-4041-B131-C5C3B7A5D17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A3E0B82A-16FD-4BB2-AB25-4986C170EFA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7D0485AD-1CFB-4DD2-8973-2F3394750D5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D5B023C3-3B9A-483E-A322-819F12EC4E3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98D531BA-EB32-4036-98CB-81A70624E44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40FE01FC-3CE9-4541-BA62-FB0173616BE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280" name="直線コネクタ 279">
          <a:extLst>
            <a:ext uri="{FF2B5EF4-FFF2-40B4-BE49-F238E27FC236}">
              <a16:creationId xmlns:a16="http://schemas.microsoft.com/office/drawing/2014/main" id="{B7E9FA97-0A16-43E3-B814-C96A8B05D376}"/>
            </a:ext>
          </a:extLst>
        </xdr:cNvPr>
        <xdr:cNvCxnSpPr/>
      </xdr:nvCxnSpPr>
      <xdr:spPr>
        <a:xfrm flipV="1">
          <a:off x="4634865" y="13511785"/>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a:extLst>
            <a:ext uri="{FF2B5EF4-FFF2-40B4-BE49-F238E27FC236}">
              <a16:creationId xmlns:a16="http://schemas.microsoft.com/office/drawing/2014/main" id="{A90A3000-BC7E-411C-85B9-D683B1B28173}"/>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a:extLst>
            <a:ext uri="{FF2B5EF4-FFF2-40B4-BE49-F238E27FC236}">
              <a16:creationId xmlns:a16="http://schemas.microsoft.com/office/drawing/2014/main" id="{4AE99DA0-B2D3-41C4-8803-2967E60166F9}"/>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BEA8BDDF-C7CA-49AD-940F-4DB77BBBA40F}"/>
            </a:ext>
          </a:extLst>
        </xdr:cNvPr>
        <xdr:cNvSpPr txBox="1"/>
      </xdr:nvSpPr>
      <xdr:spPr>
        <a:xfrm>
          <a:off x="4673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284" name="直線コネクタ 283">
          <a:extLst>
            <a:ext uri="{FF2B5EF4-FFF2-40B4-BE49-F238E27FC236}">
              <a16:creationId xmlns:a16="http://schemas.microsoft.com/office/drawing/2014/main" id="{C09DAC9B-0F28-4C3A-AC4E-08DD1ABE2285}"/>
            </a:ext>
          </a:extLst>
        </xdr:cNvPr>
        <xdr:cNvCxnSpPr/>
      </xdr:nvCxnSpPr>
      <xdr:spPr>
        <a:xfrm>
          <a:off x="4546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87901</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31CCD2C9-9523-4B00-8CF1-7AE8A0388D3C}"/>
            </a:ext>
          </a:extLst>
        </xdr:cNvPr>
        <xdr:cNvSpPr txBox="1"/>
      </xdr:nvSpPr>
      <xdr:spPr>
        <a:xfrm>
          <a:off x="4673600" y="1380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286" name="フローチャート: 判断 285">
          <a:extLst>
            <a:ext uri="{FF2B5EF4-FFF2-40B4-BE49-F238E27FC236}">
              <a16:creationId xmlns:a16="http://schemas.microsoft.com/office/drawing/2014/main" id="{07D3811D-9FFD-438C-83C8-B803F114C30F}"/>
            </a:ext>
          </a:extLst>
        </xdr:cNvPr>
        <xdr:cNvSpPr/>
      </xdr:nvSpPr>
      <xdr:spPr>
        <a:xfrm>
          <a:off x="4584700" y="139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287" name="フローチャート: 判断 286">
          <a:extLst>
            <a:ext uri="{FF2B5EF4-FFF2-40B4-BE49-F238E27FC236}">
              <a16:creationId xmlns:a16="http://schemas.microsoft.com/office/drawing/2014/main" id="{E1E68B54-8D93-43A9-99EF-4AE67191B686}"/>
            </a:ext>
          </a:extLst>
        </xdr:cNvPr>
        <xdr:cNvSpPr/>
      </xdr:nvSpPr>
      <xdr:spPr>
        <a:xfrm>
          <a:off x="3746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288" name="フローチャート: 判断 287">
          <a:extLst>
            <a:ext uri="{FF2B5EF4-FFF2-40B4-BE49-F238E27FC236}">
              <a16:creationId xmlns:a16="http://schemas.microsoft.com/office/drawing/2014/main" id="{DC276C6C-3F52-4AA7-809C-79AB2181018C}"/>
            </a:ext>
          </a:extLst>
        </xdr:cNvPr>
        <xdr:cNvSpPr/>
      </xdr:nvSpPr>
      <xdr:spPr>
        <a:xfrm>
          <a:off x="2857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289" name="フローチャート: 判断 288">
          <a:extLst>
            <a:ext uri="{FF2B5EF4-FFF2-40B4-BE49-F238E27FC236}">
              <a16:creationId xmlns:a16="http://schemas.microsoft.com/office/drawing/2014/main" id="{F2A77666-22B2-44F6-89C5-730DDBC791E8}"/>
            </a:ext>
          </a:extLst>
        </xdr:cNvPr>
        <xdr:cNvSpPr/>
      </xdr:nvSpPr>
      <xdr:spPr>
        <a:xfrm>
          <a:off x="1968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49022</xdr:rowOff>
    </xdr:from>
    <xdr:to>
      <xdr:col>6</xdr:col>
      <xdr:colOff>38100</xdr:colOff>
      <xdr:row>80</xdr:row>
      <xdr:rowOff>150622</xdr:rowOff>
    </xdr:to>
    <xdr:sp macro="" textlink="">
      <xdr:nvSpPr>
        <xdr:cNvPr id="290" name="フローチャート: 判断 289">
          <a:extLst>
            <a:ext uri="{FF2B5EF4-FFF2-40B4-BE49-F238E27FC236}">
              <a16:creationId xmlns:a16="http://schemas.microsoft.com/office/drawing/2014/main" id="{FFE1CAAD-B9F1-4AB7-A76A-B976BE4C2B20}"/>
            </a:ext>
          </a:extLst>
        </xdr:cNvPr>
        <xdr:cNvSpPr/>
      </xdr:nvSpPr>
      <xdr:spPr>
        <a:xfrm>
          <a:off x="1079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A7411315-CD1B-448D-92D7-E617B21B6BA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90559F5C-287B-4457-977A-2209BD10302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347F794-EAD4-41AC-B81F-41C48731505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3C92784-D9A7-4649-9CE6-AC1FF7F1A8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128AA63-F36C-44E9-9CD6-1B96C7CD038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96" name="楕円 295">
          <a:extLst>
            <a:ext uri="{FF2B5EF4-FFF2-40B4-BE49-F238E27FC236}">
              <a16:creationId xmlns:a16="http://schemas.microsoft.com/office/drawing/2014/main" id="{FC545819-006D-4955-B1E6-66F60A5B0241}"/>
            </a:ext>
          </a:extLst>
        </xdr:cNvPr>
        <xdr:cNvSpPr/>
      </xdr:nvSpPr>
      <xdr:spPr>
        <a:xfrm>
          <a:off x="45847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43451</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27E7AEDC-DB27-4ACA-AF2C-D48CE58D7B81}"/>
            </a:ext>
          </a:extLst>
        </xdr:cNvPr>
        <xdr:cNvSpPr txBox="1"/>
      </xdr:nvSpPr>
      <xdr:spPr>
        <a:xfrm>
          <a:off x="4673600"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xdr:rowOff>
    </xdr:from>
    <xdr:to>
      <xdr:col>20</xdr:col>
      <xdr:colOff>38100</xdr:colOff>
      <xdr:row>82</xdr:row>
      <xdr:rowOff>116332</xdr:rowOff>
    </xdr:to>
    <xdr:sp macro="" textlink="">
      <xdr:nvSpPr>
        <xdr:cNvPr id="298" name="楕円 297">
          <a:extLst>
            <a:ext uri="{FF2B5EF4-FFF2-40B4-BE49-F238E27FC236}">
              <a16:creationId xmlns:a16="http://schemas.microsoft.com/office/drawing/2014/main" id="{7470E2C7-3182-4F84-8E9F-9E8300D122D0}"/>
            </a:ext>
          </a:extLst>
        </xdr:cNvPr>
        <xdr:cNvSpPr/>
      </xdr:nvSpPr>
      <xdr:spPr>
        <a:xfrm>
          <a:off x="3746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65532</xdr:rowOff>
    </xdr:from>
    <xdr:to>
      <xdr:col>24</xdr:col>
      <xdr:colOff>63500</xdr:colOff>
      <xdr:row>82</xdr:row>
      <xdr:rowOff>115824</xdr:rowOff>
    </xdr:to>
    <xdr:cxnSp macro="">
      <xdr:nvCxnSpPr>
        <xdr:cNvPr id="299" name="直線コネクタ 298">
          <a:extLst>
            <a:ext uri="{FF2B5EF4-FFF2-40B4-BE49-F238E27FC236}">
              <a16:creationId xmlns:a16="http://schemas.microsoft.com/office/drawing/2014/main" id="{DD293897-B10E-498F-A36C-519E0D1AA46D}"/>
            </a:ext>
          </a:extLst>
        </xdr:cNvPr>
        <xdr:cNvCxnSpPr/>
      </xdr:nvCxnSpPr>
      <xdr:spPr>
        <a:xfrm>
          <a:off x="3797300" y="141244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147320</xdr:rowOff>
    </xdr:from>
    <xdr:to>
      <xdr:col>15</xdr:col>
      <xdr:colOff>101600</xdr:colOff>
      <xdr:row>82</xdr:row>
      <xdr:rowOff>77470</xdr:rowOff>
    </xdr:to>
    <xdr:sp macro="" textlink="">
      <xdr:nvSpPr>
        <xdr:cNvPr id="300" name="楕円 299">
          <a:extLst>
            <a:ext uri="{FF2B5EF4-FFF2-40B4-BE49-F238E27FC236}">
              <a16:creationId xmlns:a16="http://schemas.microsoft.com/office/drawing/2014/main" id="{249F648C-6463-4D67-A1EC-E5B358F56362}"/>
            </a:ext>
          </a:extLst>
        </xdr:cNvPr>
        <xdr:cNvSpPr/>
      </xdr:nvSpPr>
      <xdr:spPr>
        <a:xfrm>
          <a:off x="2857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65532</xdr:rowOff>
    </xdr:to>
    <xdr:cxnSp macro="">
      <xdr:nvCxnSpPr>
        <xdr:cNvPr id="301" name="直線コネクタ 300">
          <a:extLst>
            <a:ext uri="{FF2B5EF4-FFF2-40B4-BE49-F238E27FC236}">
              <a16:creationId xmlns:a16="http://schemas.microsoft.com/office/drawing/2014/main" id="{E94EAC85-FFCD-4FCB-BDE9-239A9C3D30B6}"/>
            </a:ext>
          </a:extLst>
        </xdr:cNvPr>
        <xdr:cNvCxnSpPr/>
      </xdr:nvCxnSpPr>
      <xdr:spPr>
        <a:xfrm>
          <a:off x="2908300" y="1408557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115315</xdr:rowOff>
    </xdr:from>
    <xdr:to>
      <xdr:col>10</xdr:col>
      <xdr:colOff>165100</xdr:colOff>
      <xdr:row>82</xdr:row>
      <xdr:rowOff>45465</xdr:rowOff>
    </xdr:to>
    <xdr:sp macro="" textlink="">
      <xdr:nvSpPr>
        <xdr:cNvPr id="302" name="楕円 301">
          <a:extLst>
            <a:ext uri="{FF2B5EF4-FFF2-40B4-BE49-F238E27FC236}">
              <a16:creationId xmlns:a16="http://schemas.microsoft.com/office/drawing/2014/main" id="{54E5C735-5C45-4C98-9C34-5E7544435AFF}"/>
            </a:ext>
          </a:extLst>
        </xdr:cNvPr>
        <xdr:cNvSpPr/>
      </xdr:nvSpPr>
      <xdr:spPr>
        <a:xfrm>
          <a:off x="1968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166115</xdr:rowOff>
    </xdr:from>
    <xdr:to>
      <xdr:col>15</xdr:col>
      <xdr:colOff>50800</xdr:colOff>
      <xdr:row>82</xdr:row>
      <xdr:rowOff>26670</xdr:rowOff>
    </xdr:to>
    <xdr:cxnSp macro="">
      <xdr:nvCxnSpPr>
        <xdr:cNvPr id="303" name="直線コネクタ 302">
          <a:extLst>
            <a:ext uri="{FF2B5EF4-FFF2-40B4-BE49-F238E27FC236}">
              <a16:creationId xmlns:a16="http://schemas.microsoft.com/office/drawing/2014/main" id="{B9492EDF-CB34-4C68-A9CD-759F7931C730}"/>
            </a:ext>
          </a:extLst>
        </xdr:cNvPr>
        <xdr:cNvCxnSpPr/>
      </xdr:nvCxnSpPr>
      <xdr:spPr>
        <a:xfrm>
          <a:off x="2019300" y="1405356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138176</xdr:rowOff>
    </xdr:from>
    <xdr:to>
      <xdr:col>6</xdr:col>
      <xdr:colOff>38100</xdr:colOff>
      <xdr:row>82</xdr:row>
      <xdr:rowOff>68326</xdr:rowOff>
    </xdr:to>
    <xdr:sp macro="" textlink="">
      <xdr:nvSpPr>
        <xdr:cNvPr id="304" name="楕円 303">
          <a:extLst>
            <a:ext uri="{FF2B5EF4-FFF2-40B4-BE49-F238E27FC236}">
              <a16:creationId xmlns:a16="http://schemas.microsoft.com/office/drawing/2014/main" id="{6AF902D4-05D5-49B7-9884-146F79640119}"/>
            </a:ext>
          </a:extLst>
        </xdr:cNvPr>
        <xdr:cNvSpPr/>
      </xdr:nvSpPr>
      <xdr:spPr>
        <a:xfrm>
          <a:off x="1079500" y="140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166115</xdr:rowOff>
    </xdr:from>
    <xdr:to>
      <xdr:col>10</xdr:col>
      <xdr:colOff>114300</xdr:colOff>
      <xdr:row>82</xdr:row>
      <xdr:rowOff>17526</xdr:rowOff>
    </xdr:to>
    <xdr:cxnSp macro="">
      <xdr:nvCxnSpPr>
        <xdr:cNvPr id="305" name="直線コネクタ 304">
          <a:extLst>
            <a:ext uri="{FF2B5EF4-FFF2-40B4-BE49-F238E27FC236}">
              <a16:creationId xmlns:a16="http://schemas.microsoft.com/office/drawing/2014/main" id="{C407C532-2B3E-4C75-A72A-D100D7FA3FCC}"/>
            </a:ext>
          </a:extLst>
        </xdr:cNvPr>
        <xdr:cNvCxnSpPr/>
      </xdr:nvCxnSpPr>
      <xdr:spPr>
        <a:xfrm flipV="1">
          <a:off x="1130300" y="1405356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87140</xdr:rowOff>
    </xdr:from>
    <xdr:ext cx="405111" cy="259045"/>
    <xdr:sp macro="" textlink="">
      <xdr:nvSpPr>
        <xdr:cNvPr id="306" name="n_1aveValue【福祉施設】&#10;有形固定資産減価償却率">
          <a:extLst>
            <a:ext uri="{FF2B5EF4-FFF2-40B4-BE49-F238E27FC236}">
              <a16:creationId xmlns:a16="http://schemas.microsoft.com/office/drawing/2014/main" id="{D4518064-E311-486E-8D35-E608945EC2A6}"/>
            </a:ext>
          </a:extLst>
        </xdr:cNvPr>
        <xdr:cNvSpPr txBox="1"/>
      </xdr:nvSpPr>
      <xdr:spPr>
        <a:xfrm>
          <a:off x="3582044" y="1380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45990</xdr:rowOff>
    </xdr:from>
    <xdr:ext cx="405111" cy="259045"/>
    <xdr:sp macro="" textlink="">
      <xdr:nvSpPr>
        <xdr:cNvPr id="307" name="n_2aveValue【福祉施設】&#10;有形固定資産減価償却率">
          <a:extLst>
            <a:ext uri="{FF2B5EF4-FFF2-40B4-BE49-F238E27FC236}">
              <a16:creationId xmlns:a16="http://schemas.microsoft.com/office/drawing/2014/main" id="{1F2BB228-8A14-4C50-966B-7CA3FDA4F3A3}"/>
            </a:ext>
          </a:extLst>
        </xdr:cNvPr>
        <xdr:cNvSpPr txBox="1"/>
      </xdr:nvSpPr>
      <xdr:spPr>
        <a:xfrm>
          <a:off x="27057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68851</xdr:rowOff>
    </xdr:from>
    <xdr:ext cx="405111" cy="259045"/>
    <xdr:sp macro="" textlink="">
      <xdr:nvSpPr>
        <xdr:cNvPr id="308" name="n_3aveValue【福祉施設】&#10;有形固定資産減価償却率">
          <a:extLst>
            <a:ext uri="{FF2B5EF4-FFF2-40B4-BE49-F238E27FC236}">
              <a16:creationId xmlns:a16="http://schemas.microsoft.com/office/drawing/2014/main" id="{FF1355B8-99DD-4533-B294-F5665848EFA2}"/>
            </a:ext>
          </a:extLst>
        </xdr:cNvPr>
        <xdr:cNvSpPr txBox="1"/>
      </xdr:nvSpPr>
      <xdr:spPr>
        <a:xfrm>
          <a:off x="18167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167149</xdr:rowOff>
    </xdr:from>
    <xdr:ext cx="405111" cy="259045"/>
    <xdr:sp macro="" textlink="">
      <xdr:nvSpPr>
        <xdr:cNvPr id="309" name="n_4aveValue【福祉施設】&#10;有形固定資産減価償却率">
          <a:extLst>
            <a:ext uri="{FF2B5EF4-FFF2-40B4-BE49-F238E27FC236}">
              <a16:creationId xmlns:a16="http://schemas.microsoft.com/office/drawing/2014/main" id="{8706F74A-9FD3-45B4-80BF-D08FD250DFDD}"/>
            </a:ext>
          </a:extLst>
        </xdr:cNvPr>
        <xdr:cNvSpPr txBox="1"/>
      </xdr:nvSpPr>
      <xdr:spPr>
        <a:xfrm>
          <a:off x="927744" y="1354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107459</xdr:rowOff>
    </xdr:from>
    <xdr:ext cx="405111" cy="259045"/>
    <xdr:sp macro="" textlink="">
      <xdr:nvSpPr>
        <xdr:cNvPr id="310" name="n_1mainValue【福祉施設】&#10;有形固定資産減価償却率">
          <a:extLst>
            <a:ext uri="{FF2B5EF4-FFF2-40B4-BE49-F238E27FC236}">
              <a16:creationId xmlns:a16="http://schemas.microsoft.com/office/drawing/2014/main" id="{249D5983-1EAE-4DEC-81B4-5F02CA8192F8}"/>
            </a:ext>
          </a:extLst>
        </xdr:cNvPr>
        <xdr:cNvSpPr txBox="1"/>
      </xdr:nvSpPr>
      <xdr:spPr>
        <a:xfrm>
          <a:off x="3582044" y="141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311" name="n_2mainValue【福祉施設】&#10;有形固定資産減価償却率">
          <a:extLst>
            <a:ext uri="{FF2B5EF4-FFF2-40B4-BE49-F238E27FC236}">
              <a16:creationId xmlns:a16="http://schemas.microsoft.com/office/drawing/2014/main" id="{CF39E627-178B-48A0-B95C-E81E970532B5}"/>
            </a:ext>
          </a:extLst>
        </xdr:cNvPr>
        <xdr:cNvSpPr txBox="1"/>
      </xdr:nvSpPr>
      <xdr:spPr>
        <a:xfrm>
          <a:off x="2705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36592</xdr:rowOff>
    </xdr:from>
    <xdr:ext cx="405111" cy="259045"/>
    <xdr:sp macro="" textlink="">
      <xdr:nvSpPr>
        <xdr:cNvPr id="312" name="n_3mainValue【福祉施設】&#10;有形固定資産減価償却率">
          <a:extLst>
            <a:ext uri="{FF2B5EF4-FFF2-40B4-BE49-F238E27FC236}">
              <a16:creationId xmlns:a16="http://schemas.microsoft.com/office/drawing/2014/main" id="{6BE18401-1F04-428B-8EDF-CA91B6A4E549}"/>
            </a:ext>
          </a:extLst>
        </xdr:cNvPr>
        <xdr:cNvSpPr txBox="1"/>
      </xdr:nvSpPr>
      <xdr:spPr>
        <a:xfrm>
          <a:off x="1816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59453</xdr:rowOff>
    </xdr:from>
    <xdr:ext cx="405111" cy="259045"/>
    <xdr:sp macro="" textlink="">
      <xdr:nvSpPr>
        <xdr:cNvPr id="313" name="n_4mainValue【福祉施設】&#10;有形固定資産減価償却率">
          <a:extLst>
            <a:ext uri="{FF2B5EF4-FFF2-40B4-BE49-F238E27FC236}">
              <a16:creationId xmlns:a16="http://schemas.microsoft.com/office/drawing/2014/main" id="{48A612E0-7D86-4C13-B81A-0C35A100FBFA}"/>
            </a:ext>
          </a:extLst>
        </xdr:cNvPr>
        <xdr:cNvSpPr txBox="1"/>
      </xdr:nvSpPr>
      <xdr:spPr>
        <a:xfrm>
          <a:off x="927744" y="1411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BE9AB2D4-A501-4D5C-94A5-23F493C9065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F99F8B08-DAE2-490A-8420-AE76A3DC50E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2EF22B19-AC86-4DAA-B666-E11977154B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402A11C1-B11D-488E-AE32-9D391F213A8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89681805-BFE3-43E8-A63B-139D282EDF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1B470959-EF97-467B-945E-A6FC748BDD4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013544DE-457F-495D-B39F-C0E71455888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0C4F3375-E71D-4697-AD5C-71858E5293E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4A59AC1F-919E-4227-A9A9-E2438063B4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367DEFDB-14D7-4A57-88C3-657187E56E7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35B0CA20-7BD5-4516-A9B1-E9EE31CF305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802F3250-6145-48AF-A8FC-2E8C2622EF3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41C25247-2B82-440C-B100-74703C933A8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115FB70B-1183-4AC8-97D1-4EB7CDD3D96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8D8D20C2-A2D2-420B-8B4C-A46E352A02A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5CEE4560-33FD-4ED1-B505-E8C3950360B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937281F3-CBC7-4041-902B-BA52E71B692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16D2CB45-8483-407D-888B-2AFBE6BE6BE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19F30877-99EE-40CB-A2DE-4BAFD6F6C36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62B54286-52D8-475D-A1E1-A12045C68DA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FAFF7CC7-1113-407D-A9C1-2C154EB1BB0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4CD0DFDE-E389-41BD-9B92-1A82DA88976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E453D5BF-9A39-4C1E-87DB-592E0E5FAA0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337" name="直線コネクタ 336">
          <a:extLst>
            <a:ext uri="{FF2B5EF4-FFF2-40B4-BE49-F238E27FC236}">
              <a16:creationId xmlns:a16="http://schemas.microsoft.com/office/drawing/2014/main" id="{C460489E-1CBF-40A1-8238-52D20978FA5C}"/>
            </a:ext>
          </a:extLst>
        </xdr:cNvPr>
        <xdr:cNvCxnSpPr/>
      </xdr:nvCxnSpPr>
      <xdr:spPr>
        <a:xfrm flipV="1">
          <a:off x="10476865" y="1341755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338" name="【福祉施設】&#10;一人当たり面積最小値テキスト">
          <a:extLst>
            <a:ext uri="{FF2B5EF4-FFF2-40B4-BE49-F238E27FC236}">
              <a16:creationId xmlns:a16="http://schemas.microsoft.com/office/drawing/2014/main" id="{5BADA9F7-A7E1-4C1C-8107-03AEBF7A52AB}"/>
            </a:ext>
          </a:extLst>
        </xdr:cNvPr>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339" name="直線コネクタ 338">
          <a:extLst>
            <a:ext uri="{FF2B5EF4-FFF2-40B4-BE49-F238E27FC236}">
              <a16:creationId xmlns:a16="http://schemas.microsoft.com/office/drawing/2014/main" id="{0F5B4B71-3C34-424B-9AB7-7BBAF3265D7B}"/>
            </a:ext>
          </a:extLst>
        </xdr:cNvPr>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340" name="【福祉施設】&#10;一人当たり面積最大値テキスト">
          <a:extLst>
            <a:ext uri="{FF2B5EF4-FFF2-40B4-BE49-F238E27FC236}">
              <a16:creationId xmlns:a16="http://schemas.microsoft.com/office/drawing/2014/main" id="{3F0D24C3-0A0F-426F-9F9C-87A65BC204BE}"/>
            </a:ext>
          </a:extLst>
        </xdr:cNvPr>
        <xdr:cNvSpPr txBox="1"/>
      </xdr:nvSpPr>
      <xdr:spPr>
        <a:xfrm>
          <a:off x="10515600"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341" name="直線コネクタ 340">
          <a:extLst>
            <a:ext uri="{FF2B5EF4-FFF2-40B4-BE49-F238E27FC236}">
              <a16:creationId xmlns:a16="http://schemas.microsoft.com/office/drawing/2014/main" id="{B5D57313-5994-400A-90DF-3908C59FC9D9}"/>
            </a:ext>
          </a:extLst>
        </xdr:cNvPr>
        <xdr:cNvCxnSpPr/>
      </xdr:nvCxnSpPr>
      <xdr:spPr>
        <a:xfrm>
          <a:off x="10388600" y="1341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153688</xdr:rowOff>
    </xdr:from>
    <xdr:ext cx="469744" cy="259045"/>
    <xdr:sp macro="" textlink="">
      <xdr:nvSpPr>
        <xdr:cNvPr id="342" name="【福祉施設】&#10;一人当たり面積平均値テキスト">
          <a:extLst>
            <a:ext uri="{FF2B5EF4-FFF2-40B4-BE49-F238E27FC236}">
              <a16:creationId xmlns:a16="http://schemas.microsoft.com/office/drawing/2014/main" id="{5C89D210-3E1A-4B0E-A719-757A2C2E0C9D}"/>
            </a:ext>
          </a:extLst>
        </xdr:cNvPr>
        <xdr:cNvSpPr txBox="1"/>
      </xdr:nvSpPr>
      <xdr:spPr>
        <a:xfrm>
          <a:off x="10515600" y="14384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343" name="フローチャート: 判断 342">
          <a:extLst>
            <a:ext uri="{FF2B5EF4-FFF2-40B4-BE49-F238E27FC236}">
              <a16:creationId xmlns:a16="http://schemas.microsoft.com/office/drawing/2014/main" id="{43004CB0-2F67-493A-8FE3-AFC269D22B27}"/>
            </a:ext>
          </a:extLst>
        </xdr:cNvPr>
        <xdr:cNvSpPr/>
      </xdr:nvSpPr>
      <xdr:spPr>
        <a:xfrm>
          <a:off x="10426700" y="1440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344" name="フローチャート: 判断 343">
          <a:extLst>
            <a:ext uri="{FF2B5EF4-FFF2-40B4-BE49-F238E27FC236}">
              <a16:creationId xmlns:a16="http://schemas.microsoft.com/office/drawing/2014/main" id="{A313B81A-4289-41AA-913F-E3B7E8401BC9}"/>
            </a:ext>
          </a:extLst>
        </xdr:cNvPr>
        <xdr:cNvSpPr/>
      </xdr:nvSpPr>
      <xdr:spPr>
        <a:xfrm>
          <a:off x="9588500" y="1442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345" name="フローチャート: 判断 344">
          <a:extLst>
            <a:ext uri="{FF2B5EF4-FFF2-40B4-BE49-F238E27FC236}">
              <a16:creationId xmlns:a16="http://schemas.microsoft.com/office/drawing/2014/main" id="{6952F8A9-ED81-4143-B7CD-7A30AA65EC85}"/>
            </a:ext>
          </a:extLst>
        </xdr:cNvPr>
        <xdr:cNvSpPr/>
      </xdr:nvSpPr>
      <xdr:spPr>
        <a:xfrm>
          <a:off x="8699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346" name="フローチャート: 判断 345">
          <a:extLst>
            <a:ext uri="{FF2B5EF4-FFF2-40B4-BE49-F238E27FC236}">
              <a16:creationId xmlns:a16="http://schemas.microsoft.com/office/drawing/2014/main" id="{7CFAC2EB-68DB-4D11-BA1C-F0A79953D02F}"/>
            </a:ext>
          </a:extLst>
        </xdr:cNvPr>
        <xdr:cNvSpPr/>
      </xdr:nvSpPr>
      <xdr:spPr>
        <a:xfrm>
          <a:off x="7810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153670</xdr:rowOff>
    </xdr:from>
    <xdr:to>
      <xdr:col>36</xdr:col>
      <xdr:colOff>165100</xdr:colOff>
      <xdr:row>85</xdr:row>
      <xdr:rowOff>83820</xdr:rowOff>
    </xdr:to>
    <xdr:sp macro="" textlink="">
      <xdr:nvSpPr>
        <xdr:cNvPr id="347" name="フローチャート: 判断 346">
          <a:extLst>
            <a:ext uri="{FF2B5EF4-FFF2-40B4-BE49-F238E27FC236}">
              <a16:creationId xmlns:a16="http://schemas.microsoft.com/office/drawing/2014/main" id="{5C272BD2-9962-4CE0-9979-F94440DF1CA9}"/>
            </a:ext>
          </a:extLst>
        </xdr:cNvPr>
        <xdr:cNvSpPr/>
      </xdr:nvSpPr>
      <xdr:spPr>
        <a:xfrm>
          <a:off x="6921500" y="145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DD957131-F587-4422-925C-7770AE1F281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0C793B3-84C4-4AF9-94D9-86ED7F17125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A3248B0-A5A6-4207-8170-FBCC7059056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2288B4B-A699-447C-8003-9F6A1C2ADD5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4699711-AAEB-4D63-9FD6-D0D9B4F94B5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157480</xdr:rowOff>
    </xdr:from>
    <xdr:to>
      <xdr:col>55</xdr:col>
      <xdr:colOff>50800</xdr:colOff>
      <xdr:row>80</xdr:row>
      <xdr:rowOff>87630</xdr:rowOff>
    </xdr:to>
    <xdr:sp macro="" textlink="">
      <xdr:nvSpPr>
        <xdr:cNvPr id="353" name="楕円 352">
          <a:extLst>
            <a:ext uri="{FF2B5EF4-FFF2-40B4-BE49-F238E27FC236}">
              <a16:creationId xmlns:a16="http://schemas.microsoft.com/office/drawing/2014/main" id="{0735DC96-C0CE-41CF-85C4-0B48B2492EC1}"/>
            </a:ext>
          </a:extLst>
        </xdr:cNvPr>
        <xdr:cNvSpPr/>
      </xdr:nvSpPr>
      <xdr:spPr>
        <a:xfrm>
          <a:off x="10426700" y="1370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8907</xdr:rowOff>
    </xdr:from>
    <xdr:ext cx="469744" cy="259045"/>
    <xdr:sp macro="" textlink="">
      <xdr:nvSpPr>
        <xdr:cNvPr id="354" name="【福祉施設】&#10;一人当たり面積該当値テキスト">
          <a:extLst>
            <a:ext uri="{FF2B5EF4-FFF2-40B4-BE49-F238E27FC236}">
              <a16:creationId xmlns:a16="http://schemas.microsoft.com/office/drawing/2014/main" id="{5C7564F7-A84A-4863-8704-49E68ACE4497}"/>
            </a:ext>
          </a:extLst>
        </xdr:cNvPr>
        <xdr:cNvSpPr txBox="1"/>
      </xdr:nvSpPr>
      <xdr:spPr>
        <a:xfrm>
          <a:off x="10515600" y="1355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3811</xdr:rowOff>
    </xdr:from>
    <xdr:to>
      <xdr:col>50</xdr:col>
      <xdr:colOff>165100</xdr:colOff>
      <xdr:row>80</xdr:row>
      <xdr:rowOff>105411</xdr:rowOff>
    </xdr:to>
    <xdr:sp macro="" textlink="">
      <xdr:nvSpPr>
        <xdr:cNvPr id="355" name="楕円 354">
          <a:extLst>
            <a:ext uri="{FF2B5EF4-FFF2-40B4-BE49-F238E27FC236}">
              <a16:creationId xmlns:a16="http://schemas.microsoft.com/office/drawing/2014/main" id="{457AC535-71A9-41F9-8725-A7881670CD83}"/>
            </a:ext>
          </a:extLst>
        </xdr:cNvPr>
        <xdr:cNvSpPr/>
      </xdr:nvSpPr>
      <xdr:spPr>
        <a:xfrm>
          <a:off x="95885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36830</xdr:rowOff>
    </xdr:from>
    <xdr:to>
      <xdr:col>55</xdr:col>
      <xdr:colOff>0</xdr:colOff>
      <xdr:row>80</xdr:row>
      <xdr:rowOff>54611</xdr:rowOff>
    </xdr:to>
    <xdr:cxnSp macro="">
      <xdr:nvCxnSpPr>
        <xdr:cNvPr id="356" name="直線コネクタ 355">
          <a:extLst>
            <a:ext uri="{FF2B5EF4-FFF2-40B4-BE49-F238E27FC236}">
              <a16:creationId xmlns:a16="http://schemas.microsoft.com/office/drawing/2014/main" id="{E73F0163-839A-4336-A4EF-9707DEF6605F}"/>
            </a:ext>
          </a:extLst>
        </xdr:cNvPr>
        <xdr:cNvCxnSpPr/>
      </xdr:nvCxnSpPr>
      <xdr:spPr>
        <a:xfrm flipV="1">
          <a:off x="9639300" y="13752830"/>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30480</xdr:rowOff>
    </xdr:from>
    <xdr:to>
      <xdr:col>46</xdr:col>
      <xdr:colOff>38100</xdr:colOff>
      <xdr:row>80</xdr:row>
      <xdr:rowOff>132080</xdr:rowOff>
    </xdr:to>
    <xdr:sp macro="" textlink="">
      <xdr:nvSpPr>
        <xdr:cNvPr id="357" name="楕円 356">
          <a:extLst>
            <a:ext uri="{FF2B5EF4-FFF2-40B4-BE49-F238E27FC236}">
              <a16:creationId xmlns:a16="http://schemas.microsoft.com/office/drawing/2014/main" id="{5225F3D1-AFA2-49FE-AA90-FA03E9D12E07}"/>
            </a:ext>
          </a:extLst>
        </xdr:cNvPr>
        <xdr:cNvSpPr/>
      </xdr:nvSpPr>
      <xdr:spPr>
        <a:xfrm>
          <a:off x="86995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54611</xdr:rowOff>
    </xdr:from>
    <xdr:to>
      <xdr:col>50</xdr:col>
      <xdr:colOff>114300</xdr:colOff>
      <xdr:row>80</xdr:row>
      <xdr:rowOff>81280</xdr:rowOff>
    </xdr:to>
    <xdr:cxnSp macro="">
      <xdr:nvCxnSpPr>
        <xdr:cNvPr id="358" name="直線コネクタ 357">
          <a:extLst>
            <a:ext uri="{FF2B5EF4-FFF2-40B4-BE49-F238E27FC236}">
              <a16:creationId xmlns:a16="http://schemas.microsoft.com/office/drawing/2014/main" id="{F306647D-072B-46CA-B8F7-049FEED1A995}"/>
            </a:ext>
          </a:extLst>
        </xdr:cNvPr>
        <xdr:cNvCxnSpPr/>
      </xdr:nvCxnSpPr>
      <xdr:spPr>
        <a:xfrm flipV="1">
          <a:off x="8750300" y="137706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22861</xdr:rowOff>
    </xdr:from>
    <xdr:to>
      <xdr:col>41</xdr:col>
      <xdr:colOff>101600</xdr:colOff>
      <xdr:row>80</xdr:row>
      <xdr:rowOff>124461</xdr:rowOff>
    </xdr:to>
    <xdr:sp macro="" textlink="">
      <xdr:nvSpPr>
        <xdr:cNvPr id="359" name="楕円 358">
          <a:extLst>
            <a:ext uri="{FF2B5EF4-FFF2-40B4-BE49-F238E27FC236}">
              <a16:creationId xmlns:a16="http://schemas.microsoft.com/office/drawing/2014/main" id="{28DD5B11-1845-4F17-89E2-43615BFDD955}"/>
            </a:ext>
          </a:extLst>
        </xdr:cNvPr>
        <xdr:cNvSpPr/>
      </xdr:nvSpPr>
      <xdr:spPr>
        <a:xfrm>
          <a:off x="78105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73661</xdr:rowOff>
    </xdr:from>
    <xdr:to>
      <xdr:col>45</xdr:col>
      <xdr:colOff>177800</xdr:colOff>
      <xdr:row>80</xdr:row>
      <xdr:rowOff>81280</xdr:rowOff>
    </xdr:to>
    <xdr:cxnSp macro="">
      <xdr:nvCxnSpPr>
        <xdr:cNvPr id="360" name="直線コネクタ 359">
          <a:extLst>
            <a:ext uri="{FF2B5EF4-FFF2-40B4-BE49-F238E27FC236}">
              <a16:creationId xmlns:a16="http://schemas.microsoft.com/office/drawing/2014/main" id="{406F4E7B-A457-4E07-AA38-C4592A131F71}"/>
            </a:ext>
          </a:extLst>
        </xdr:cNvPr>
        <xdr:cNvCxnSpPr/>
      </xdr:nvCxnSpPr>
      <xdr:spPr>
        <a:xfrm>
          <a:off x="7861300" y="13789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123189</xdr:rowOff>
    </xdr:from>
    <xdr:to>
      <xdr:col>36</xdr:col>
      <xdr:colOff>165100</xdr:colOff>
      <xdr:row>80</xdr:row>
      <xdr:rowOff>53339</xdr:rowOff>
    </xdr:to>
    <xdr:sp macro="" textlink="">
      <xdr:nvSpPr>
        <xdr:cNvPr id="361" name="楕円 360">
          <a:extLst>
            <a:ext uri="{FF2B5EF4-FFF2-40B4-BE49-F238E27FC236}">
              <a16:creationId xmlns:a16="http://schemas.microsoft.com/office/drawing/2014/main" id="{B92EAC6D-F3F5-43E5-96A1-7CB594892889}"/>
            </a:ext>
          </a:extLst>
        </xdr:cNvPr>
        <xdr:cNvSpPr/>
      </xdr:nvSpPr>
      <xdr:spPr>
        <a:xfrm>
          <a:off x="6921500" y="136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2539</xdr:rowOff>
    </xdr:from>
    <xdr:to>
      <xdr:col>41</xdr:col>
      <xdr:colOff>50800</xdr:colOff>
      <xdr:row>80</xdr:row>
      <xdr:rowOff>73661</xdr:rowOff>
    </xdr:to>
    <xdr:cxnSp macro="">
      <xdr:nvCxnSpPr>
        <xdr:cNvPr id="362" name="直線コネクタ 361">
          <a:extLst>
            <a:ext uri="{FF2B5EF4-FFF2-40B4-BE49-F238E27FC236}">
              <a16:creationId xmlns:a16="http://schemas.microsoft.com/office/drawing/2014/main" id="{21F93EDE-2A2B-4678-8A56-97AA6048FD6A}"/>
            </a:ext>
          </a:extLst>
        </xdr:cNvPr>
        <xdr:cNvCxnSpPr/>
      </xdr:nvCxnSpPr>
      <xdr:spPr>
        <a:xfrm>
          <a:off x="6972300" y="13718539"/>
          <a:ext cx="889000" cy="7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119397</xdr:rowOff>
    </xdr:from>
    <xdr:ext cx="469744" cy="259045"/>
    <xdr:sp macro="" textlink="">
      <xdr:nvSpPr>
        <xdr:cNvPr id="363" name="n_1aveValue【福祉施設】&#10;一人当たり面積">
          <a:extLst>
            <a:ext uri="{FF2B5EF4-FFF2-40B4-BE49-F238E27FC236}">
              <a16:creationId xmlns:a16="http://schemas.microsoft.com/office/drawing/2014/main" id="{644AA104-17BB-4C1A-BFC8-CD3F1096CB67}"/>
            </a:ext>
          </a:extLst>
        </xdr:cNvPr>
        <xdr:cNvSpPr txBox="1"/>
      </xdr:nvSpPr>
      <xdr:spPr>
        <a:xfrm>
          <a:off x="9391727" y="1452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134638</xdr:rowOff>
    </xdr:from>
    <xdr:ext cx="469744" cy="259045"/>
    <xdr:sp macro="" textlink="">
      <xdr:nvSpPr>
        <xdr:cNvPr id="364" name="n_2aveValue【福祉施設】&#10;一人当たり面積">
          <a:extLst>
            <a:ext uri="{FF2B5EF4-FFF2-40B4-BE49-F238E27FC236}">
              <a16:creationId xmlns:a16="http://schemas.microsoft.com/office/drawing/2014/main" id="{205655A2-F1FF-42C9-AC45-D198B33C9EBF}"/>
            </a:ext>
          </a:extLst>
        </xdr:cNvPr>
        <xdr:cNvSpPr txBox="1"/>
      </xdr:nvSpPr>
      <xdr:spPr>
        <a:xfrm>
          <a:off x="8515427" y="1453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114316</xdr:rowOff>
    </xdr:from>
    <xdr:ext cx="469744" cy="259045"/>
    <xdr:sp macro="" textlink="">
      <xdr:nvSpPr>
        <xdr:cNvPr id="365" name="n_3aveValue【福祉施設】&#10;一人当たり面積">
          <a:extLst>
            <a:ext uri="{FF2B5EF4-FFF2-40B4-BE49-F238E27FC236}">
              <a16:creationId xmlns:a16="http://schemas.microsoft.com/office/drawing/2014/main" id="{14BA3E30-BEA0-4132-AD34-BD44A199B97A}"/>
            </a:ext>
          </a:extLst>
        </xdr:cNvPr>
        <xdr:cNvSpPr txBox="1"/>
      </xdr:nvSpPr>
      <xdr:spPr>
        <a:xfrm>
          <a:off x="7626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74947</xdr:rowOff>
    </xdr:from>
    <xdr:ext cx="469744" cy="259045"/>
    <xdr:sp macro="" textlink="">
      <xdr:nvSpPr>
        <xdr:cNvPr id="366" name="n_4aveValue【福祉施設】&#10;一人当たり面積">
          <a:extLst>
            <a:ext uri="{FF2B5EF4-FFF2-40B4-BE49-F238E27FC236}">
              <a16:creationId xmlns:a16="http://schemas.microsoft.com/office/drawing/2014/main" id="{859351B7-716F-4E77-BC13-B9CF74858021}"/>
            </a:ext>
          </a:extLst>
        </xdr:cNvPr>
        <xdr:cNvSpPr txBox="1"/>
      </xdr:nvSpPr>
      <xdr:spPr>
        <a:xfrm>
          <a:off x="6737427" y="1464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121938</xdr:rowOff>
    </xdr:from>
    <xdr:ext cx="469744" cy="259045"/>
    <xdr:sp macro="" textlink="">
      <xdr:nvSpPr>
        <xdr:cNvPr id="367" name="n_1mainValue【福祉施設】&#10;一人当たり面積">
          <a:extLst>
            <a:ext uri="{FF2B5EF4-FFF2-40B4-BE49-F238E27FC236}">
              <a16:creationId xmlns:a16="http://schemas.microsoft.com/office/drawing/2014/main" id="{9B77380A-8EFF-4BF6-AD3A-1FFBBC867ACC}"/>
            </a:ext>
          </a:extLst>
        </xdr:cNvPr>
        <xdr:cNvSpPr txBox="1"/>
      </xdr:nvSpPr>
      <xdr:spPr>
        <a:xfrm>
          <a:off x="9391727" y="1349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148607</xdr:rowOff>
    </xdr:from>
    <xdr:ext cx="469744" cy="259045"/>
    <xdr:sp macro="" textlink="">
      <xdr:nvSpPr>
        <xdr:cNvPr id="368" name="n_2mainValue【福祉施設】&#10;一人当たり面積">
          <a:extLst>
            <a:ext uri="{FF2B5EF4-FFF2-40B4-BE49-F238E27FC236}">
              <a16:creationId xmlns:a16="http://schemas.microsoft.com/office/drawing/2014/main" id="{CB8905C1-8DEA-4EF0-BC4E-7EBE92E71EC7}"/>
            </a:ext>
          </a:extLst>
        </xdr:cNvPr>
        <xdr:cNvSpPr txBox="1"/>
      </xdr:nvSpPr>
      <xdr:spPr>
        <a:xfrm>
          <a:off x="8515427" y="1352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140988</xdr:rowOff>
    </xdr:from>
    <xdr:ext cx="469744" cy="259045"/>
    <xdr:sp macro="" textlink="">
      <xdr:nvSpPr>
        <xdr:cNvPr id="369" name="n_3mainValue【福祉施設】&#10;一人当たり面積">
          <a:extLst>
            <a:ext uri="{FF2B5EF4-FFF2-40B4-BE49-F238E27FC236}">
              <a16:creationId xmlns:a16="http://schemas.microsoft.com/office/drawing/2014/main" id="{F6D1C010-A83B-47F4-9D2A-BD662C19F17A}"/>
            </a:ext>
          </a:extLst>
        </xdr:cNvPr>
        <xdr:cNvSpPr txBox="1"/>
      </xdr:nvSpPr>
      <xdr:spPr>
        <a:xfrm>
          <a:off x="7626427" y="1351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69866</xdr:rowOff>
    </xdr:from>
    <xdr:ext cx="469744" cy="259045"/>
    <xdr:sp macro="" textlink="">
      <xdr:nvSpPr>
        <xdr:cNvPr id="370" name="n_4mainValue【福祉施設】&#10;一人当たり面積">
          <a:extLst>
            <a:ext uri="{FF2B5EF4-FFF2-40B4-BE49-F238E27FC236}">
              <a16:creationId xmlns:a16="http://schemas.microsoft.com/office/drawing/2014/main" id="{3B55BBB1-6BA1-4EB5-BFFB-DDE3BD5163D1}"/>
            </a:ext>
          </a:extLst>
        </xdr:cNvPr>
        <xdr:cNvSpPr txBox="1"/>
      </xdr:nvSpPr>
      <xdr:spPr>
        <a:xfrm>
          <a:off x="6737427" y="1344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2D3106AF-7BEB-4870-ADDE-E1AC0BCCDF7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8A141824-F3CC-43D9-9CC8-32583FB441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568B4E6C-638B-4058-866A-F58C458FA7D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45392125-8FD2-4CC8-9FA5-9FF9ECD66BA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224DD6BE-0026-4FE9-9596-9CD9115C760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B3DEA36C-1C36-466D-A231-F01AB762B54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D298C313-159A-4C16-A995-0A797C4AC19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38AC0AE6-CEB1-4384-B22C-F989ECFFF1A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FE438648-7607-4BA5-991B-11EA2F4E055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B4496F2B-ED37-42EE-B46A-6ADDF448803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09B0F83D-D639-4BA2-8A36-60798A83695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2" name="直線コネクタ 381">
          <a:extLst>
            <a:ext uri="{FF2B5EF4-FFF2-40B4-BE49-F238E27FC236}">
              <a16:creationId xmlns:a16="http://schemas.microsoft.com/office/drawing/2014/main" id="{85C2317E-7BAA-4B36-A0CF-B761AFA7BF4D}"/>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3" name="テキスト ボックス 382">
          <a:extLst>
            <a:ext uri="{FF2B5EF4-FFF2-40B4-BE49-F238E27FC236}">
              <a16:creationId xmlns:a16="http://schemas.microsoft.com/office/drawing/2014/main" id="{C3ACCEAA-E7B0-40F1-AE1C-2A1D4BF88A2E}"/>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4" name="直線コネクタ 383">
          <a:extLst>
            <a:ext uri="{FF2B5EF4-FFF2-40B4-BE49-F238E27FC236}">
              <a16:creationId xmlns:a16="http://schemas.microsoft.com/office/drawing/2014/main" id="{D5FD96CF-B767-495A-A475-CF0B1AC8ED51}"/>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5" name="テキスト ボックス 384">
          <a:extLst>
            <a:ext uri="{FF2B5EF4-FFF2-40B4-BE49-F238E27FC236}">
              <a16:creationId xmlns:a16="http://schemas.microsoft.com/office/drawing/2014/main" id="{B3456DBC-4CF1-40E4-95C2-CB2A06C947B9}"/>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6" name="直線コネクタ 385">
          <a:extLst>
            <a:ext uri="{FF2B5EF4-FFF2-40B4-BE49-F238E27FC236}">
              <a16:creationId xmlns:a16="http://schemas.microsoft.com/office/drawing/2014/main" id="{504D9920-24C6-49B0-AE4A-7FD64669F937}"/>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7" name="テキスト ボックス 386">
          <a:extLst>
            <a:ext uri="{FF2B5EF4-FFF2-40B4-BE49-F238E27FC236}">
              <a16:creationId xmlns:a16="http://schemas.microsoft.com/office/drawing/2014/main" id="{62EF6901-5311-4B30-9509-0272343DDF0C}"/>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8" name="直線コネクタ 387">
          <a:extLst>
            <a:ext uri="{FF2B5EF4-FFF2-40B4-BE49-F238E27FC236}">
              <a16:creationId xmlns:a16="http://schemas.microsoft.com/office/drawing/2014/main" id="{E34061D0-BDE8-4FB9-96F4-D593DB6C5D42}"/>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9" name="テキスト ボックス 388">
          <a:extLst>
            <a:ext uri="{FF2B5EF4-FFF2-40B4-BE49-F238E27FC236}">
              <a16:creationId xmlns:a16="http://schemas.microsoft.com/office/drawing/2014/main" id="{8213ED99-EE75-4EFD-9713-C44326BAE09E}"/>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F10416CA-5A43-467C-A53B-FEFB3437149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1" name="テキスト ボックス 390">
          <a:extLst>
            <a:ext uri="{FF2B5EF4-FFF2-40B4-BE49-F238E27FC236}">
              <a16:creationId xmlns:a16="http://schemas.microsoft.com/office/drawing/2014/main" id="{7D639464-53FB-4DEA-93A5-86A8951C137D}"/>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a:extLst>
            <a:ext uri="{FF2B5EF4-FFF2-40B4-BE49-F238E27FC236}">
              <a16:creationId xmlns:a16="http://schemas.microsoft.com/office/drawing/2014/main" id="{873474CA-404A-481E-A6B6-CF06B70903B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60198</xdr:rowOff>
    </xdr:to>
    <xdr:cxnSp macro="">
      <xdr:nvCxnSpPr>
        <xdr:cNvPr id="393" name="直線コネクタ 392">
          <a:extLst>
            <a:ext uri="{FF2B5EF4-FFF2-40B4-BE49-F238E27FC236}">
              <a16:creationId xmlns:a16="http://schemas.microsoft.com/office/drawing/2014/main" id="{3431FDDE-0CAF-4E4C-A9AD-90E2CE1BBB78}"/>
            </a:ext>
          </a:extLst>
        </xdr:cNvPr>
        <xdr:cNvCxnSpPr/>
      </xdr:nvCxnSpPr>
      <xdr:spPr>
        <a:xfrm flipV="1">
          <a:off x="4634865" y="17351502"/>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64025</xdr:rowOff>
    </xdr:from>
    <xdr:ext cx="405111" cy="259045"/>
    <xdr:sp macro="" textlink="">
      <xdr:nvSpPr>
        <xdr:cNvPr id="394" name="【市民会館】&#10;有形固定資産減価償却率最小値テキスト">
          <a:extLst>
            <a:ext uri="{FF2B5EF4-FFF2-40B4-BE49-F238E27FC236}">
              <a16:creationId xmlns:a16="http://schemas.microsoft.com/office/drawing/2014/main" id="{E01610BD-17B2-4187-B088-EC7B6E45151D}"/>
            </a:ext>
          </a:extLst>
        </xdr:cNvPr>
        <xdr:cNvSpPr txBox="1"/>
      </xdr:nvSpPr>
      <xdr:spPr>
        <a:xfrm>
          <a:off x="4673600" y="1858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60198</xdr:rowOff>
    </xdr:from>
    <xdr:to>
      <xdr:col>24</xdr:col>
      <xdr:colOff>152400</xdr:colOff>
      <xdr:row>108</xdr:row>
      <xdr:rowOff>60198</xdr:rowOff>
    </xdr:to>
    <xdr:cxnSp macro="">
      <xdr:nvCxnSpPr>
        <xdr:cNvPr id="395" name="直線コネクタ 394">
          <a:extLst>
            <a:ext uri="{FF2B5EF4-FFF2-40B4-BE49-F238E27FC236}">
              <a16:creationId xmlns:a16="http://schemas.microsoft.com/office/drawing/2014/main" id="{459F3D6C-4F91-4FE0-B4F8-A23FF7E8815F}"/>
            </a:ext>
          </a:extLst>
        </xdr:cNvPr>
        <xdr:cNvCxnSpPr/>
      </xdr:nvCxnSpPr>
      <xdr:spPr>
        <a:xfrm>
          <a:off x="4546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396" name="【市民会館】&#10;有形固定資産減価償却率最大値テキスト">
          <a:extLst>
            <a:ext uri="{FF2B5EF4-FFF2-40B4-BE49-F238E27FC236}">
              <a16:creationId xmlns:a16="http://schemas.microsoft.com/office/drawing/2014/main" id="{DFBAA3F3-D84D-46C4-8CED-649BA86E6337}"/>
            </a:ext>
          </a:extLst>
        </xdr:cNvPr>
        <xdr:cNvSpPr txBox="1"/>
      </xdr:nvSpPr>
      <xdr:spPr>
        <a:xfrm>
          <a:off x="4673600" y="1712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397" name="直線コネクタ 396">
          <a:extLst>
            <a:ext uri="{FF2B5EF4-FFF2-40B4-BE49-F238E27FC236}">
              <a16:creationId xmlns:a16="http://schemas.microsoft.com/office/drawing/2014/main" id="{64BEE10E-9F57-443C-AEE5-FCB9C8206379}"/>
            </a:ext>
          </a:extLst>
        </xdr:cNvPr>
        <xdr:cNvCxnSpPr/>
      </xdr:nvCxnSpPr>
      <xdr:spPr>
        <a:xfrm>
          <a:off x="4546600" y="1735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116857</xdr:rowOff>
    </xdr:from>
    <xdr:ext cx="405111" cy="259045"/>
    <xdr:sp macro="" textlink="">
      <xdr:nvSpPr>
        <xdr:cNvPr id="398" name="【市民会館】&#10;有形固定資産減価償却率平均値テキスト">
          <a:extLst>
            <a:ext uri="{FF2B5EF4-FFF2-40B4-BE49-F238E27FC236}">
              <a16:creationId xmlns:a16="http://schemas.microsoft.com/office/drawing/2014/main" id="{57F53F28-8E43-463A-8117-79E696626438}"/>
            </a:ext>
          </a:extLst>
        </xdr:cNvPr>
        <xdr:cNvSpPr txBox="1"/>
      </xdr:nvSpPr>
      <xdr:spPr>
        <a:xfrm>
          <a:off x="4673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99" name="フローチャート: 判断 398">
          <a:extLst>
            <a:ext uri="{FF2B5EF4-FFF2-40B4-BE49-F238E27FC236}">
              <a16:creationId xmlns:a16="http://schemas.microsoft.com/office/drawing/2014/main" id="{F6536AD4-1389-410B-B776-E4AFE92F5998}"/>
            </a:ext>
          </a:extLst>
        </xdr:cNvPr>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103124</xdr:rowOff>
    </xdr:from>
    <xdr:to>
      <xdr:col>20</xdr:col>
      <xdr:colOff>38100</xdr:colOff>
      <xdr:row>104</xdr:row>
      <xdr:rowOff>33274</xdr:rowOff>
    </xdr:to>
    <xdr:sp macro="" textlink="">
      <xdr:nvSpPr>
        <xdr:cNvPr id="400" name="フローチャート: 判断 399">
          <a:extLst>
            <a:ext uri="{FF2B5EF4-FFF2-40B4-BE49-F238E27FC236}">
              <a16:creationId xmlns:a16="http://schemas.microsoft.com/office/drawing/2014/main" id="{4CF99A4D-3AE8-4033-89FC-5781C9DD66C4}"/>
            </a:ext>
          </a:extLst>
        </xdr:cNvPr>
        <xdr:cNvSpPr/>
      </xdr:nvSpPr>
      <xdr:spPr>
        <a:xfrm>
          <a:off x="3746500" y="1776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71120</xdr:rowOff>
    </xdr:from>
    <xdr:to>
      <xdr:col>15</xdr:col>
      <xdr:colOff>101600</xdr:colOff>
      <xdr:row>104</xdr:row>
      <xdr:rowOff>1270</xdr:rowOff>
    </xdr:to>
    <xdr:sp macro="" textlink="">
      <xdr:nvSpPr>
        <xdr:cNvPr id="401" name="フローチャート: 判断 400">
          <a:extLst>
            <a:ext uri="{FF2B5EF4-FFF2-40B4-BE49-F238E27FC236}">
              <a16:creationId xmlns:a16="http://schemas.microsoft.com/office/drawing/2014/main" id="{4D29E8E3-6DC9-48AB-AFDA-EF91F8B5E943}"/>
            </a:ext>
          </a:extLst>
        </xdr:cNvPr>
        <xdr:cNvSpPr/>
      </xdr:nvSpPr>
      <xdr:spPr>
        <a:xfrm>
          <a:off x="2857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36830</xdr:rowOff>
    </xdr:from>
    <xdr:to>
      <xdr:col>10</xdr:col>
      <xdr:colOff>165100</xdr:colOff>
      <xdr:row>103</xdr:row>
      <xdr:rowOff>138430</xdr:rowOff>
    </xdr:to>
    <xdr:sp macro="" textlink="">
      <xdr:nvSpPr>
        <xdr:cNvPr id="402" name="フローチャート: 判断 401">
          <a:extLst>
            <a:ext uri="{FF2B5EF4-FFF2-40B4-BE49-F238E27FC236}">
              <a16:creationId xmlns:a16="http://schemas.microsoft.com/office/drawing/2014/main" id="{6044E567-5707-46CE-A067-20618FF6690F}"/>
            </a:ext>
          </a:extLst>
        </xdr:cNvPr>
        <xdr:cNvSpPr/>
      </xdr:nvSpPr>
      <xdr:spPr>
        <a:xfrm>
          <a:off x="1968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105411</xdr:rowOff>
    </xdr:from>
    <xdr:to>
      <xdr:col>6</xdr:col>
      <xdr:colOff>38100</xdr:colOff>
      <xdr:row>103</xdr:row>
      <xdr:rowOff>35561</xdr:rowOff>
    </xdr:to>
    <xdr:sp macro="" textlink="">
      <xdr:nvSpPr>
        <xdr:cNvPr id="403" name="フローチャート: 判断 402">
          <a:extLst>
            <a:ext uri="{FF2B5EF4-FFF2-40B4-BE49-F238E27FC236}">
              <a16:creationId xmlns:a16="http://schemas.microsoft.com/office/drawing/2014/main" id="{2CC71594-ADD2-40B1-B6AD-6D5CAF531916}"/>
            </a:ext>
          </a:extLst>
        </xdr:cNvPr>
        <xdr:cNvSpPr/>
      </xdr:nvSpPr>
      <xdr:spPr>
        <a:xfrm>
          <a:off x="107950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79F767B3-53E7-4A71-B0F6-03582C4840B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CEFC457D-B3A2-4EFD-BDA2-53D0928A693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D07D9B73-5B97-4220-98D6-9238B3E556A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3216BCC-60DD-4804-A013-381E01CE58B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877FBEDC-2D11-40A4-8239-A0E319D4D9D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61976</xdr:rowOff>
    </xdr:from>
    <xdr:to>
      <xdr:col>24</xdr:col>
      <xdr:colOff>114300</xdr:colOff>
      <xdr:row>105</xdr:row>
      <xdr:rowOff>163576</xdr:rowOff>
    </xdr:to>
    <xdr:sp macro="" textlink="">
      <xdr:nvSpPr>
        <xdr:cNvPr id="409" name="楕円 408">
          <a:extLst>
            <a:ext uri="{FF2B5EF4-FFF2-40B4-BE49-F238E27FC236}">
              <a16:creationId xmlns:a16="http://schemas.microsoft.com/office/drawing/2014/main" id="{642EAE24-B054-4A5C-986D-35AF9E982C23}"/>
            </a:ext>
          </a:extLst>
        </xdr:cNvPr>
        <xdr:cNvSpPr/>
      </xdr:nvSpPr>
      <xdr:spPr>
        <a:xfrm>
          <a:off x="45847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40403</xdr:rowOff>
    </xdr:from>
    <xdr:ext cx="405111" cy="259045"/>
    <xdr:sp macro="" textlink="">
      <xdr:nvSpPr>
        <xdr:cNvPr id="410" name="【市民会館】&#10;有形固定資産減価償却率該当値テキスト">
          <a:extLst>
            <a:ext uri="{FF2B5EF4-FFF2-40B4-BE49-F238E27FC236}">
              <a16:creationId xmlns:a16="http://schemas.microsoft.com/office/drawing/2014/main" id="{5D11D530-C3A5-4636-B3FF-B4C8C0039D28}"/>
            </a:ext>
          </a:extLst>
        </xdr:cNvPr>
        <xdr:cNvSpPr txBox="1"/>
      </xdr:nvSpPr>
      <xdr:spPr>
        <a:xfrm>
          <a:off x="4673600" y="1804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25400</xdr:rowOff>
    </xdr:from>
    <xdr:to>
      <xdr:col>20</xdr:col>
      <xdr:colOff>38100</xdr:colOff>
      <xdr:row>106</xdr:row>
      <xdr:rowOff>127000</xdr:rowOff>
    </xdr:to>
    <xdr:sp macro="" textlink="">
      <xdr:nvSpPr>
        <xdr:cNvPr id="411" name="楕円 410">
          <a:extLst>
            <a:ext uri="{FF2B5EF4-FFF2-40B4-BE49-F238E27FC236}">
              <a16:creationId xmlns:a16="http://schemas.microsoft.com/office/drawing/2014/main" id="{9ABADD8A-FEAE-4987-A5AC-177CE2053DE5}"/>
            </a:ext>
          </a:extLst>
        </xdr:cNvPr>
        <xdr:cNvSpPr/>
      </xdr:nvSpPr>
      <xdr:spPr>
        <a:xfrm>
          <a:off x="3746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112776</xdr:rowOff>
    </xdr:from>
    <xdr:to>
      <xdr:col>24</xdr:col>
      <xdr:colOff>63500</xdr:colOff>
      <xdr:row>106</xdr:row>
      <xdr:rowOff>76200</xdr:rowOff>
    </xdr:to>
    <xdr:cxnSp macro="">
      <xdr:nvCxnSpPr>
        <xdr:cNvPr id="412" name="直線コネクタ 411">
          <a:extLst>
            <a:ext uri="{FF2B5EF4-FFF2-40B4-BE49-F238E27FC236}">
              <a16:creationId xmlns:a16="http://schemas.microsoft.com/office/drawing/2014/main" id="{45B337BC-05FD-487F-BD8A-FEFA874F2381}"/>
            </a:ext>
          </a:extLst>
        </xdr:cNvPr>
        <xdr:cNvCxnSpPr/>
      </xdr:nvCxnSpPr>
      <xdr:spPr>
        <a:xfrm flipV="1">
          <a:off x="3797300" y="18115026"/>
          <a:ext cx="8382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66548</xdr:rowOff>
    </xdr:from>
    <xdr:to>
      <xdr:col>15</xdr:col>
      <xdr:colOff>101600</xdr:colOff>
      <xdr:row>106</xdr:row>
      <xdr:rowOff>168148</xdr:rowOff>
    </xdr:to>
    <xdr:sp macro="" textlink="">
      <xdr:nvSpPr>
        <xdr:cNvPr id="413" name="楕円 412">
          <a:extLst>
            <a:ext uri="{FF2B5EF4-FFF2-40B4-BE49-F238E27FC236}">
              <a16:creationId xmlns:a16="http://schemas.microsoft.com/office/drawing/2014/main" id="{C3018E15-B93F-4ED8-A6E0-C377C98BB2B0}"/>
            </a:ext>
          </a:extLst>
        </xdr:cNvPr>
        <xdr:cNvSpPr/>
      </xdr:nvSpPr>
      <xdr:spPr>
        <a:xfrm>
          <a:off x="2857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76200</xdr:rowOff>
    </xdr:from>
    <xdr:to>
      <xdr:col>19</xdr:col>
      <xdr:colOff>177800</xdr:colOff>
      <xdr:row>106</xdr:row>
      <xdr:rowOff>117348</xdr:rowOff>
    </xdr:to>
    <xdr:cxnSp macro="">
      <xdr:nvCxnSpPr>
        <xdr:cNvPr id="414" name="直線コネクタ 413">
          <a:extLst>
            <a:ext uri="{FF2B5EF4-FFF2-40B4-BE49-F238E27FC236}">
              <a16:creationId xmlns:a16="http://schemas.microsoft.com/office/drawing/2014/main" id="{92D47FDE-E4B4-4670-9D85-3B76779F3DA0}"/>
            </a:ext>
          </a:extLst>
        </xdr:cNvPr>
        <xdr:cNvCxnSpPr/>
      </xdr:nvCxnSpPr>
      <xdr:spPr>
        <a:xfrm flipV="1">
          <a:off x="2908300" y="182499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77978</xdr:rowOff>
    </xdr:from>
    <xdr:to>
      <xdr:col>10</xdr:col>
      <xdr:colOff>165100</xdr:colOff>
      <xdr:row>107</xdr:row>
      <xdr:rowOff>8128</xdr:rowOff>
    </xdr:to>
    <xdr:sp macro="" textlink="">
      <xdr:nvSpPr>
        <xdr:cNvPr id="415" name="楕円 414">
          <a:extLst>
            <a:ext uri="{FF2B5EF4-FFF2-40B4-BE49-F238E27FC236}">
              <a16:creationId xmlns:a16="http://schemas.microsoft.com/office/drawing/2014/main" id="{C851DF47-2701-40B8-AA58-789AF6A17BD4}"/>
            </a:ext>
          </a:extLst>
        </xdr:cNvPr>
        <xdr:cNvSpPr/>
      </xdr:nvSpPr>
      <xdr:spPr>
        <a:xfrm>
          <a:off x="1968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117348</xdr:rowOff>
    </xdr:from>
    <xdr:to>
      <xdr:col>15</xdr:col>
      <xdr:colOff>50800</xdr:colOff>
      <xdr:row>106</xdr:row>
      <xdr:rowOff>128778</xdr:rowOff>
    </xdr:to>
    <xdr:cxnSp macro="">
      <xdr:nvCxnSpPr>
        <xdr:cNvPr id="416" name="直線コネクタ 415">
          <a:extLst>
            <a:ext uri="{FF2B5EF4-FFF2-40B4-BE49-F238E27FC236}">
              <a16:creationId xmlns:a16="http://schemas.microsoft.com/office/drawing/2014/main" id="{1F01E191-D12A-4A3F-8BBF-96FD98990348}"/>
            </a:ext>
          </a:extLst>
        </xdr:cNvPr>
        <xdr:cNvCxnSpPr/>
      </xdr:nvCxnSpPr>
      <xdr:spPr>
        <a:xfrm flipV="1">
          <a:off x="2019300" y="1829104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16256</xdr:rowOff>
    </xdr:from>
    <xdr:to>
      <xdr:col>6</xdr:col>
      <xdr:colOff>38100</xdr:colOff>
      <xdr:row>106</xdr:row>
      <xdr:rowOff>117856</xdr:rowOff>
    </xdr:to>
    <xdr:sp macro="" textlink="">
      <xdr:nvSpPr>
        <xdr:cNvPr id="417" name="楕円 416">
          <a:extLst>
            <a:ext uri="{FF2B5EF4-FFF2-40B4-BE49-F238E27FC236}">
              <a16:creationId xmlns:a16="http://schemas.microsoft.com/office/drawing/2014/main" id="{F4434612-B661-4990-8ECE-4125C29B2001}"/>
            </a:ext>
          </a:extLst>
        </xdr:cNvPr>
        <xdr:cNvSpPr/>
      </xdr:nvSpPr>
      <xdr:spPr>
        <a:xfrm>
          <a:off x="1079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67056</xdr:rowOff>
    </xdr:from>
    <xdr:to>
      <xdr:col>10</xdr:col>
      <xdr:colOff>114300</xdr:colOff>
      <xdr:row>106</xdr:row>
      <xdr:rowOff>128778</xdr:rowOff>
    </xdr:to>
    <xdr:cxnSp macro="">
      <xdr:nvCxnSpPr>
        <xdr:cNvPr id="418" name="直線コネクタ 417">
          <a:extLst>
            <a:ext uri="{FF2B5EF4-FFF2-40B4-BE49-F238E27FC236}">
              <a16:creationId xmlns:a16="http://schemas.microsoft.com/office/drawing/2014/main" id="{371A7696-E2BA-4BBA-93E8-430CE4856E9A}"/>
            </a:ext>
          </a:extLst>
        </xdr:cNvPr>
        <xdr:cNvCxnSpPr/>
      </xdr:nvCxnSpPr>
      <xdr:spPr>
        <a:xfrm>
          <a:off x="1130300" y="1824075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49801</xdr:rowOff>
    </xdr:from>
    <xdr:ext cx="405111" cy="259045"/>
    <xdr:sp macro="" textlink="">
      <xdr:nvSpPr>
        <xdr:cNvPr id="419" name="n_1aveValue【市民会館】&#10;有形固定資産減価償却率">
          <a:extLst>
            <a:ext uri="{FF2B5EF4-FFF2-40B4-BE49-F238E27FC236}">
              <a16:creationId xmlns:a16="http://schemas.microsoft.com/office/drawing/2014/main" id="{91B16CA5-4BD2-4E3C-8C59-A43807B13439}"/>
            </a:ext>
          </a:extLst>
        </xdr:cNvPr>
        <xdr:cNvSpPr txBox="1"/>
      </xdr:nvSpPr>
      <xdr:spPr>
        <a:xfrm>
          <a:off x="3582044" y="1753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17797</xdr:rowOff>
    </xdr:from>
    <xdr:ext cx="405111" cy="259045"/>
    <xdr:sp macro="" textlink="">
      <xdr:nvSpPr>
        <xdr:cNvPr id="420" name="n_2aveValue【市民会館】&#10;有形固定資産減価償却率">
          <a:extLst>
            <a:ext uri="{FF2B5EF4-FFF2-40B4-BE49-F238E27FC236}">
              <a16:creationId xmlns:a16="http://schemas.microsoft.com/office/drawing/2014/main" id="{8C01AA63-FE16-41FD-83FF-EBD9E90E5598}"/>
            </a:ext>
          </a:extLst>
        </xdr:cNvPr>
        <xdr:cNvSpPr txBox="1"/>
      </xdr:nvSpPr>
      <xdr:spPr>
        <a:xfrm>
          <a:off x="2705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154957</xdr:rowOff>
    </xdr:from>
    <xdr:ext cx="405111" cy="259045"/>
    <xdr:sp macro="" textlink="">
      <xdr:nvSpPr>
        <xdr:cNvPr id="421" name="n_3aveValue【市民会館】&#10;有形固定資産減価償却率">
          <a:extLst>
            <a:ext uri="{FF2B5EF4-FFF2-40B4-BE49-F238E27FC236}">
              <a16:creationId xmlns:a16="http://schemas.microsoft.com/office/drawing/2014/main" id="{6A837372-712D-41A2-995A-C30F22F7065B}"/>
            </a:ext>
          </a:extLst>
        </xdr:cNvPr>
        <xdr:cNvSpPr txBox="1"/>
      </xdr:nvSpPr>
      <xdr:spPr>
        <a:xfrm>
          <a:off x="1816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52088</xdr:rowOff>
    </xdr:from>
    <xdr:ext cx="405111" cy="259045"/>
    <xdr:sp macro="" textlink="">
      <xdr:nvSpPr>
        <xdr:cNvPr id="422" name="n_4aveValue【市民会館】&#10;有形固定資産減価償却率">
          <a:extLst>
            <a:ext uri="{FF2B5EF4-FFF2-40B4-BE49-F238E27FC236}">
              <a16:creationId xmlns:a16="http://schemas.microsoft.com/office/drawing/2014/main" id="{66405020-18D6-402C-9EB5-67AA2CCEE418}"/>
            </a:ext>
          </a:extLst>
        </xdr:cNvPr>
        <xdr:cNvSpPr txBox="1"/>
      </xdr:nvSpPr>
      <xdr:spPr>
        <a:xfrm>
          <a:off x="927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118127</xdr:rowOff>
    </xdr:from>
    <xdr:ext cx="405111" cy="259045"/>
    <xdr:sp macro="" textlink="">
      <xdr:nvSpPr>
        <xdr:cNvPr id="423" name="n_1mainValue【市民会館】&#10;有形固定資産減価償却率">
          <a:extLst>
            <a:ext uri="{FF2B5EF4-FFF2-40B4-BE49-F238E27FC236}">
              <a16:creationId xmlns:a16="http://schemas.microsoft.com/office/drawing/2014/main" id="{5BAEFE1E-B8FE-4AA9-8B44-9EFC000533F1}"/>
            </a:ext>
          </a:extLst>
        </xdr:cNvPr>
        <xdr:cNvSpPr txBox="1"/>
      </xdr:nvSpPr>
      <xdr:spPr>
        <a:xfrm>
          <a:off x="3582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159275</xdr:rowOff>
    </xdr:from>
    <xdr:ext cx="405111" cy="259045"/>
    <xdr:sp macro="" textlink="">
      <xdr:nvSpPr>
        <xdr:cNvPr id="424" name="n_2mainValue【市民会館】&#10;有形固定資産減価償却率">
          <a:extLst>
            <a:ext uri="{FF2B5EF4-FFF2-40B4-BE49-F238E27FC236}">
              <a16:creationId xmlns:a16="http://schemas.microsoft.com/office/drawing/2014/main" id="{75BEEF95-BE24-4856-A2E6-5C6CD0348315}"/>
            </a:ext>
          </a:extLst>
        </xdr:cNvPr>
        <xdr:cNvSpPr txBox="1"/>
      </xdr:nvSpPr>
      <xdr:spPr>
        <a:xfrm>
          <a:off x="2705744" y="1833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170705</xdr:rowOff>
    </xdr:from>
    <xdr:ext cx="405111" cy="259045"/>
    <xdr:sp macro="" textlink="">
      <xdr:nvSpPr>
        <xdr:cNvPr id="425" name="n_3mainValue【市民会館】&#10;有形固定資産減価償却率">
          <a:extLst>
            <a:ext uri="{FF2B5EF4-FFF2-40B4-BE49-F238E27FC236}">
              <a16:creationId xmlns:a16="http://schemas.microsoft.com/office/drawing/2014/main" id="{494851EC-2C1B-4480-AF89-F3EB55C575C4}"/>
            </a:ext>
          </a:extLst>
        </xdr:cNvPr>
        <xdr:cNvSpPr txBox="1"/>
      </xdr:nvSpPr>
      <xdr:spPr>
        <a:xfrm>
          <a:off x="1816744" y="1834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108983</xdr:rowOff>
    </xdr:from>
    <xdr:ext cx="405111" cy="259045"/>
    <xdr:sp macro="" textlink="">
      <xdr:nvSpPr>
        <xdr:cNvPr id="426" name="n_4mainValue【市民会館】&#10;有形固定資産減価償却率">
          <a:extLst>
            <a:ext uri="{FF2B5EF4-FFF2-40B4-BE49-F238E27FC236}">
              <a16:creationId xmlns:a16="http://schemas.microsoft.com/office/drawing/2014/main" id="{08B95447-453A-4453-9E18-4AB73934B2B2}"/>
            </a:ext>
          </a:extLst>
        </xdr:cNvPr>
        <xdr:cNvSpPr txBox="1"/>
      </xdr:nvSpPr>
      <xdr:spPr>
        <a:xfrm>
          <a:off x="927744" y="182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a:extLst>
            <a:ext uri="{FF2B5EF4-FFF2-40B4-BE49-F238E27FC236}">
              <a16:creationId xmlns:a16="http://schemas.microsoft.com/office/drawing/2014/main" id="{5EA32C81-07AE-4DE7-83EA-9B25B9A22FC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a:extLst>
            <a:ext uri="{FF2B5EF4-FFF2-40B4-BE49-F238E27FC236}">
              <a16:creationId xmlns:a16="http://schemas.microsoft.com/office/drawing/2014/main" id="{3770F045-2C6D-4C58-9BC1-92B8A1EFAFE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a:extLst>
            <a:ext uri="{FF2B5EF4-FFF2-40B4-BE49-F238E27FC236}">
              <a16:creationId xmlns:a16="http://schemas.microsoft.com/office/drawing/2014/main" id="{E45A2766-7E86-47D4-B93A-F8AE2DEF7A0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a:extLst>
            <a:ext uri="{FF2B5EF4-FFF2-40B4-BE49-F238E27FC236}">
              <a16:creationId xmlns:a16="http://schemas.microsoft.com/office/drawing/2014/main" id="{3EBC4EF4-0B7D-4841-BAF6-FEF42B24763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a:extLst>
            <a:ext uri="{FF2B5EF4-FFF2-40B4-BE49-F238E27FC236}">
              <a16:creationId xmlns:a16="http://schemas.microsoft.com/office/drawing/2014/main" id="{EF6F8D31-8CFF-44DF-A654-C725EE60E8F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a:extLst>
            <a:ext uri="{FF2B5EF4-FFF2-40B4-BE49-F238E27FC236}">
              <a16:creationId xmlns:a16="http://schemas.microsoft.com/office/drawing/2014/main" id="{EF5FCD70-DD60-4753-BA43-1AB7F291CC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a:extLst>
            <a:ext uri="{FF2B5EF4-FFF2-40B4-BE49-F238E27FC236}">
              <a16:creationId xmlns:a16="http://schemas.microsoft.com/office/drawing/2014/main" id="{29064DB9-37D3-4CC3-9435-A6682F43849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a:extLst>
            <a:ext uri="{FF2B5EF4-FFF2-40B4-BE49-F238E27FC236}">
              <a16:creationId xmlns:a16="http://schemas.microsoft.com/office/drawing/2014/main" id="{C8364BCE-FD05-4B5B-94B6-861E52DA61A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a:extLst>
            <a:ext uri="{FF2B5EF4-FFF2-40B4-BE49-F238E27FC236}">
              <a16:creationId xmlns:a16="http://schemas.microsoft.com/office/drawing/2014/main" id="{A2DEC0D1-A049-49DA-84E2-1F708553B18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a:extLst>
            <a:ext uri="{FF2B5EF4-FFF2-40B4-BE49-F238E27FC236}">
              <a16:creationId xmlns:a16="http://schemas.microsoft.com/office/drawing/2014/main" id="{2D63EF6E-8BB1-4118-9B23-CD511BDB618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7" name="直線コネクタ 436">
          <a:extLst>
            <a:ext uri="{FF2B5EF4-FFF2-40B4-BE49-F238E27FC236}">
              <a16:creationId xmlns:a16="http://schemas.microsoft.com/office/drawing/2014/main" id="{E0D7EC69-EE21-45ED-BD0E-CCF5C563B3A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8" name="テキスト ボックス 437">
          <a:extLst>
            <a:ext uri="{FF2B5EF4-FFF2-40B4-BE49-F238E27FC236}">
              <a16:creationId xmlns:a16="http://schemas.microsoft.com/office/drawing/2014/main" id="{8550169B-BC3E-4F5E-AA8B-993779A39235}"/>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9" name="直線コネクタ 438">
          <a:extLst>
            <a:ext uri="{FF2B5EF4-FFF2-40B4-BE49-F238E27FC236}">
              <a16:creationId xmlns:a16="http://schemas.microsoft.com/office/drawing/2014/main" id="{D04F6CFA-9C0F-4E21-8366-C94C5DCCDD6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0" name="テキスト ボックス 439">
          <a:extLst>
            <a:ext uri="{FF2B5EF4-FFF2-40B4-BE49-F238E27FC236}">
              <a16:creationId xmlns:a16="http://schemas.microsoft.com/office/drawing/2014/main" id="{25DDAF0D-313B-4071-B5BC-D7C8EC3B4233}"/>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1" name="直線コネクタ 440">
          <a:extLst>
            <a:ext uri="{FF2B5EF4-FFF2-40B4-BE49-F238E27FC236}">
              <a16:creationId xmlns:a16="http://schemas.microsoft.com/office/drawing/2014/main" id="{7A2F5769-0D77-4299-83D7-4C86FD2D639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2" name="テキスト ボックス 441">
          <a:extLst>
            <a:ext uri="{FF2B5EF4-FFF2-40B4-BE49-F238E27FC236}">
              <a16:creationId xmlns:a16="http://schemas.microsoft.com/office/drawing/2014/main" id="{6426B445-A8EB-43C0-8B79-4B58C9CBD1E1}"/>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3" name="直線コネクタ 442">
          <a:extLst>
            <a:ext uri="{FF2B5EF4-FFF2-40B4-BE49-F238E27FC236}">
              <a16:creationId xmlns:a16="http://schemas.microsoft.com/office/drawing/2014/main" id="{1DE8F18A-9951-4B9F-8CC3-50AEB0593CD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4" name="テキスト ボックス 443">
          <a:extLst>
            <a:ext uri="{FF2B5EF4-FFF2-40B4-BE49-F238E27FC236}">
              <a16:creationId xmlns:a16="http://schemas.microsoft.com/office/drawing/2014/main" id="{83E0BAC6-BAE9-4D7F-9061-35100FC5F4BF}"/>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5" name="直線コネクタ 444">
          <a:extLst>
            <a:ext uri="{FF2B5EF4-FFF2-40B4-BE49-F238E27FC236}">
              <a16:creationId xmlns:a16="http://schemas.microsoft.com/office/drawing/2014/main" id="{F71321E7-85F8-4AAD-9ABB-B0E0A336AF4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6" name="テキスト ボックス 445">
          <a:extLst>
            <a:ext uri="{FF2B5EF4-FFF2-40B4-BE49-F238E27FC236}">
              <a16:creationId xmlns:a16="http://schemas.microsoft.com/office/drawing/2014/main" id="{62B36D0E-E248-4962-8B92-93E321360562}"/>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7" name="直線コネクタ 446">
          <a:extLst>
            <a:ext uri="{FF2B5EF4-FFF2-40B4-BE49-F238E27FC236}">
              <a16:creationId xmlns:a16="http://schemas.microsoft.com/office/drawing/2014/main" id="{5048345A-3A70-49FD-B08A-E1598BDF3D1C}"/>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8" name="テキスト ボックス 447">
          <a:extLst>
            <a:ext uri="{FF2B5EF4-FFF2-40B4-BE49-F238E27FC236}">
              <a16:creationId xmlns:a16="http://schemas.microsoft.com/office/drawing/2014/main" id="{FA24DF35-8CA9-4A63-98B8-DF7ABB221F6D}"/>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868EAA29-49E6-430C-8598-8F78A228087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B4028C16-B1D6-4FF0-8F05-CBFDA5F980A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39BD01FC-6EEB-4BFC-BA03-0F63B0F36C6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84364</xdr:rowOff>
    </xdr:from>
    <xdr:to>
      <xdr:col>54</xdr:col>
      <xdr:colOff>189865</xdr:colOff>
      <xdr:row>108</xdr:row>
      <xdr:rowOff>10886</xdr:rowOff>
    </xdr:to>
    <xdr:cxnSp macro="">
      <xdr:nvCxnSpPr>
        <xdr:cNvPr id="452" name="直線コネクタ 451">
          <a:extLst>
            <a:ext uri="{FF2B5EF4-FFF2-40B4-BE49-F238E27FC236}">
              <a16:creationId xmlns:a16="http://schemas.microsoft.com/office/drawing/2014/main" id="{A0BF8CE9-9339-457F-BC8D-FA0D75227E61}"/>
            </a:ext>
          </a:extLst>
        </xdr:cNvPr>
        <xdr:cNvCxnSpPr/>
      </xdr:nvCxnSpPr>
      <xdr:spPr>
        <a:xfrm flipV="1">
          <a:off x="10476865" y="170579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453" name="【市民会館】&#10;一人当たり面積最小値テキスト">
          <a:extLst>
            <a:ext uri="{FF2B5EF4-FFF2-40B4-BE49-F238E27FC236}">
              <a16:creationId xmlns:a16="http://schemas.microsoft.com/office/drawing/2014/main" id="{E7DF5A65-81E2-46BE-BB8B-D0544147332F}"/>
            </a:ext>
          </a:extLst>
        </xdr:cNvPr>
        <xdr:cNvSpPr txBox="1"/>
      </xdr:nvSpPr>
      <xdr:spPr>
        <a:xfrm>
          <a:off x="10515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454" name="直線コネクタ 453">
          <a:extLst>
            <a:ext uri="{FF2B5EF4-FFF2-40B4-BE49-F238E27FC236}">
              <a16:creationId xmlns:a16="http://schemas.microsoft.com/office/drawing/2014/main" id="{93749C37-1D53-4102-8B9D-424906786248}"/>
            </a:ext>
          </a:extLst>
        </xdr:cNvPr>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31041</xdr:rowOff>
    </xdr:from>
    <xdr:ext cx="469744" cy="259045"/>
    <xdr:sp macro="" textlink="">
      <xdr:nvSpPr>
        <xdr:cNvPr id="455" name="【市民会館】&#10;一人当たり面積最大値テキスト">
          <a:extLst>
            <a:ext uri="{FF2B5EF4-FFF2-40B4-BE49-F238E27FC236}">
              <a16:creationId xmlns:a16="http://schemas.microsoft.com/office/drawing/2014/main" id="{ACE5BFA3-4D3F-4F81-A18D-C6E765C6C3EE}"/>
            </a:ext>
          </a:extLst>
        </xdr:cNvPr>
        <xdr:cNvSpPr txBox="1"/>
      </xdr:nvSpPr>
      <xdr:spPr>
        <a:xfrm>
          <a:off x="10515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84364</xdr:rowOff>
    </xdr:from>
    <xdr:to>
      <xdr:col>55</xdr:col>
      <xdr:colOff>88900</xdr:colOff>
      <xdr:row>99</xdr:row>
      <xdr:rowOff>84364</xdr:rowOff>
    </xdr:to>
    <xdr:cxnSp macro="">
      <xdr:nvCxnSpPr>
        <xdr:cNvPr id="456" name="直線コネクタ 455">
          <a:extLst>
            <a:ext uri="{FF2B5EF4-FFF2-40B4-BE49-F238E27FC236}">
              <a16:creationId xmlns:a16="http://schemas.microsoft.com/office/drawing/2014/main" id="{965E4377-D78E-42DE-9F44-F3014273E05C}"/>
            </a:ext>
          </a:extLst>
        </xdr:cNvPr>
        <xdr:cNvCxnSpPr/>
      </xdr:nvCxnSpPr>
      <xdr:spPr>
        <a:xfrm>
          <a:off x="10388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109963</xdr:rowOff>
    </xdr:from>
    <xdr:ext cx="469744" cy="259045"/>
    <xdr:sp macro="" textlink="">
      <xdr:nvSpPr>
        <xdr:cNvPr id="457" name="【市民会館】&#10;一人当たり面積平均値テキスト">
          <a:extLst>
            <a:ext uri="{FF2B5EF4-FFF2-40B4-BE49-F238E27FC236}">
              <a16:creationId xmlns:a16="http://schemas.microsoft.com/office/drawing/2014/main" id="{5870990C-C4F7-48AC-8DAA-F42BB890ABFE}"/>
            </a:ext>
          </a:extLst>
        </xdr:cNvPr>
        <xdr:cNvSpPr txBox="1"/>
      </xdr:nvSpPr>
      <xdr:spPr>
        <a:xfrm>
          <a:off x="10515600" y="1776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131536</xdr:rowOff>
    </xdr:from>
    <xdr:to>
      <xdr:col>55</xdr:col>
      <xdr:colOff>50800</xdr:colOff>
      <xdr:row>104</xdr:row>
      <xdr:rowOff>61686</xdr:rowOff>
    </xdr:to>
    <xdr:sp macro="" textlink="">
      <xdr:nvSpPr>
        <xdr:cNvPr id="458" name="フローチャート: 判断 457">
          <a:extLst>
            <a:ext uri="{FF2B5EF4-FFF2-40B4-BE49-F238E27FC236}">
              <a16:creationId xmlns:a16="http://schemas.microsoft.com/office/drawing/2014/main" id="{8E68EF6B-8352-44FF-9800-0C7B87F1BE0A}"/>
            </a:ext>
          </a:extLst>
        </xdr:cNvPr>
        <xdr:cNvSpPr/>
      </xdr:nvSpPr>
      <xdr:spPr>
        <a:xfrm>
          <a:off x="104267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18869</xdr:rowOff>
    </xdr:from>
    <xdr:to>
      <xdr:col>50</xdr:col>
      <xdr:colOff>165100</xdr:colOff>
      <xdr:row>104</xdr:row>
      <xdr:rowOff>120469</xdr:rowOff>
    </xdr:to>
    <xdr:sp macro="" textlink="">
      <xdr:nvSpPr>
        <xdr:cNvPr id="459" name="フローチャート: 判断 458">
          <a:extLst>
            <a:ext uri="{FF2B5EF4-FFF2-40B4-BE49-F238E27FC236}">
              <a16:creationId xmlns:a16="http://schemas.microsoft.com/office/drawing/2014/main" id="{2A4A9517-C260-4207-89A9-58C4279B9ED9}"/>
            </a:ext>
          </a:extLst>
        </xdr:cNvPr>
        <xdr:cNvSpPr/>
      </xdr:nvSpPr>
      <xdr:spPr>
        <a:xfrm>
          <a:off x="9588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22134</xdr:rowOff>
    </xdr:from>
    <xdr:to>
      <xdr:col>46</xdr:col>
      <xdr:colOff>38100</xdr:colOff>
      <xdr:row>104</xdr:row>
      <xdr:rowOff>123734</xdr:rowOff>
    </xdr:to>
    <xdr:sp macro="" textlink="">
      <xdr:nvSpPr>
        <xdr:cNvPr id="460" name="フローチャート: 判断 459">
          <a:extLst>
            <a:ext uri="{FF2B5EF4-FFF2-40B4-BE49-F238E27FC236}">
              <a16:creationId xmlns:a16="http://schemas.microsoft.com/office/drawing/2014/main" id="{2F945311-7FDE-4D75-8279-F4E0FD6CF309}"/>
            </a:ext>
          </a:extLst>
        </xdr:cNvPr>
        <xdr:cNvSpPr/>
      </xdr:nvSpPr>
      <xdr:spPr>
        <a:xfrm>
          <a:off x="869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51526</xdr:rowOff>
    </xdr:from>
    <xdr:to>
      <xdr:col>41</xdr:col>
      <xdr:colOff>101600</xdr:colOff>
      <xdr:row>104</xdr:row>
      <xdr:rowOff>153126</xdr:rowOff>
    </xdr:to>
    <xdr:sp macro="" textlink="">
      <xdr:nvSpPr>
        <xdr:cNvPr id="461" name="フローチャート: 判断 460">
          <a:extLst>
            <a:ext uri="{FF2B5EF4-FFF2-40B4-BE49-F238E27FC236}">
              <a16:creationId xmlns:a16="http://schemas.microsoft.com/office/drawing/2014/main" id="{20E3D246-6C98-41C1-9398-A00DFDDB8A68}"/>
            </a:ext>
          </a:extLst>
        </xdr:cNvPr>
        <xdr:cNvSpPr/>
      </xdr:nvSpPr>
      <xdr:spPr>
        <a:xfrm>
          <a:off x="781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93980</xdr:rowOff>
    </xdr:from>
    <xdr:to>
      <xdr:col>36</xdr:col>
      <xdr:colOff>165100</xdr:colOff>
      <xdr:row>105</xdr:row>
      <xdr:rowOff>24130</xdr:rowOff>
    </xdr:to>
    <xdr:sp macro="" textlink="">
      <xdr:nvSpPr>
        <xdr:cNvPr id="462" name="フローチャート: 判断 461">
          <a:extLst>
            <a:ext uri="{FF2B5EF4-FFF2-40B4-BE49-F238E27FC236}">
              <a16:creationId xmlns:a16="http://schemas.microsoft.com/office/drawing/2014/main" id="{0ED4BF02-132E-43B0-8AA4-041831C85848}"/>
            </a:ext>
          </a:extLst>
        </xdr:cNvPr>
        <xdr:cNvSpPr/>
      </xdr:nvSpPr>
      <xdr:spPr>
        <a:xfrm>
          <a:off x="6921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66D5E7CF-B38C-4C79-86A3-5775775FB85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BBC3C35-CD23-4417-8F71-C5D0F76D786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84404B0-8113-4DB9-BE2C-BAD0A88C90B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095C522-E82C-4BD6-98F8-016E3FEA8BD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8B440C3-4EB2-491A-8EA5-A0DFE80F464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67855</xdr:rowOff>
    </xdr:from>
    <xdr:to>
      <xdr:col>55</xdr:col>
      <xdr:colOff>50800</xdr:colOff>
      <xdr:row>102</xdr:row>
      <xdr:rowOff>169455</xdr:rowOff>
    </xdr:to>
    <xdr:sp macro="" textlink="">
      <xdr:nvSpPr>
        <xdr:cNvPr id="468" name="楕円 467">
          <a:extLst>
            <a:ext uri="{FF2B5EF4-FFF2-40B4-BE49-F238E27FC236}">
              <a16:creationId xmlns:a16="http://schemas.microsoft.com/office/drawing/2014/main" id="{E1EA8BEA-D4F7-47F2-BB88-F4D1DFC599FA}"/>
            </a:ext>
          </a:extLst>
        </xdr:cNvPr>
        <xdr:cNvSpPr/>
      </xdr:nvSpPr>
      <xdr:spPr>
        <a:xfrm>
          <a:off x="104267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90732</xdr:rowOff>
    </xdr:from>
    <xdr:ext cx="469744" cy="259045"/>
    <xdr:sp macro="" textlink="">
      <xdr:nvSpPr>
        <xdr:cNvPr id="469" name="【市民会館】&#10;一人当たり面積該当値テキスト">
          <a:extLst>
            <a:ext uri="{FF2B5EF4-FFF2-40B4-BE49-F238E27FC236}">
              <a16:creationId xmlns:a16="http://schemas.microsoft.com/office/drawing/2014/main" id="{9B0763AA-BC02-4CDA-9AC8-73C5368CB84D}"/>
            </a:ext>
          </a:extLst>
        </xdr:cNvPr>
        <xdr:cNvSpPr txBox="1"/>
      </xdr:nvSpPr>
      <xdr:spPr>
        <a:xfrm>
          <a:off x="10515600" y="1740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93980</xdr:rowOff>
    </xdr:from>
    <xdr:to>
      <xdr:col>50</xdr:col>
      <xdr:colOff>165100</xdr:colOff>
      <xdr:row>103</xdr:row>
      <xdr:rowOff>24130</xdr:rowOff>
    </xdr:to>
    <xdr:sp macro="" textlink="">
      <xdr:nvSpPr>
        <xdr:cNvPr id="470" name="楕円 469">
          <a:extLst>
            <a:ext uri="{FF2B5EF4-FFF2-40B4-BE49-F238E27FC236}">
              <a16:creationId xmlns:a16="http://schemas.microsoft.com/office/drawing/2014/main" id="{5EC6B657-2CAA-421A-B887-A3B2EB25F84E}"/>
            </a:ext>
          </a:extLst>
        </xdr:cNvPr>
        <xdr:cNvSpPr/>
      </xdr:nvSpPr>
      <xdr:spPr>
        <a:xfrm>
          <a:off x="9588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118655</xdr:rowOff>
    </xdr:from>
    <xdr:to>
      <xdr:col>55</xdr:col>
      <xdr:colOff>0</xdr:colOff>
      <xdr:row>102</xdr:row>
      <xdr:rowOff>144780</xdr:rowOff>
    </xdr:to>
    <xdr:cxnSp macro="">
      <xdr:nvCxnSpPr>
        <xdr:cNvPr id="471" name="直線コネクタ 470">
          <a:extLst>
            <a:ext uri="{FF2B5EF4-FFF2-40B4-BE49-F238E27FC236}">
              <a16:creationId xmlns:a16="http://schemas.microsoft.com/office/drawing/2014/main" id="{20BCB20A-C858-4ECE-A718-0931BE2490F8}"/>
            </a:ext>
          </a:extLst>
        </xdr:cNvPr>
        <xdr:cNvCxnSpPr/>
      </xdr:nvCxnSpPr>
      <xdr:spPr>
        <a:xfrm flipV="1">
          <a:off x="9639300" y="1760655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123371</xdr:rowOff>
    </xdr:from>
    <xdr:to>
      <xdr:col>46</xdr:col>
      <xdr:colOff>38100</xdr:colOff>
      <xdr:row>103</xdr:row>
      <xdr:rowOff>53521</xdr:rowOff>
    </xdr:to>
    <xdr:sp macro="" textlink="">
      <xdr:nvSpPr>
        <xdr:cNvPr id="472" name="楕円 471">
          <a:extLst>
            <a:ext uri="{FF2B5EF4-FFF2-40B4-BE49-F238E27FC236}">
              <a16:creationId xmlns:a16="http://schemas.microsoft.com/office/drawing/2014/main" id="{EF157BEB-D235-49B2-8FAC-EAEB0E4816BF}"/>
            </a:ext>
          </a:extLst>
        </xdr:cNvPr>
        <xdr:cNvSpPr/>
      </xdr:nvSpPr>
      <xdr:spPr>
        <a:xfrm>
          <a:off x="8699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144780</xdr:rowOff>
    </xdr:from>
    <xdr:to>
      <xdr:col>50</xdr:col>
      <xdr:colOff>114300</xdr:colOff>
      <xdr:row>103</xdr:row>
      <xdr:rowOff>2721</xdr:rowOff>
    </xdr:to>
    <xdr:cxnSp macro="">
      <xdr:nvCxnSpPr>
        <xdr:cNvPr id="473" name="直線コネクタ 472">
          <a:extLst>
            <a:ext uri="{FF2B5EF4-FFF2-40B4-BE49-F238E27FC236}">
              <a16:creationId xmlns:a16="http://schemas.microsoft.com/office/drawing/2014/main" id="{B11A52BC-58FA-4E50-93BB-CAB5258FD97B}"/>
            </a:ext>
          </a:extLst>
        </xdr:cNvPr>
        <xdr:cNvCxnSpPr/>
      </xdr:nvCxnSpPr>
      <xdr:spPr>
        <a:xfrm flipV="1">
          <a:off x="8750300" y="176326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152763</xdr:rowOff>
    </xdr:from>
    <xdr:to>
      <xdr:col>41</xdr:col>
      <xdr:colOff>101600</xdr:colOff>
      <xdr:row>103</xdr:row>
      <xdr:rowOff>82913</xdr:rowOff>
    </xdr:to>
    <xdr:sp macro="" textlink="">
      <xdr:nvSpPr>
        <xdr:cNvPr id="474" name="楕円 473">
          <a:extLst>
            <a:ext uri="{FF2B5EF4-FFF2-40B4-BE49-F238E27FC236}">
              <a16:creationId xmlns:a16="http://schemas.microsoft.com/office/drawing/2014/main" id="{6D8776F3-4E8E-4C40-BB26-B9D41F4043AC}"/>
            </a:ext>
          </a:extLst>
        </xdr:cNvPr>
        <xdr:cNvSpPr/>
      </xdr:nvSpPr>
      <xdr:spPr>
        <a:xfrm>
          <a:off x="7810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2721</xdr:rowOff>
    </xdr:from>
    <xdr:to>
      <xdr:col>45</xdr:col>
      <xdr:colOff>177800</xdr:colOff>
      <xdr:row>103</xdr:row>
      <xdr:rowOff>32113</xdr:rowOff>
    </xdr:to>
    <xdr:cxnSp macro="">
      <xdr:nvCxnSpPr>
        <xdr:cNvPr id="475" name="直線コネクタ 474">
          <a:extLst>
            <a:ext uri="{FF2B5EF4-FFF2-40B4-BE49-F238E27FC236}">
              <a16:creationId xmlns:a16="http://schemas.microsoft.com/office/drawing/2014/main" id="{288FE941-41CA-4D68-A256-1B220D5D2F66}"/>
            </a:ext>
          </a:extLst>
        </xdr:cNvPr>
        <xdr:cNvCxnSpPr/>
      </xdr:nvCxnSpPr>
      <xdr:spPr>
        <a:xfrm flipV="1">
          <a:off x="7861300" y="1766207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907</xdr:rowOff>
    </xdr:from>
    <xdr:to>
      <xdr:col>36</xdr:col>
      <xdr:colOff>165100</xdr:colOff>
      <xdr:row>103</xdr:row>
      <xdr:rowOff>102507</xdr:rowOff>
    </xdr:to>
    <xdr:sp macro="" textlink="">
      <xdr:nvSpPr>
        <xdr:cNvPr id="476" name="楕円 475">
          <a:extLst>
            <a:ext uri="{FF2B5EF4-FFF2-40B4-BE49-F238E27FC236}">
              <a16:creationId xmlns:a16="http://schemas.microsoft.com/office/drawing/2014/main" id="{540ACACB-52CE-49A7-8860-48594D64735D}"/>
            </a:ext>
          </a:extLst>
        </xdr:cNvPr>
        <xdr:cNvSpPr/>
      </xdr:nvSpPr>
      <xdr:spPr>
        <a:xfrm>
          <a:off x="6921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32113</xdr:rowOff>
    </xdr:from>
    <xdr:to>
      <xdr:col>41</xdr:col>
      <xdr:colOff>50800</xdr:colOff>
      <xdr:row>103</xdr:row>
      <xdr:rowOff>51707</xdr:rowOff>
    </xdr:to>
    <xdr:cxnSp macro="">
      <xdr:nvCxnSpPr>
        <xdr:cNvPr id="477" name="直線コネクタ 476">
          <a:extLst>
            <a:ext uri="{FF2B5EF4-FFF2-40B4-BE49-F238E27FC236}">
              <a16:creationId xmlns:a16="http://schemas.microsoft.com/office/drawing/2014/main" id="{61BE0FC1-FD7B-4A31-B170-011F8A7EDCCF}"/>
            </a:ext>
          </a:extLst>
        </xdr:cNvPr>
        <xdr:cNvCxnSpPr/>
      </xdr:nvCxnSpPr>
      <xdr:spPr>
        <a:xfrm flipV="1">
          <a:off x="6972300" y="176914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111596</xdr:rowOff>
    </xdr:from>
    <xdr:ext cx="469744" cy="259045"/>
    <xdr:sp macro="" textlink="">
      <xdr:nvSpPr>
        <xdr:cNvPr id="478" name="n_1aveValue【市民会館】&#10;一人当たり面積">
          <a:extLst>
            <a:ext uri="{FF2B5EF4-FFF2-40B4-BE49-F238E27FC236}">
              <a16:creationId xmlns:a16="http://schemas.microsoft.com/office/drawing/2014/main" id="{C8C9CFEB-CC45-4926-9BEC-8DF0CF80BDF2}"/>
            </a:ext>
          </a:extLst>
        </xdr:cNvPr>
        <xdr:cNvSpPr txBox="1"/>
      </xdr:nvSpPr>
      <xdr:spPr>
        <a:xfrm>
          <a:off x="9391727" y="1794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114861</xdr:rowOff>
    </xdr:from>
    <xdr:ext cx="469744" cy="259045"/>
    <xdr:sp macro="" textlink="">
      <xdr:nvSpPr>
        <xdr:cNvPr id="479" name="n_2aveValue【市民会館】&#10;一人当たり面積">
          <a:extLst>
            <a:ext uri="{FF2B5EF4-FFF2-40B4-BE49-F238E27FC236}">
              <a16:creationId xmlns:a16="http://schemas.microsoft.com/office/drawing/2014/main" id="{FF361060-54FE-4AC0-8F95-9313ABFEE794}"/>
            </a:ext>
          </a:extLst>
        </xdr:cNvPr>
        <xdr:cNvSpPr txBox="1"/>
      </xdr:nvSpPr>
      <xdr:spPr>
        <a:xfrm>
          <a:off x="8515427" y="1794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144253</xdr:rowOff>
    </xdr:from>
    <xdr:ext cx="469744" cy="259045"/>
    <xdr:sp macro="" textlink="">
      <xdr:nvSpPr>
        <xdr:cNvPr id="480" name="n_3aveValue【市民会館】&#10;一人当たり面積">
          <a:extLst>
            <a:ext uri="{FF2B5EF4-FFF2-40B4-BE49-F238E27FC236}">
              <a16:creationId xmlns:a16="http://schemas.microsoft.com/office/drawing/2014/main" id="{1C5ADB4C-6887-480E-87EF-9B7DFF5715DB}"/>
            </a:ext>
          </a:extLst>
        </xdr:cNvPr>
        <xdr:cNvSpPr txBox="1"/>
      </xdr:nvSpPr>
      <xdr:spPr>
        <a:xfrm>
          <a:off x="7626427" y="179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15257</xdr:rowOff>
    </xdr:from>
    <xdr:ext cx="469744" cy="259045"/>
    <xdr:sp macro="" textlink="">
      <xdr:nvSpPr>
        <xdr:cNvPr id="481" name="n_4aveValue【市民会館】&#10;一人当たり面積">
          <a:extLst>
            <a:ext uri="{FF2B5EF4-FFF2-40B4-BE49-F238E27FC236}">
              <a16:creationId xmlns:a16="http://schemas.microsoft.com/office/drawing/2014/main" id="{05A0D529-A321-40C6-985E-B5D709D7AA19}"/>
            </a:ext>
          </a:extLst>
        </xdr:cNvPr>
        <xdr:cNvSpPr txBox="1"/>
      </xdr:nvSpPr>
      <xdr:spPr>
        <a:xfrm>
          <a:off x="67374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40657</xdr:rowOff>
    </xdr:from>
    <xdr:ext cx="469744" cy="259045"/>
    <xdr:sp macro="" textlink="">
      <xdr:nvSpPr>
        <xdr:cNvPr id="482" name="n_1mainValue【市民会館】&#10;一人当たり面積">
          <a:extLst>
            <a:ext uri="{FF2B5EF4-FFF2-40B4-BE49-F238E27FC236}">
              <a16:creationId xmlns:a16="http://schemas.microsoft.com/office/drawing/2014/main" id="{CD544272-6A07-45D2-82C6-4498EE40E26B}"/>
            </a:ext>
          </a:extLst>
        </xdr:cNvPr>
        <xdr:cNvSpPr txBox="1"/>
      </xdr:nvSpPr>
      <xdr:spPr>
        <a:xfrm>
          <a:off x="93917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70048</xdr:rowOff>
    </xdr:from>
    <xdr:ext cx="469744" cy="259045"/>
    <xdr:sp macro="" textlink="">
      <xdr:nvSpPr>
        <xdr:cNvPr id="483" name="n_2mainValue【市民会館】&#10;一人当たり面積">
          <a:extLst>
            <a:ext uri="{FF2B5EF4-FFF2-40B4-BE49-F238E27FC236}">
              <a16:creationId xmlns:a16="http://schemas.microsoft.com/office/drawing/2014/main" id="{403E6F7E-3CD0-4D86-AB8D-7110F1DC363F}"/>
            </a:ext>
          </a:extLst>
        </xdr:cNvPr>
        <xdr:cNvSpPr txBox="1"/>
      </xdr:nvSpPr>
      <xdr:spPr>
        <a:xfrm>
          <a:off x="8515427" y="1738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99440</xdr:rowOff>
    </xdr:from>
    <xdr:ext cx="469744" cy="259045"/>
    <xdr:sp macro="" textlink="">
      <xdr:nvSpPr>
        <xdr:cNvPr id="484" name="n_3mainValue【市民会館】&#10;一人当たり面積">
          <a:extLst>
            <a:ext uri="{FF2B5EF4-FFF2-40B4-BE49-F238E27FC236}">
              <a16:creationId xmlns:a16="http://schemas.microsoft.com/office/drawing/2014/main" id="{80905EF5-AC9A-47A6-B858-448A744FDA07}"/>
            </a:ext>
          </a:extLst>
        </xdr:cNvPr>
        <xdr:cNvSpPr txBox="1"/>
      </xdr:nvSpPr>
      <xdr:spPr>
        <a:xfrm>
          <a:off x="7626427" y="1741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119034</xdr:rowOff>
    </xdr:from>
    <xdr:ext cx="469744" cy="259045"/>
    <xdr:sp macro="" textlink="">
      <xdr:nvSpPr>
        <xdr:cNvPr id="485" name="n_4mainValue【市民会館】&#10;一人当たり面積">
          <a:extLst>
            <a:ext uri="{FF2B5EF4-FFF2-40B4-BE49-F238E27FC236}">
              <a16:creationId xmlns:a16="http://schemas.microsoft.com/office/drawing/2014/main" id="{AD11CCF7-7644-403D-9F72-7631F8D39AEF}"/>
            </a:ext>
          </a:extLst>
        </xdr:cNvPr>
        <xdr:cNvSpPr txBox="1"/>
      </xdr:nvSpPr>
      <xdr:spPr>
        <a:xfrm>
          <a:off x="673742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778137CA-302E-4261-850F-DE15E217441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7F615A79-B354-44EB-BECC-22CE3440AF4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F944FB0D-747B-4E9C-9CFB-17BF8E91D2F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25120402-8A66-4991-9AC7-061839ED835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1789BCB8-3044-4366-A976-DA8DA8296AC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6CF62499-199E-49A3-A954-7E4B252B865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BAE35B2C-29EF-4EA9-8A56-5F98A1F14B9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9CE54CC8-CBFD-4E0A-98E1-893BDCA405F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283A5BD2-E616-4855-A65E-94E8C52D82C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92FC72E1-C90D-404E-AF94-8D07E63CEB1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310AC228-38B5-40F3-951A-ED949C963AB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F35A47C4-0189-4686-B112-D6A0AB2C1369}"/>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a:extLst>
            <a:ext uri="{FF2B5EF4-FFF2-40B4-BE49-F238E27FC236}">
              <a16:creationId xmlns:a16="http://schemas.microsoft.com/office/drawing/2014/main" id="{7A3F29BB-47E3-4705-861C-DFFF9D1B2AB7}"/>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029D4929-078B-468D-9C87-BD5897C82A85}"/>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2D668A18-107F-4B2F-B351-4099877CBD87}"/>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9DD27C09-34AE-46DA-9F83-BEE20FCD3F25}"/>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107B501B-922C-45D8-BC1B-FC76C693EEB2}"/>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16B842DF-C560-4F24-8B7A-F125EC67FD5C}"/>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3F3A52F5-3167-4A03-AA2F-2C6ED84C155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00834004-7C98-47B7-8973-0C78FA08EDF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a:extLst>
            <a:ext uri="{FF2B5EF4-FFF2-40B4-BE49-F238E27FC236}">
              <a16:creationId xmlns:a16="http://schemas.microsoft.com/office/drawing/2014/main" id="{FB133971-CC19-4894-8C71-F27FB40394AB}"/>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一般廃棄物処理施設】&#10;有形固定資産減価償却率グラフ枠">
          <a:extLst>
            <a:ext uri="{FF2B5EF4-FFF2-40B4-BE49-F238E27FC236}">
              <a16:creationId xmlns:a16="http://schemas.microsoft.com/office/drawing/2014/main" id="{90303CD9-82A5-4D81-A2DC-DC859DE4E4F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508" name="直線コネクタ 507">
          <a:extLst>
            <a:ext uri="{FF2B5EF4-FFF2-40B4-BE49-F238E27FC236}">
              <a16:creationId xmlns:a16="http://schemas.microsoft.com/office/drawing/2014/main" id="{DB635799-8F9A-4B39-985B-7BC2DB76FA19}"/>
            </a:ext>
          </a:extLst>
        </xdr:cNvPr>
        <xdr:cNvCxnSpPr/>
      </xdr:nvCxnSpPr>
      <xdr:spPr>
        <a:xfrm flipV="1">
          <a:off x="16318864" y="575919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509" name="【一般廃棄物処理施設】&#10;有形固定資産減価償却率最小値テキスト">
          <a:extLst>
            <a:ext uri="{FF2B5EF4-FFF2-40B4-BE49-F238E27FC236}">
              <a16:creationId xmlns:a16="http://schemas.microsoft.com/office/drawing/2014/main" id="{EB0F3E3A-3F7F-43F0-BDE3-8D0C6CFF2208}"/>
            </a:ext>
          </a:extLst>
        </xdr:cNvPr>
        <xdr:cNvSpPr txBox="1"/>
      </xdr:nvSpPr>
      <xdr:spPr>
        <a:xfrm>
          <a:off x="16357600" y="695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510" name="直線コネクタ 509">
          <a:extLst>
            <a:ext uri="{FF2B5EF4-FFF2-40B4-BE49-F238E27FC236}">
              <a16:creationId xmlns:a16="http://schemas.microsoft.com/office/drawing/2014/main" id="{60A0BD0B-5894-4C51-AFC4-45A8964EDEE1}"/>
            </a:ext>
          </a:extLst>
        </xdr:cNvPr>
        <xdr:cNvCxnSpPr/>
      </xdr:nvCxnSpPr>
      <xdr:spPr>
        <a:xfrm>
          <a:off x="16230600" y="69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511" name="【一般廃棄物処理施設】&#10;有形固定資産減価償却率最大値テキスト">
          <a:extLst>
            <a:ext uri="{FF2B5EF4-FFF2-40B4-BE49-F238E27FC236}">
              <a16:creationId xmlns:a16="http://schemas.microsoft.com/office/drawing/2014/main" id="{9C925155-4B3C-4385-A7BF-98D60442EB46}"/>
            </a:ext>
          </a:extLst>
        </xdr:cNvPr>
        <xdr:cNvSpPr txBox="1"/>
      </xdr:nvSpPr>
      <xdr:spPr>
        <a:xfrm>
          <a:off x="16357600" y="553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512" name="直線コネクタ 511">
          <a:extLst>
            <a:ext uri="{FF2B5EF4-FFF2-40B4-BE49-F238E27FC236}">
              <a16:creationId xmlns:a16="http://schemas.microsoft.com/office/drawing/2014/main" id="{2A44D8B3-AD1B-40B7-B6CB-1D857091AEBE}"/>
            </a:ext>
          </a:extLst>
        </xdr:cNvPr>
        <xdr:cNvCxnSpPr/>
      </xdr:nvCxnSpPr>
      <xdr:spPr>
        <a:xfrm>
          <a:off x="16230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34561</xdr:rowOff>
    </xdr:from>
    <xdr:ext cx="405111" cy="259045"/>
    <xdr:sp macro="" textlink="">
      <xdr:nvSpPr>
        <xdr:cNvPr id="513" name="【一般廃棄物処理施設】&#10;有形固定資産減価償却率平均値テキスト">
          <a:extLst>
            <a:ext uri="{FF2B5EF4-FFF2-40B4-BE49-F238E27FC236}">
              <a16:creationId xmlns:a16="http://schemas.microsoft.com/office/drawing/2014/main" id="{D7D627B0-422E-4A06-A5A3-445C12B9853B}"/>
            </a:ext>
          </a:extLst>
        </xdr:cNvPr>
        <xdr:cNvSpPr txBox="1"/>
      </xdr:nvSpPr>
      <xdr:spPr>
        <a:xfrm>
          <a:off x="16357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514" name="フローチャート: 判断 513">
          <a:extLst>
            <a:ext uri="{FF2B5EF4-FFF2-40B4-BE49-F238E27FC236}">
              <a16:creationId xmlns:a16="http://schemas.microsoft.com/office/drawing/2014/main" id="{392601FA-D043-4206-B2F2-F890DF761A6F}"/>
            </a:ext>
          </a:extLst>
        </xdr:cNvPr>
        <xdr:cNvSpPr/>
      </xdr:nvSpPr>
      <xdr:spPr>
        <a:xfrm>
          <a:off x="16268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515" name="フローチャート: 判断 514">
          <a:extLst>
            <a:ext uri="{FF2B5EF4-FFF2-40B4-BE49-F238E27FC236}">
              <a16:creationId xmlns:a16="http://schemas.microsoft.com/office/drawing/2014/main" id="{AD47C0D2-489B-49D6-9F16-1EB34E56E74D}"/>
            </a:ext>
          </a:extLst>
        </xdr:cNvPr>
        <xdr:cNvSpPr/>
      </xdr:nvSpPr>
      <xdr:spPr>
        <a:xfrm>
          <a:off x="15430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516" name="フローチャート: 判断 515">
          <a:extLst>
            <a:ext uri="{FF2B5EF4-FFF2-40B4-BE49-F238E27FC236}">
              <a16:creationId xmlns:a16="http://schemas.microsoft.com/office/drawing/2014/main" id="{84327534-588C-4401-A624-A56C6DC7234D}"/>
            </a:ext>
          </a:extLst>
        </xdr:cNvPr>
        <xdr:cNvSpPr/>
      </xdr:nvSpPr>
      <xdr:spPr>
        <a:xfrm>
          <a:off x="14541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17" name="フローチャート: 判断 516">
          <a:extLst>
            <a:ext uri="{FF2B5EF4-FFF2-40B4-BE49-F238E27FC236}">
              <a16:creationId xmlns:a16="http://schemas.microsoft.com/office/drawing/2014/main" id="{24A44B7C-5044-4CFF-AA94-E15D33809998}"/>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130556</xdr:rowOff>
    </xdr:from>
    <xdr:to>
      <xdr:col>67</xdr:col>
      <xdr:colOff>101600</xdr:colOff>
      <xdr:row>37</xdr:row>
      <xdr:rowOff>60706</xdr:rowOff>
    </xdr:to>
    <xdr:sp macro="" textlink="">
      <xdr:nvSpPr>
        <xdr:cNvPr id="518" name="フローチャート: 判断 517">
          <a:extLst>
            <a:ext uri="{FF2B5EF4-FFF2-40B4-BE49-F238E27FC236}">
              <a16:creationId xmlns:a16="http://schemas.microsoft.com/office/drawing/2014/main" id="{C55B2FC1-4F80-4001-AB59-BE3F6B06F120}"/>
            </a:ext>
          </a:extLst>
        </xdr:cNvPr>
        <xdr:cNvSpPr/>
      </xdr:nvSpPr>
      <xdr:spPr>
        <a:xfrm>
          <a:off x="12763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271AF7E0-49F7-470A-AE25-A9BA988776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C48B1BA2-6089-4858-99A3-E2A64E4D89C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978C8503-B7F9-4D48-A96B-D826661A6E7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107D5C4-EF2C-4593-A281-37A54BBB905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6E9374D9-FFCB-4E79-B67D-00103E74364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75692</xdr:rowOff>
    </xdr:from>
    <xdr:to>
      <xdr:col>85</xdr:col>
      <xdr:colOff>177800</xdr:colOff>
      <xdr:row>38</xdr:row>
      <xdr:rowOff>5842</xdr:rowOff>
    </xdr:to>
    <xdr:sp macro="" textlink="">
      <xdr:nvSpPr>
        <xdr:cNvPr id="524" name="楕円 523">
          <a:extLst>
            <a:ext uri="{FF2B5EF4-FFF2-40B4-BE49-F238E27FC236}">
              <a16:creationId xmlns:a16="http://schemas.microsoft.com/office/drawing/2014/main" id="{C656CCD1-AAA2-42FF-A2C2-FFD8E20ECA79}"/>
            </a:ext>
          </a:extLst>
        </xdr:cNvPr>
        <xdr:cNvSpPr/>
      </xdr:nvSpPr>
      <xdr:spPr>
        <a:xfrm>
          <a:off x="162687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54119</xdr:rowOff>
    </xdr:from>
    <xdr:ext cx="405111" cy="259045"/>
    <xdr:sp macro="" textlink="">
      <xdr:nvSpPr>
        <xdr:cNvPr id="525" name="【一般廃棄物処理施設】&#10;有形固定資産減価償却率該当値テキスト">
          <a:extLst>
            <a:ext uri="{FF2B5EF4-FFF2-40B4-BE49-F238E27FC236}">
              <a16:creationId xmlns:a16="http://schemas.microsoft.com/office/drawing/2014/main" id="{2E0807A7-706E-4086-8B57-FBFD905C4920}"/>
            </a:ext>
          </a:extLst>
        </xdr:cNvPr>
        <xdr:cNvSpPr txBox="1"/>
      </xdr:nvSpPr>
      <xdr:spPr>
        <a:xfrm>
          <a:off x="16357600"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39116</xdr:rowOff>
    </xdr:from>
    <xdr:to>
      <xdr:col>81</xdr:col>
      <xdr:colOff>101600</xdr:colOff>
      <xdr:row>37</xdr:row>
      <xdr:rowOff>140716</xdr:rowOff>
    </xdr:to>
    <xdr:sp macro="" textlink="">
      <xdr:nvSpPr>
        <xdr:cNvPr id="526" name="楕円 525">
          <a:extLst>
            <a:ext uri="{FF2B5EF4-FFF2-40B4-BE49-F238E27FC236}">
              <a16:creationId xmlns:a16="http://schemas.microsoft.com/office/drawing/2014/main" id="{39C0E01F-C350-4E2F-9411-30D32B5BB321}"/>
            </a:ext>
          </a:extLst>
        </xdr:cNvPr>
        <xdr:cNvSpPr/>
      </xdr:nvSpPr>
      <xdr:spPr>
        <a:xfrm>
          <a:off x="154305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89916</xdr:rowOff>
    </xdr:from>
    <xdr:to>
      <xdr:col>85</xdr:col>
      <xdr:colOff>127000</xdr:colOff>
      <xdr:row>37</xdr:row>
      <xdr:rowOff>126492</xdr:rowOff>
    </xdr:to>
    <xdr:cxnSp macro="">
      <xdr:nvCxnSpPr>
        <xdr:cNvPr id="527" name="直線コネクタ 526">
          <a:extLst>
            <a:ext uri="{FF2B5EF4-FFF2-40B4-BE49-F238E27FC236}">
              <a16:creationId xmlns:a16="http://schemas.microsoft.com/office/drawing/2014/main" id="{A1073119-499D-4289-90F6-09528B6CB742}"/>
            </a:ext>
          </a:extLst>
        </xdr:cNvPr>
        <xdr:cNvCxnSpPr/>
      </xdr:nvCxnSpPr>
      <xdr:spPr>
        <a:xfrm>
          <a:off x="15481300" y="643356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148844</xdr:rowOff>
    </xdr:from>
    <xdr:to>
      <xdr:col>76</xdr:col>
      <xdr:colOff>165100</xdr:colOff>
      <xdr:row>37</xdr:row>
      <xdr:rowOff>78994</xdr:rowOff>
    </xdr:to>
    <xdr:sp macro="" textlink="">
      <xdr:nvSpPr>
        <xdr:cNvPr id="528" name="楕円 527">
          <a:extLst>
            <a:ext uri="{FF2B5EF4-FFF2-40B4-BE49-F238E27FC236}">
              <a16:creationId xmlns:a16="http://schemas.microsoft.com/office/drawing/2014/main" id="{BC59CDE1-DCDA-4F4D-8AA3-AD5051B53E44}"/>
            </a:ext>
          </a:extLst>
        </xdr:cNvPr>
        <xdr:cNvSpPr/>
      </xdr:nvSpPr>
      <xdr:spPr>
        <a:xfrm>
          <a:off x="14541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28194</xdr:rowOff>
    </xdr:from>
    <xdr:to>
      <xdr:col>81</xdr:col>
      <xdr:colOff>50800</xdr:colOff>
      <xdr:row>37</xdr:row>
      <xdr:rowOff>89916</xdr:rowOff>
    </xdr:to>
    <xdr:cxnSp macro="">
      <xdr:nvCxnSpPr>
        <xdr:cNvPr id="529" name="直線コネクタ 528">
          <a:extLst>
            <a:ext uri="{FF2B5EF4-FFF2-40B4-BE49-F238E27FC236}">
              <a16:creationId xmlns:a16="http://schemas.microsoft.com/office/drawing/2014/main" id="{F6D21591-2691-4CCA-98E5-5F2478036329}"/>
            </a:ext>
          </a:extLst>
        </xdr:cNvPr>
        <xdr:cNvCxnSpPr/>
      </xdr:nvCxnSpPr>
      <xdr:spPr>
        <a:xfrm>
          <a:off x="14592300" y="637184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87122</xdr:rowOff>
    </xdr:from>
    <xdr:to>
      <xdr:col>72</xdr:col>
      <xdr:colOff>38100</xdr:colOff>
      <xdr:row>37</xdr:row>
      <xdr:rowOff>17272</xdr:rowOff>
    </xdr:to>
    <xdr:sp macro="" textlink="">
      <xdr:nvSpPr>
        <xdr:cNvPr id="530" name="楕円 529">
          <a:extLst>
            <a:ext uri="{FF2B5EF4-FFF2-40B4-BE49-F238E27FC236}">
              <a16:creationId xmlns:a16="http://schemas.microsoft.com/office/drawing/2014/main" id="{707EA052-0A76-48BD-80D0-E01AC6CFF1C8}"/>
            </a:ext>
          </a:extLst>
        </xdr:cNvPr>
        <xdr:cNvSpPr/>
      </xdr:nvSpPr>
      <xdr:spPr>
        <a:xfrm>
          <a:off x="13652500" y="625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137922</xdr:rowOff>
    </xdr:from>
    <xdr:to>
      <xdr:col>76</xdr:col>
      <xdr:colOff>114300</xdr:colOff>
      <xdr:row>37</xdr:row>
      <xdr:rowOff>28194</xdr:rowOff>
    </xdr:to>
    <xdr:cxnSp macro="">
      <xdr:nvCxnSpPr>
        <xdr:cNvPr id="531" name="直線コネクタ 530">
          <a:extLst>
            <a:ext uri="{FF2B5EF4-FFF2-40B4-BE49-F238E27FC236}">
              <a16:creationId xmlns:a16="http://schemas.microsoft.com/office/drawing/2014/main" id="{00B09B37-354F-43EF-8F3B-0E29CE4DD265}"/>
            </a:ext>
          </a:extLst>
        </xdr:cNvPr>
        <xdr:cNvCxnSpPr/>
      </xdr:nvCxnSpPr>
      <xdr:spPr>
        <a:xfrm>
          <a:off x="13703300" y="631012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7112</xdr:rowOff>
    </xdr:from>
    <xdr:to>
      <xdr:col>67</xdr:col>
      <xdr:colOff>101600</xdr:colOff>
      <xdr:row>37</xdr:row>
      <xdr:rowOff>108712</xdr:rowOff>
    </xdr:to>
    <xdr:sp macro="" textlink="">
      <xdr:nvSpPr>
        <xdr:cNvPr id="532" name="楕円 531">
          <a:extLst>
            <a:ext uri="{FF2B5EF4-FFF2-40B4-BE49-F238E27FC236}">
              <a16:creationId xmlns:a16="http://schemas.microsoft.com/office/drawing/2014/main" id="{4834F985-B404-4E74-8B07-AF97F403808B}"/>
            </a:ext>
          </a:extLst>
        </xdr:cNvPr>
        <xdr:cNvSpPr/>
      </xdr:nvSpPr>
      <xdr:spPr>
        <a:xfrm>
          <a:off x="12763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137922</xdr:rowOff>
    </xdr:from>
    <xdr:to>
      <xdr:col>71</xdr:col>
      <xdr:colOff>177800</xdr:colOff>
      <xdr:row>37</xdr:row>
      <xdr:rowOff>57912</xdr:rowOff>
    </xdr:to>
    <xdr:cxnSp macro="">
      <xdr:nvCxnSpPr>
        <xdr:cNvPr id="533" name="直線コネクタ 532">
          <a:extLst>
            <a:ext uri="{FF2B5EF4-FFF2-40B4-BE49-F238E27FC236}">
              <a16:creationId xmlns:a16="http://schemas.microsoft.com/office/drawing/2014/main" id="{DAA1DCF6-357A-44DB-847D-269BF4E1C5AE}"/>
            </a:ext>
          </a:extLst>
        </xdr:cNvPr>
        <xdr:cNvCxnSpPr/>
      </xdr:nvCxnSpPr>
      <xdr:spPr>
        <a:xfrm flipV="1">
          <a:off x="12814300" y="631012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93235</xdr:rowOff>
    </xdr:from>
    <xdr:ext cx="405111" cy="259045"/>
    <xdr:sp macro="" textlink="">
      <xdr:nvSpPr>
        <xdr:cNvPr id="534" name="n_1aveValue【一般廃棄物処理施設】&#10;有形固定資産減価償却率">
          <a:extLst>
            <a:ext uri="{FF2B5EF4-FFF2-40B4-BE49-F238E27FC236}">
              <a16:creationId xmlns:a16="http://schemas.microsoft.com/office/drawing/2014/main" id="{7C48A261-F34A-4FEB-B9F2-5F8984F2FA96}"/>
            </a:ext>
          </a:extLst>
        </xdr:cNvPr>
        <xdr:cNvSpPr txBox="1"/>
      </xdr:nvSpPr>
      <xdr:spPr>
        <a:xfrm>
          <a:off x="152660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90695</xdr:rowOff>
    </xdr:from>
    <xdr:ext cx="405111" cy="259045"/>
    <xdr:sp macro="" textlink="">
      <xdr:nvSpPr>
        <xdr:cNvPr id="535" name="n_2aveValue【一般廃棄物処理施設】&#10;有形固定資産減価償却率">
          <a:extLst>
            <a:ext uri="{FF2B5EF4-FFF2-40B4-BE49-F238E27FC236}">
              <a16:creationId xmlns:a16="http://schemas.microsoft.com/office/drawing/2014/main" id="{A0A129C8-D06A-4B33-B169-5D0397F76CC4}"/>
            </a:ext>
          </a:extLst>
        </xdr:cNvPr>
        <xdr:cNvSpPr txBox="1"/>
      </xdr:nvSpPr>
      <xdr:spPr>
        <a:xfrm>
          <a:off x="143897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36" name="n_3aveValue【一般廃棄物処理施設】&#10;有形固定資産減価償却率">
          <a:extLst>
            <a:ext uri="{FF2B5EF4-FFF2-40B4-BE49-F238E27FC236}">
              <a16:creationId xmlns:a16="http://schemas.microsoft.com/office/drawing/2014/main" id="{DCCBDEEE-A7A4-4FAD-8C61-CB3C5DAF69E5}"/>
            </a:ext>
          </a:extLst>
        </xdr:cNvPr>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77233</xdr:rowOff>
    </xdr:from>
    <xdr:ext cx="405111" cy="259045"/>
    <xdr:sp macro="" textlink="">
      <xdr:nvSpPr>
        <xdr:cNvPr id="537" name="n_4aveValue【一般廃棄物処理施設】&#10;有形固定資産減価償却率">
          <a:extLst>
            <a:ext uri="{FF2B5EF4-FFF2-40B4-BE49-F238E27FC236}">
              <a16:creationId xmlns:a16="http://schemas.microsoft.com/office/drawing/2014/main" id="{C0FC8DE2-BB2D-42EF-AA64-966FAF87C711}"/>
            </a:ext>
          </a:extLst>
        </xdr:cNvPr>
        <xdr:cNvSpPr txBox="1"/>
      </xdr:nvSpPr>
      <xdr:spPr>
        <a:xfrm>
          <a:off x="12611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131843</xdr:rowOff>
    </xdr:from>
    <xdr:ext cx="405111" cy="259045"/>
    <xdr:sp macro="" textlink="">
      <xdr:nvSpPr>
        <xdr:cNvPr id="538" name="n_1mainValue【一般廃棄物処理施設】&#10;有形固定資産減価償却率">
          <a:extLst>
            <a:ext uri="{FF2B5EF4-FFF2-40B4-BE49-F238E27FC236}">
              <a16:creationId xmlns:a16="http://schemas.microsoft.com/office/drawing/2014/main" id="{6CBAFB3F-4207-4013-AA61-010D2975A555}"/>
            </a:ext>
          </a:extLst>
        </xdr:cNvPr>
        <xdr:cNvSpPr txBox="1"/>
      </xdr:nvSpPr>
      <xdr:spPr>
        <a:xfrm>
          <a:off x="15266044" y="64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95521</xdr:rowOff>
    </xdr:from>
    <xdr:ext cx="405111" cy="259045"/>
    <xdr:sp macro="" textlink="">
      <xdr:nvSpPr>
        <xdr:cNvPr id="539" name="n_2mainValue【一般廃棄物処理施設】&#10;有形固定資産減価償却率">
          <a:extLst>
            <a:ext uri="{FF2B5EF4-FFF2-40B4-BE49-F238E27FC236}">
              <a16:creationId xmlns:a16="http://schemas.microsoft.com/office/drawing/2014/main" id="{1C48F653-4D76-466E-A56D-666FD22698EB}"/>
            </a:ext>
          </a:extLst>
        </xdr:cNvPr>
        <xdr:cNvSpPr txBox="1"/>
      </xdr:nvSpPr>
      <xdr:spPr>
        <a:xfrm>
          <a:off x="14389744" y="60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33799</xdr:rowOff>
    </xdr:from>
    <xdr:ext cx="405111" cy="259045"/>
    <xdr:sp macro="" textlink="">
      <xdr:nvSpPr>
        <xdr:cNvPr id="540" name="n_3mainValue【一般廃棄物処理施設】&#10;有形固定資産減価償却率">
          <a:extLst>
            <a:ext uri="{FF2B5EF4-FFF2-40B4-BE49-F238E27FC236}">
              <a16:creationId xmlns:a16="http://schemas.microsoft.com/office/drawing/2014/main" id="{FAF463E9-D854-4BD9-9A46-7AA31F2F10FC}"/>
            </a:ext>
          </a:extLst>
        </xdr:cNvPr>
        <xdr:cNvSpPr txBox="1"/>
      </xdr:nvSpPr>
      <xdr:spPr>
        <a:xfrm>
          <a:off x="13500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99839</xdr:rowOff>
    </xdr:from>
    <xdr:ext cx="405111" cy="259045"/>
    <xdr:sp macro="" textlink="">
      <xdr:nvSpPr>
        <xdr:cNvPr id="541" name="n_4mainValue【一般廃棄物処理施設】&#10;有形固定資産減価償却率">
          <a:extLst>
            <a:ext uri="{FF2B5EF4-FFF2-40B4-BE49-F238E27FC236}">
              <a16:creationId xmlns:a16="http://schemas.microsoft.com/office/drawing/2014/main" id="{1D726E18-4152-4C35-929C-DD49E3B44E2C}"/>
            </a:ext>
          </a:extLst>
        </xdr:cNvPr>
        <xdr:cNvSpPr txBox="1"/>
      </xdr:nvSpPr>
      <xdr:spPr>
        <a:xfrm>
          <a:off x="12611744"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5F447BD1-5FEB-40D3-8AF6-7EC6C8F203E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59840A15-CEC5-482F-9D05-3C5370A21B0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1F45523D-BCAD-4204-8139-3273003173F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C0D10206-39BA-4275-9BC5-ED5891EAC84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8C473678-D9E5-4FEC-B056-6EC50843C42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C4970939-BE96-4CB9-B03D-D2C840AE374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FD1FD799-7A3C-4DAC-B723-CB7DEA90B1A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949FD65B-1BF1-400C-AA31-72467AE3E71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A2041ADA-E134-43F8-8F76-04118FA0C4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67866BBB-8145-4969-80F5-5E0682DB5EC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6FF5C68F-F5B2-4185-B5F2-A8420323E18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3" name="テキスト ボックス 552">
          <a:extLst>
            <a:ext uri="{FF2B5EF4-FFF2-40B4-BE49-F238E27FC236}">
              <a16:creationId xmlns:a16="http://schemas.microsoft.com/office/drawing/2014/main" id="{D1E8401D-A612-432C-9541-41A0B3103E2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E8F086CB-169B-4F72-80A3-5B8AD8E1854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5" name="テキスト ボックス 554">
          <a:extLst>
            <a:ext uri="{FF2B5EF4-FFF2-40B4-BE49-F238E27FC236}">
              <a16:creationId xmlns:a16="http://schemas.microsoft.com/office/drawing/2014/main" id="{231E67DE-491E-4795-A7D3-B0B59B6A118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B7300C54-8436-4E68-B9E5-6A76AAE27FE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7" name="テキスト ボックス 556">
          <a:extLst>
            <a:ext uri="{FF2B5EF4-FFF2-40B4-BE49-F238E27FC236}">
              <a16:creationId xmlns:a16="http://schemas.microsoft.com/office/drawing/2014/main" id="{78E20D37-CDC0-4CA0-A8E5-80A7A2551467}"/>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6D6F0224-BA20-4CF8-8EDB-AC5DAF2789E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9" name="テキスト ボックス 558">
          <a:extLst>
            <a:ext uri="{FF2B5EF4-FFF2-40B4-BE49-F238E27FC236}">
              <a16:creationId xmlns:a16="http://schemas.microsoft.com/office/drawing/2014/main" id="{4C44C51D-0D1C-4BE1-9841-9CD90A256B7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E5DF8A87-FCB8-4C78-848E-B325BEAFDC3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a:extLst>
            <a:ext uri="{FF2B5EF4-FFF2-40B4-BE49-F238E27FC236}">
              <a16:creationId xmlns:a16="http://schemas.microsoft.com/office/drawing/2014/main" id="{005129B0-8CF9-4B67-9A9A-04A1C5BC203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a:extLst>
            <a:ext uri="{FF2B5EF4-FFF2-40B4-BE49-F238E27FC236}">
              <a16:creationId xmlns:a16="http://schemas.microsoft.com/office/drawing/2014/main" id="{3D5676BE-7473-43F6-9A49-24DDA9095BC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563" name="直線コネクタ 562">
          <a:extLst>
            <a:ext uri="{FF2B5EF4-FFF2-40B4-BE49-F238E27FC236}">
              <a16:creationId xmlns:a16="http://schemas.microsoft.com/office/drawing/2014/main" id="{6BFF420A-2EF2-4D34-946C-13DC174B5205}"/>
            </a:ext>
          </a:extLst>
        </xdr:cNvPr>
        <xdr:cNvCxnSpPr/>
      </xdr:nvCxnSpPr>
      <xdr:spPr>
        <a:xfrm flipV="1">
          <a:off x="22160864" y="5710813"/>
          <a:ext cx="0" cy="142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564" name="【一般廃棄物処理施設】&#10;一人当たり有形固定資産（償却資産）額最小値テキスト">
          <a:extLst>
            <a:ext uri="{FF2B5EF4-FFF2-40B4-BE49-F238E27FC236}">
              <a16:creationId xmlns:a16="http://schemas.microsoft.com/office/drawing/2014/main" id="{63781704-C840-419B-8F16-1F19FEC5E94D}"/>
            </a:ext>
          </a:extLst>
        </xdr:cNvPr>
        <xdr:cNvSpPr txBox="1"/>
      </xdr:nvSpPr>
      <xdr:spPr>
        <a:xfrm>
          <a:off x="22199600" y="7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565" name="直線コネクタ 564">
          <a:extLst>
            <a:ext uri="{FF2B5EF4-FFF2-40B4-BE49-F238E27FC236}">
              <a16:creationId xmlns:a16="http://schemas.microsoft.com/office/drawing/2014/main" id="{550EBE92-10E0-49BF-BC4C-72D4F957CA30}"/>
            </a:ext>
          </a:extLst>
        </xdr:cNvPr>
        <xdr:cNvCxnSpPr/>
      </xdr:nvCxnSpPr>
      <xdr:spPr>
        <a:xfrm>
          <a:off x="22072600" y="71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566" name="【一般廃棄物処理施設】&#10;一人当たり有形固定資産（償却資産）額最大値テキスト">
          <a:extLst>
            <a:ext uri="{FF2B5EF4-FFF2-40B4-BE49-F238E27FC236}">
              <a16:creationId xmlns:a16="http://schemas.microsoft.com/office/drawing/2014/main" id="{7015B05F-4760-467C-8192-8C07A8F94679}"/>
            </a:ext>
          </a:extLst>
        </xdr:cNvPr>
        <xdr:cNvSpPr txBox="1"/>
      </xdr:nvSpPr>
      <xdr:spPr>
        <a:xfrm>
          <a:off x="22199600" y="548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567" name="直線コネクタ 566">
          <a:extLst>
            <a:ext uri="{FF2B5EF4-FFF2-40B4-BE49-F238E27FC236}">
              <a16:creationId xmlns:a16="http://schemas.microsoft.com/office/drawing/2014/main" id="{15A1B409-77EE-4012-92A7-77D95FC06C49}"/>
            </a:ext>
          </a:extLst>
        </xdr:cNvPr>
        <xdr:cNvCxnSpPr/>
      </xdr:nvCxnSpPr>
      <xdr:spPr>
        <a:xfrm>
          <a:off x="22072600" y="5710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17388</xdr:rowOff>
    </xdr:from>
    <xdr:ext cx="599010" cy="259045"/>
    <xdr:sp macro="" textlink="">
      <xdr:nvSpPr>
        <xdr:cNvPr id="568" name="【一般廃棄物処理施設】&#10;一人当たり有形固定資産（償却資産）額平均値テキスト">
          <a:extLst>
            <a:ext uri="{FF2B5EF4-FFF2-40B4-BE49-F238E27FC236}">
              <a16:creationId xmlns:a16="http://schemas.microsoft.com/office/drawing/2014/main" id="{E5F462B0-A15F-4A79-96E8-DD50988505E2}"/>
            </a:ext>
          </a:extLst>
        </xdr:cNvPr>
        <xdr:cNvSpPr txBox="1"/>
      </xdr:nvSpPr>
      <xdr:spPr>
        <a:xfrm>
          <a:off x="22199600" y="6532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569" name="フローチャート: 判断 568">
          <a:extLst>
            <a:ext uri="{FF2B5EF4-FFF2-40B4-BE49-F238E27FC236}">
              <a16:creationId xmlns:a16="http://schemas.microsoft.com/office/drawing/2014/main" id="{2611428C-EDD9-473E-B36D-B8F40DE1E1AD}"/>
            </a:ext>
          </a:extLst>
        </xdr:cNvPr>
        <xdr:cNvSpPr/>
      </xdr:nvSpPr>
      <xdr:spPr>
        <a:xfrm>
          <a:off x="22110700" y="668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570" name="フローチャート: 判断 569">
          <a:extLst>
            <a:ext uri="{FF2B5EF4-FFF2-40B4-BE49-F238E27FC236}">
              <a16:creationId xmlns:a16="http://schemas.microsoft.com/office/drawing/2014/main" id="{3F9AB41E-0F0A-4B2A-9A5D-31F731C1100E}"/>
            </a:ext>
          </a:extLst>
        </xdr:cNvPr>
        <xdr:cNvSpPr/>
      </xdr:nvSpPr>
      <xdr:spPr>
        <a:xfrm>
          <a:off x="21272500" y="670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571" name="フローチャート: 判断 570">
          <a:extLst>
            <a:ext uri="{FF2B5EF4-FFF2-40B4-BE49-F238E27FC236}">
              <a16:creationId xmlns:a16="http://schemas.microsoft.com/office/drawing/2014/main" id="{BB63D5E3-DC19-4D2F-94B4-BFC28EF2191C}"/>
            </a:ext>
          </a:extLst>
        </xdr:cNvPr>
        <xdr:cNvSpPr/>
      </xdr:nvSpPr>
      <xdr:spPr>
        <a:xfrm>
          <a:off x="20383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572" name="フローチャート: 判断 571">
          <a:extLst>
            <a:ext uri="{FF2B5EF4-FFF2-40B4-BE49-F238E27FC236}">
              <a16:creationId xmlns:a16="http://schemas.microsoft.com/office/drawing/2014/main" id="{69CAFBAA-875E-4E60-88A3-2DEAFCA4265C}"/>
            </a:ext>
          </a:extLst>
        </xdr:cNvPr>
        <xdr:cNvSpPr/>
      </xdr:nvSpPr>
      <xdr:spPr>
        <a:xfrm>
          <a:off x="19494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8858</xdr:rowOff>
    </xdr:from>
    <xdr:to>
      <xdr:col>98</xdr:col>
      <xdr:colOff>38100</xdr:colOff>
      <xdr:row>40</xdr:row>
      <xdr:rowOff>110458</xdr:rowOff>
    </xdr:to>
    <xdr:sp macro="" textlink="">
      <xdr:nvSpPr>
        <xdr:cNvPr id="573" name="フローチャート: 判断 572">
          <a:extLst>
            <a:ext uri="{FF2B5EF4-FFF2-40B4-BE49-F238E27FC236}">
              <a16:creationId xmlns:a16="http://schemas.microsoft.com/office/drawing/2014/main" id="{33A4629B-1E09-4FF5-B3B6-2882AAE2859E}"/>
            </a:ext>
          </a:extLst>
        </xdr:cNvPr>
        <xdr:cNvSpPr/>
      </xdr:nvSpPr>
      <xdr:spPr>
        <a:xfrm>
          <a:off x="18605500" y="686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53FC2E44-C6F5-4D31-8FB5-9662DA39CEB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BE753B7F-0C83-47E8-9706-E2E999D276A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741ABB22-950D-4413-B5B2-A7B86BF922D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3A40CB6F-078E-4107-A004-6443E8E54D3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E2B1A3F-DFE5-4EAE-8E20-F21C8FD9229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131555</xdr:rowOff>
    </xdr:from>
    <xdr:to>
      <xdr:col>116</xdr:col>
      <xdr:colOff>114300</xdr:colOff>
      <xdr:row>41</xdr:row>
      <xdr:rowOff>61705</xdr:rowOff>
    </xdr:to>
    <xdr:sp macro="" textlink="">
      <xdr:nvSpPr>
        <xdr:cNvPr id="579" name="楕円 578">
          <a:extLst>
            <a:ext uri="{FF2B5EF4-FFF2-40B4-BE49-F238E27FC236}">
              <a16:creationId xmlns:a16="http://schemas.microsoft.com/office/drawing/2014/main" id="{45AB7B27-2EBB-4AE8-B110-1F2CFF7CA723}"/>
            </a:ext>
          </a:extLst>
        </xdr:cNvPr>
        <xdr:cNvSpPr/>
      </xdr:nvSpPr>
      <xdr:spPr>
        <a:xfrm>
          <a:off x="22110700" y="698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46482</xdr:rowOff>
    </xdr:from>
    <xdr:ext cx="534377" cy="259045"/>
    <xdr:sp macro="" textlink="">
      <xdr:nvSpPr>
        <xdr:cNvPr id="580" name="【一般廃棄物処理施設】&#10;一人当たり有形固定資産（償却資産）額該当値テキスト">
          <a:extLst>
            <a:ext uri="{FF2B5EF4-FFF2-40B4-BE49-F238E27FC236}">
              <a16:creationId xmlns:a16="http://schemas.microsoft.com/office/drawing/2014/main" id="{C296A05B-B784-4B86-A934-F9F2B101A8D1}"/>
            </a:ext>
          </a:extLst>
        </xdr:cNvPr>
        <xdr:cNvSpPr txBox="1"/>
      </xdr:nvSpPr>
      <xdr:spPr>
        <a:xfrm>
          <a:off x="22199600" y="690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136678</xdr:rowOff>
    </xdr:from>
    <xdr:to>
      <xdr:col>112</xdr:col>
      <xdr:colOff>38100</xdr:colOff>
      <xdr:row>41</xdr:row>
      <xdr:rowOff>66828</xdr:rowOff>
    </xdr:to>
    <xdr:sp macro="" textlink="">
      <xdr:nvSpPr>
        <xdr:cNvPr id="581" name="楕円 580">
          <a:extLst>
            <a:ext uri="{FF2B5EF4-FFF2-40B4-BE49-F238E27FC236}">
              <a16:creationId xmlns:a16="http://schemas.microsoft.com/office/drawing/2014/main" id="{22D7423C-3C6F-42AE-857E-2584B97E0BC1}"/>
            </a:ext>
          </a:extLst>
        </xdr:cNvPr>
        <xdr:cNvSpPr/>
      </xdr:nvSpPr>
      <xdr:spPr>
        <a:xfrm>
          <a:off x="21272500" y="699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10905</xdr:rowOff>
    </xdr:from>
    <xdr:to>
      <xdr:col>116</xdr:col>
      <xdr:colOff>63500</xdr:colOff>
      <xdr:row>41</xdr:row>
      <xdr:rowOff>16028</xdr:rowOff>
    </xdr:to>
    <xdr:cxnSp macro="">
      <xdr:nvCxnSpPr>
        <xdr:cNvPr id="582" name="直線コネクタ 581">
          <a:extLst>
            <a:ext uri="{FF2B5EF4-FFF2-40B4-BE49-F238E27FC236}">
              <a16:creationId xmlns:a16="http://schemas.microsoft.com/office/drawing/2014/main" id="{A3FE8E71-A555-46E5-90C1-F73827819E27}"/>
            </a:ext>
          </a:extLst>
        </xdr:cNvPr>
        <xdr:cNvCxnSpPr/>
      </xdr:nvCxnSpPr>
      <xdr:spPr>
        <a:xfrm flipV="1">
          <a:off x="21323300" y="7040355"/>
          <a:ext cx="838200" cy="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139560</xdr:rowOff>
    </xdr:from>
    <xdr:to>
      <xdr:col>107</xdr:col>
      <xdr:colOff>101600</xdr:colOff>
      <xdr:row>41</xdr:row>
      <xdr:rowOff>69710</xdr:rowOff>
    </xdr:to>
    <xdr:sp macro="" textlink="">
      <xdr:nvSpPr>
        <xdr:cNvPr id="583" name="楕円 582">
          <a:extLst>
            <a:ext uri="{FF2B5EF4-FFF2-40B4-BE49-F238E27FC236}">
              <a16:creationId xmlns:a16="http://schemas.microsoft.com/office/drawing/2014/main" id="{43ADEC33-3A7D-4402-B213-FA2E1EDFA798}"/>
            </a:ext>
          </a:extLst>
        </xdr:cNvPr>
        <xdr:cNvSpPr/>
      </xdr:nvSpPr>
      <xdr:spPr>
        <a:xfrm>
          <a:off x="20383500" y="69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16028</xdr:rowOff>
    </xdr:from>
    <xdr:to>
      <xdr:col>111</xdr:col>
      <xdr:colOff>177800</xdr:colOff>
      <xdr:row>41</xdr:row>
      <xdr:rowOff>18910</xdr:rowOff>
    </xdr:to>
    <xdr:cxnSp macro="">
      <xdr:nvCxnSpPr>
        <xdr:cNvPr id="584" name="直線コネクタ 583">
          <a:extLst>
            <a:ext uri="{FF2B5EF4-FFF2-40B4-BE49-F238E27FC236}">
              <a16:creationId xmlns:a16="http://schemas.microsoft.com/office/drawing/2014/main" id="{5A1566DB-C41D-4364-8F58-11236F93DDA1}"/>
            </a:ext>
          </a:extLst>
        </xdr:cNvPr>
        <xdr:cNvCxnSpPr/>
      </xdr:nvCxnSpPr>
      <xdr:spPr>
        <a:xfrm flipV="1">
          <a:off x="20434300" y="7045478"/>
          <a:ext cx="889000" cy="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142754</xdr:rowOff>
    </xdr:from>
    <xdr:to>
      <xdr:col>102</xdr:col>
      <xdr:colOff>165100</xdr:colOff>
      <xdr:row>41</xdr:row>
      <xdr:rowOff>72904</xdr:rowOff>
    </xdr:to>
    <xdr:sp macro="" textlink="">
      <xdr:nvSpPr>
        <xdr:cNvPr id="585" name="楕円 584">
          <a:extLst>
            <a:ext uri="{FF2B5EF4-FFF2-40B4-BE49-F238E27FC236}">
              <a16:creationId xmlns:a16="http://schemas.microsoft.com/office/drawing/2014/main" id="{F773CE11-1776-4C53-8983-979C930DA97C}"/>
            </a:ext>
          </a:extLst>
        </xdr:cNvPr>
        <xdr:cNvSpPr/>
      </xdr:nvSpPr>
      <xdr:spPr>
        <a:xfrm>
          <a:off x="19494500" y="70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18910</xdr:rowOff>
    </xdr:from>
    <xdr:to>
      <xdr:col>107</xdr:col>
      <xdr:colOff>50800</xdr:colOff>
      <xdr:row>41</xdr:row>
      <xdr:rowOff>22104</xdr:rowOff>
    </xdr:to>
    <xdr:cxnSp macro="">
      <xdr:nvCxnSpPr>
        <xdr:cNvPr id="586" name="直線コネクタ 585">
          <a:extLst>
            <a:ext uri="{FF2B5EF4-FFF2-40B4-BE49-F238E27FC236}">
              <a16:creationId xmlns:a16="http://schemas.microsoft.com/office/drawing/2014/main" id="{1BB92196-A3ED-4545-A277-56B3484F9F67}"/>
            </a:ext>
          </a:extLst>
        </xdr:cNvPr>
        <xdr:cNvCxnSpPr/>
      </xdr:nvCxnSpPr>
      <xdr:spPr>
        <a:xfrm flipV="1">
          <a:off x="19545300" y="7048360"/>
          <a:ext cx="889000" cy="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155645</xdr:rowOff>
    </xdr:from>
    <xdr:to>
      <xdr:col>98</xdr:col>
      <xdr:colOff>38100</xdr:colOff>
      <xdr:row>41</xdr:row>
      <xdr:rowOff>85795</xdr:rowOff>
    </xdr:to>
    <xdr:sp macro="" textlink="">
      <xdr:nvSpPr>
        <xdr:cNvPr id="587" name="楕円 586">
          <a:extLst>
            <a:ext uri="{FF2B5EF4-FFF2-40B4-BE49-F238E27FC236}">
              <a16:creationId xmlns:a16="http://schemas.microsoft.com/office/drawing/2014/main" id="{BD595129-4B81-4309-9A61-C23CF3CB9A3B}"/>
            </a:ext>
          </a:extLst>
        </xdr:cNvPr>
        <xdr:cNvSpPr/>
      </xdr:nvSpPr>
      <xdr:spPr>
        <a:xfrm>
          <a:off x="18605500" y="70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22104</xdr:rowOff>
    </xdr:from>
    <xdr:to>
      <xdr:col>102</xdr:col>
      <xdr:colOff>114300</xdr:colOff>
      <xdr:row>41</xdr:row>
      <xdr:rowOff>34995</xdr:rowOff>
    </xdr:to>
    <xdr:cxnSp macro="">
      <xdr:nvCxnSpPr>
        <xdr:cNvPr id="588" name="直線コネクタ 587">
          <a:extLst>
            <a:ext uri="{FF2B5EF4-FFF2-40B4-BE49-F238E27FC236}">
              <a16:creationId xmlns:a16="http://schemas.microsoft.com/office/drawing/2014/main" id="{AB573471-B0C8-4AEB-BD6C-66723755DF03}"/>
            </a:ext>
          </a:extLst>
        </xdr:cNvPr>
        <xdr:cNvCxnSpPr/>
      </xdr:nvCxnSpPr>
      <xdr:spPr>
        <a:xfrm flipV="1">
          <a:off x="18656300" y="7051554"/>
          <a:ext cx="889000" cy="1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137768</xdr:rowOff>
    </xdr:from>
    <xdr:ext cx="599010" cy="259045"/>
    <xdr:sp macro="" textlink="">
      <xdr:nvSpPr>
        <xdr:cNvPr id="589" name="n_1aveValue【一般廃棄物処理施設】&#10;一人当たり有形固定資産（償却資産）額">
          <a:extLst>
            <a:ext uri="{FF2B5EF4-FFF2-40B4-BE49-F238E27FC236}">
              <a16:creationId xmlns:a16="http://schemas.microsoft.com/office/drawing/2014/main" id="{020B14BC-FD83-4815-B6E4-638FD994608F}"/>
            </a:ext>
          </a:extLst>
        </xdr:cNvPr>
        <xdr:cNvSpPr txBox="1"/>
      </xdr:nvSpPr>
      <xdr:spPr>
        <a:xfrm>
          <a:off x="21011095" y="648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4142</xdr:rowOff>
    </xdr:from>
    <xdr:ext cx="599010" cy="259045"/>
    <xdr:sp macro="" textlink="">
      <xdr:nvSpPr>
        <xdr:cNvPr id="590" name="n_2aveValue【一般廃棄物処理施設】&#10;一人当たり有形固定資産（償却資産）額">
          <a:extLst>
            <a:ext uri="{FF2B5EF4-FFF2-40B4-BE49-F238E27FC236}">
              <a16:creationId xmlns:a16="http://schemas.microsoft.com/office/drawing/2014/main" id="{E4BEFE7C-268B-4164-AA7F-014556E82206}"/>
            </a:ext>
          </a:extLst>
        </xdr:cNvPr>
        <xdr:cNvSpPr txBox="1"/>
      </xdr:nvSpPr>
      <xdr:spPr>
        <a:xfrm>
          <a:off x="20134795" y="651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54993</xdr:rowOff>
    </xdr:from>
    <xdr:ext cx="599010" cy="259045"/>
    <xdr:sp macro="" textlink="">
      <xdr:nvSpPr>
        <xdr:cNvPr id="591" name="n_3aveValue【一般廃棄物処理施設】&#10;一人当たり有形固定資産（償却資産）額">
          <a:extLst>
            <a:ext uri="{FF2B5EF4-FFF2-40B4-BE49-F238E27FC236}">
              <a16:creationId xmlns:a16="http://schemas.microsoft.com/office/drawing/2014/main" id="{8643849F-D8D2-4C5D-8B21-78A3D99C4017}"/>
            </a:ext>
          </a:extLst>
        </xdr:cNvPr>
        <xdr:cNvSpPr txBox="1"/>
      </xdr:nvSpPr>
      <xdr:spPr>
        <a:xfrm>
          <a:off x="19245795" y="657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126985</xdr:rowOff>
    </xdr:from>
    <xdr:ext cx="599010" cy="259045"/>
    <xdr:sp macro="" textlink="">
      <xdr:nvSpPr>
        <xdr:cNvPr id="592" name="n_4aveValue【一般廃棄物処理施設】&#10;一人当たり有形固定資産（償却資産）額">
          <a:extLst>
            <a:ext uri="{FF2B5EF4-FFF2-40B4-BE49-F238E27FC236}">
              <a16:creationId xmlns:a16="http://schemas.microsoft.com/office/drawing/2014/main" id="{B7CD0BA7-99BE-4269-970E-52A1A8E60E62}"/>
            </a:ext>
          </a:extLst>
        </xdr:cNvPr>
        <xdr:cNvSpPr txBox="1"/>
      </xdr:nvSpPr>
      <xdr:spPr>
        <a:xfrm>
          <a:off x="18356795" y="664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57955</xdr:rowOff>
    </xdr:from>
    <xdr:ext cx="534377" cy="259045"/>
    <xdr:sp macro="" textlink="">
      <xdr:nvSpPr>
        <xdr:cNvPr id="593" name="n_1mainValue【一般廃棄物処理施設】&#10;一人当たり有形固定資産（償却資産）額">
          <a:extLst>
            <a:ext uri="{FF2B5EF4-FFF2-40B4-BE49-F238E27FC236}">
              <a16:creationId xmlns:a16="http://schemas.microsoft.com/office/drawing/2014/main" id="{2CF2EAF0-5C7F-430D-A84C-E0A61D6957FF}"/>
            </a:ext>
          </a:extLst>
        </xdr:cNvPr>
        <xdr:cNvSpPr txBox="1"/>
      </xdr:nvSpPr>
      <xdr:spPr>
        <a:xfrm>
          <a:off x="21043411" y="708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60837</xdr:rowOff>
    </xdr:from>
    <xdr:ext cx="534377" cy="259045"/>
    <xdr:sp macro="" textlink="">
      <xdr:nvSpPr>
        <xdr:cNvPr id="594" name="n_2mainValue【一般廃棄物処理施設】&#10;一人当たり有形固定資産（償却資産）額">
          <a:extLst>
            <a:ext uri="{FF2B5EF4-FFF2-40B4-BE49-F238E27FC236}">
              <a16:creationId xmlns:a16="http://schemas.microsoft.com/office/drawing/2014/main" id="{2C2BF591-8F0A-4595-B373-21B47B9D56FC}"/>
            </a:ext>
          </a:extLst>
        </xdr:cNvPr>
        <xdr:cNvSpPr txBox="1"/>
      </xdr:nvSpPr>
      <xdr:spPr>
        <a:xfrm>
          <a:off x="20167111" y="709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64031</xdr:rowOff>
    </xdr:from>
    <xdr:ext cx="534377" cy="259045"/>
    <xdr:sp macro="" textlink="">
      <xdr:nvSpPr>
        <xdr:cNvPr id="595" name="n_3mainValue【一般廃棄物処理施設】&#10;一人当たり有形固定資産（償却資産）額">
          <a:extLst>
            <a:ext uri="{FF2B5EF4-FFF2-40B4-BE49-F238E27FC236}">
              <a16:creationId xmlns:a16="http://schemas.microsoft.com/office/drawing/2014/main" id="{08C42238-69CB-4940-93F4-4CB1501DFD27}"/>
            </a:ext>
          </a:extLst>
        </xdr:cNvPr>
        <xdr:cNvSpPr txBox="1"/>
      </xdr:nvSpPr>
      <xdr:spPr>
        <a:xfrm>
          <a:off x="19278111" y="70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76922</xdr:rowOff>
    </xdr:from>
    <xdr:ext cx="534377" cy="259045"/>
    <xdr:sp macro="" textlink="">
      <xdr:nvSpPr>
        <xdr:cNvPr id="596" name="n_4mainValue【一般廃棄物処理施設】&#10;一人当たり有形固定資産（償却資産）額">
          <a:extLst>
            <a:ext uri="{FF2B5EF4-FFF2-40B4-BE49-F238E27FC236}">
              <a16:creationId xmlns:a16="http://schemas.microsoft.com/office/drawing/2014/main" id="{D208601B-6D92-42C9-844C-89CAF5A83C3B}"/>
            </a:ext>
          </a:extLst>
        </xdr:cNvPr>
        <xdr:cNvSpPr txBox="1"/>
      </xdr:nvSpPr>
      <xdr:spPr>
        <a:xfrm>
          <a:off x="18389111" y="7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BDD278FF-758A-44C6-A1B8-CE2E3F93CED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7BB4F145-5B2C-4646-87ED-668578B1BF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92C17FAB-22FB-47D5-B914-8B5878E8702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F10FCF05-873C-4295-8B96-F9231CE0248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7508444A-8EA2-4D40-81E9-AE3E7C399AC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BF5B3177-C279-4089-81CE-95984014957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28D0E021-8882-4AC0-8C50-489762E9AC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8B94C587-25BD-4F5A-886F-4CDED0CA7C6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C5C9F2AE-7E04-40A4-BC53-DB73E1F8099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DF6AD33A-B20C-4803-B566-AA4EEDFCD67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FBDE7F98-FFE3-4021-B60A-60720E6AEA2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8" name="直線コネクタ 607">
          <a:extLst>
            <a:ext uri="{FF2B5EF4-FFF2-40B4-BE49-F238E27FC236}">
              <a16:creationId xmlns:a16="http://schemas.microsoft.com/office/drawing/2014/main" id="{B0C602E2-471C-471D-B798-1EAEC53CA30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9" name="テキスト ボックス 608">
          <a:extLst>
            <a:ext uri="{FF2B5EF4-FFF2-40B4-BE49-F238E27FC236}">
              <a16:creationId xmlns:a16="http://schemas.microsoft.com/office/drawing/2014/main" id="{37FF710B-17C3-407F-8F63-E06890A88D5B}"/>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0" name="直線コネクタ 609">
          <a:extLst>
            <a:ext uri="{FF2B5EF4-FFF2-40B4-BE49-F238E27FC236}">
              <a16:creationId xmlns:a16="http://schemas.microsoft.com/office/drawing/2014/main" id="{421E535F-00B9-4067-85AD-274612BAB98E}"/>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1" name="テキスト ボックス 610">
          <a:extLst>
            <a:ext uri="{FF2B5EF4-FFF2-40B4-BE49-F238E27FC236}">
              <a16:creationId xmlns:a16="http://schemas.microsoft.com/office/drawing/2014/main" id="{4F03B452-B23E-4932-B100-7C6D6AB526A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2" name="直線コネクタ 611">
          <a:extLst>
            <a:ext uri="{FF2B5EF4-FFF2-40B4-BE49-F238E27FC236}">
              <a16:creationId xmlns:a16="http://schemas.microsoft.com/office/drawing/2014/main" id="{5F2CB4BC-F5EB-4F32-847A-2EFB262EAD4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3" name="テキスト ボックス 612">
          <a:extLst>
            <a:ext uri="{FF2B5EF4-FFF2-40B4-BE49-F238E27FC236}">
              <a16:creationId xmlns:a16="http://schemas.microsoft.com/office/drawing/2014/main" id="{651D9CA7-D663-41BE-A246-AC04E2B695C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4" name="直線コネクタ 613">
          <a:extLst>
            <a:ext uri="{FF2B5EF4-FFF2-40B4-BE49-F238E27FC236}">
              <a16:creationId xmlns:a16="http://schemas.microsoft.com/office/drawing/2014/main" id="{95F91764-9B0D-42DF-BE9C-59481AD98423}"/>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5" name="テキスト ボックス 614">
          <a:extLst>
            <a:ext uri="{FF2B5EF4-FFF2-40B4-BE49-F238E27FC236}">
              <a16:creationId xmlns:a16="http://schemas.microsoft.com/office/drawing/2014/main" id="{8887C5CB-E5C4-4827-AC2B-9A75FD9F8EDD}"/>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a:extLst>
            <a:ext uri="{FF2B5EF4-FFF2-40B4-BE49-F238E27FC236}">
              <a16:creationId xmlns:a16="http://schemas.microsoft.com/office/drawing/2014/main" id="{FC341188-4B9C-4CBF-83A9-C23D6E26EEC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7" name="テキスト ボックス 616">
          <a:extLst>
            <a:ext uri="{FF2B5EF4-FFF2-40B4-BE49-F238E27FC236}">
              <a16:creationId xmlns:a16="http://schemas.microsoft.com/office/drawing/2014/main" id="{7CAE4846-4013-443E-A7F2-A68B711E8FF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8" name="【保健センター・保健所】&#10;有形固定資産減価償却率グラフ枠">
          <a:extLst>
            <a:ext uri="{FF2B5EF4-FFF2-40B4-BE49-F238E27FC236}">
              <a16:creationId xmlns:a16="http://schemas.microsoft.com/office/drawing/2014/main" id="{B797BBD3-4D46-48CE-BDE1-285F2709CEE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155448</xdr:rowOff>
    </xdr:to>
    <xdr:cxnSp macro="">
      <xdr:nvCxnSpPr>
        <xdr:cNvPr id="619" name="直線コネクタ 618">
          <a:extLst>
            <a:ext uri="{FF2B5EF4-FFF2-40B4-BE49-F238E27FC236}">
              <a16:creationId xmlns:a16="http://schemas.microsoft.com/office/drawing/2014/main" id="{70ECB229-A64E-4528-8436-685807B2D35C}"/>
            </a:ext>
          </a:extLst>
        </xdr:cNvPr>
        <xdr:cNvCxnSpPr/>
      </xdr:nvCxnSpPr>
      <xdr:spPr>
        <a:xfrm flipV="1">
          <a:off x="16318864" y="9692640"/>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159275</xdr:rowOff>
    </xdr:from>
    <xdr:ext cx="405111" cy="259045"/>
    <xdr:sp macro="" textlink="">
      <xdr:nvSpPr>
        <xdr:cNvPr id="620" name="【保健センター・保健所】&#10;有形固定資産減価償却率最小値テキスト">
          <a:extLst>
            <a:ext uri="{FF2B5EF4-FFF2-40B4-BE49-F238E27FC236}">
              <a16:creationId xmlns:a16="http://schemas.microsoft.com/office/drawing/2014/main" id="{EECC69E0-FD9D-49DE-AD78-6F013D561A2D}"/>
            </a:ext>
          </a:extLst>
        </xdr:cNvPr>
        <xdr:cNvSpPr txBox="1"/>
      </xdr:nvSpPr>
      <xdr:spPr>
        <a:xfrm>
          <a:off x="16357600" y="1096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155448</xdr:rowOff>
    </xdr:from>
    <xdr:to>
      <xdr:col>86</xdr:col>
      <xdr:colOff>25400</xdr:colOff>
      <xdr:row>63</xdr:row>
      <xdr:rowOff>155448</xdr:rowOff>
    </xdr:to>
    <xdr:cxnSp macro="">
      <xdr:nvCxnSpPr>
        <xdr:cNvPr id="621" name="直線コネクタ 620">
          <a:extLst>
            <a:ext uri="{FF2B5EF4-FFF2-40B4-BE49-F238E27FC236}">
              <a16:creationId xmlns:a16="http://schemas.microsoft.com/office/drawing/2014/main" id="{7A36B9E9-7EE2-4558-B986-A08CA84A4CCC}"/>
            </a:ext>
          </a:extLst>
        </xdr:cNvPr>
        <xdr:cNvCxnSpPr/>
      </xdr:nvCxnSpPr>
      <xdr:spPr>
        <a:xfrm>
          <a:off x="16230600" y="1095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622" name="【保健センター・保健所】&#10;有形固定資産減価償却率最大値テキスト">
          <a:extLst>
            <a:ext uri="{FF2B5EF4-FFF2-40B4-BE49-F238E27FC236}">
              <a16:creationId xmlns:a16="http://schemas.microsoft.com/office/drawing/2014/main" id="{AE2CCC42-B3C2-4D2B-8867-E440DBACB136}"/>
            </a:ext>
          </a:extLst>
        </xdr:cNvPr>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623" name="直線コネクタ 622">
          <a:extLst>
            <a:ext uri="{FF2B5EF4-FFF2-40B4-BE49-F238E27FC236}">
              <a16:creationId xmlns:a16="http://schemas.microsoft.com/office/drawing/2014/main" id="{4BDD6BE2-61F7-4856-A990-56E61B6BDB5D}"/>
            </a:ext>
          </a:extLst>
        </xdr:cNvPr>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8653</xdr:rowOff>
    </xdr:from>
    <xdr:ext cx="405111" cy="259045"/>
    <xdr:sp macro="" textlink="">
      <xdr:nvSpPr>
        <xdr:cNvPr id="624" name="【保健センター・保健所】&#10;有形固定資産減価償却率平均値テキスト">
          <a:extLst>
            <a:ext uri="{FF2B5EF4-FFF2-40B4-BE49-F238E27FC236}">
              <a16:creationId xmlns:a16="http://schemas.microsoft.com/office/drawing/2014/main" id="{183D1E30-EF0A-4192-B9D3-500F2B14FB76}"/>
            </a:ext>
          </a:extLst>
        </xdr:cNvPr>
        <xdr:cNvSpPr txBox="1"/>
      </xdr:nvSpPr>
      <xdr:spPr>
        <a:xfrm>
          <a:off x="16357600" y="9781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625" name="フローチャート: 判断 624">
          <a:extLst>
            <a:ext uri="{FF2B5EF4-FFF2-40B4-BE49-F238E27FC236}">
              <a16:creationId xmlns:a16="http://schemas.microsoft.com/office/drawing/2014/main" id="{1D3DE886-0B32-4B15-969D-E50926E424AF}"/>
            </a:ext>
          </a:extLst>
        </xdr:cNvPr>
        <xdr:cNvSpPr/>
      </xdr:nvSpPr>
      <xdr:spPr>
        <a:xfrm>
          <a:off x="16268700" y="99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93218</xdr:rowOff>
    </xdr:from>
    <xdr:to>
      <xdr:col>81</xdr:col>
      <xdr:colOff>101600</xdr:colOff>
      <xdr:row>58</xdr:row>
      <xdr:rowOff>23368</xdr:rowOff>
    </xdr:to>
    <xdr:sp macro="" textlink="">
      <xdr:nvSpPr>
        <xdr:cNvPr id="626" name="フローチャート: 判断 625">
          <a:extLst>
            <a:ext uri="{FF2B5EF4-FFF2-40B4-BE49-F238E27FC236}">
              <a16:creationId xmlns:a16="http://schemas.microsoft.com/office/drawing/2014/main" id="{E4847CC3-7874-4C05-8C5C-AA6DFE1D7C05}"/>
            </a:ext>
          </a:extLst>
        </xdr:cNvPr>
        <xdr:cNvSpPr/>
      </xdr:nvSpPr>
      <xdr:spPr>
        <a:xfrm>
          <a:off x="15430500" y="98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49784</xdr:rowOff>
    </xdr:from>
    <xdr:to>
      <xdr:col>76</xdr:col>
      <xdr:colOff>165100</xdr:colOff>
      <xdr:row>57</xdr:row>
      <xdr:rowOff>151384</xdr:rowOff>
    </xdr:to>
    <xdr:sp macro="" textlink="">
      <xdr:nvSpPr>
        <xdr:cNvPr id="627" name="フローチャート: 判断 626">
          <a:extLst>
            <a:ext uri="{FF2B5EF4-FFF2-40B4-BE49-F238E27FC236}">
              <a16:creationId xmlns:a16="http://schemas.microsoft.com/office/drawing/2014/main" id="{FEA8C560-EA04-4606-BD12-9041F6662AC4}"/>
            </a:ext>
          </a:extLst>
        </xdr:cNvPr>
        <xdr:cNvSpPr/>
      </xdr:nvSpPr>
      <xdr:spPr>
        <a:xfrm>
          <a:off x="145415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77216</xdr:rowOff>
    </xdr:from>
    <xdr:to>
      <xdr:col>72</xdr:col>
      <xdr:colOff>38100</xdr:colOff>
      <xdr:row>58</xdr:row>
      <xdr:rowOff>7366</xdr:rowOff>
    </xdr:to>
    <xdr:sp macro="" textlink="">
      <xdr:nvSpPr>
        <xdr:cNvPr id="628" name="フローチャート: 判断 627">
          <a:extLst>
            <a:ext uri="{FF2B5EF4-FFF2-40B4-BE49-F238E27FC236}">
              <a16:creationId xmlns:a16="http://schemas.microsoft.com/office/drawing/2014/main" id="{CA88F89D-3905-4391-99E2-FA1043B95F2E}"/>
            </a:ext>
          </a:extLst>
        </xdr:cNvPr>
        <xdr:cNvSpPr/>
      </xdr:nvSpPr>
      <xdr:spPr>
        <a:xfrm>
          <a:off x="13652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29" name="フローチャート: 判断 628">
          <a:extLst>
            <a:ext uri="{FF2B5EF4-FFF2-40B4-BE49-F238E27FC236}">
              <a16:creationId xmlns:a16="http://schemas.microsoft.com/office/drawing/2014/main" id="{E5438858-AAD9-4D49-A9BC-127FF411A7F9}"/>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B4461663-08F5-4386-AB18-87714D7649A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3B834FF-FF26-4D61-8555-191CE7AB70D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A0473FFA-587B-431F-8227-89B2335DF25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C13CB4B0-A3E9-4D62-A194-D7A07AE7A98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45261226-FBBE-41D3-9C50-FE1C3967AF8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104648</xdr:rowOff>
    </xdr:from>
    <xdr:to>
      <xdr:col>85</xdr:col>
      <xdr:colOff>177800</xdr:colOff>
      <xdr:row>64</xdr:row>
      <xdr:rowOff>34798</xdr:rowOff>
    </xdr:to>
    <xdr:sp macro="" textlink="">
      <xdr:nvSpPr>
        <xdr:cNvPr id="635" name="楕円 634">
          <a:extLst>
            <a:ext uri="{FF2B5EF4-FFF2-40B4-BE49-F238E27FC236}">
              <a16:creationId xmlns:a16="http://schemas.microsoft.com/office/drawing/2014/main" id="{64913012-90A2-4666-BB8F-74BAA4F62B46}"/>
            </a:ext>
          </a:extLst>
        </xdr:cNvPr>
        <xdr:cNvSpPr/>
      </xdr:nvSpPr>
      <xdr:spPr>
        <a:xfrm>
          <a:off x="16268700" y="109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19575</xdr:rowOff>
    </xdr:from>
    <xdr:ext cx="405111" cy="259045"/>
    <xdr:sp macro="" textlink="">
      <xdr:nvSpPr>
        <xdr:cNvPr id="636" name="【保健センター・保健所】&#10;有形固定資産減価償却率該当値テキスト">
          <a:extLst>
            <a:ext uri="{FF2B5EF4-FFF2-40B4-BE49-F238E27FC236}">
              <a16:creationId xmlns:a16="http://schemas.microsoft.com/office/drawing/2014/main" id="{095DD3CC-3BF9-4EAE-BE93-954C525294C3}"/>
            </a:ext>
          </a:extLst>
        </xdr:cNvPr>
        <xdr:cNvSpPr txBox="1"/>
      </xdr:nvSpPr>
      <xdr:spPr>
        <a:xfrm>
          <a:off x="16357600" y="10820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118364</xdr:rowOff>
    </xdr:from>
    <xdr:to>
      <xdr:col>81</xdr:col>
      <xdr:colOff>101600</xdr:colOff>
      <xdr:row>64</xdr:row>
      <xdr:rowOff>48514</xdr:rowOff>
    </xdr:to>
    <xdr:sp macro="" textlink="">
      <xdr:nvSpPr>
        <xdr:cNvPr id="637" name="楕円 636">
          <a:extLst>
            <a:ext uri="{FF2B5EF4-FFF2-40B4-BE49-F238E27FC236}">
              <a16:creationId xmlns:a16="http://schemas.microsoft.com/office/drawing/2014/main" id="{BC779DE2-A65B-4707-8F15-33B950271C59}"/>
            </a:ext>
          </a:extLst>
        </xdr:cNvPr>
        <xdr:cNvSpPr/>
      </xdr:nvSpPr>
      <xdr:spPr>
        <a:xfrm>
          <a:off x="15430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155448</xdr:rowOff>
    </xdr:from>
    <xdr:to>
      <xdr:col>85</xdr:col>
      <xdr:colOff>127000</xdr:colOff>
      <xdr:row>63</xdr:row>
      <xdr:rowOff>169164</xdr:rowOff>
    </xdr:to>
    <xdr:cxnSp macro="">
      <xdr:nvCxnSpPr>
        <xdr:cNvPr id="638" name="直線コネクタ 637">
          <a:extLst>
            <a:ext uri="{FF2B5EF4-FFF2-40B4-BE49-F238E27FC236}">
              <a16:creationId xmlns:a16="http://schemas.microsoft.com/office/drawing/2014/main" id="{A2099E50-68BA-4A03-8E25-BE8BE8857F5A}"/>
            </a:ext>
          </a:extLst>
        </xdr:cNvPr>
        <xdr:cNvCxnSpPr/>
      </xdr:nvCxnSpPr>
      <xdr:spPr>
        <a:xfrm flipV="1">
          <a:off x="15481300" y="1095679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118364</xdr:rowOff>
    </xdr:from>
    <xdr:to>
      <xdr:col>76</xdr:col>
      <xdr:colOff>165100</xdr:colOff>
      <xdr:row>64</xdr:row>
      <xdr:rowOff>48514</xdr:rowOff>
    </xdr:to>
    <xdr:sp macro="" textlink="">
      <xdr:nvSpPr>
        <xdr:cNvPr id="639" name="楕円 638">
          <a:extLst>
            <a:ext uri="{FF2B5EF4-FFF2-40B4-BE49-F238E27FC236}">
              <a16:creationId xmlns:a16="http://schemas.microsoft.com/office/drawing/2014/main" id="{7740CA08-F807-4D03-9EC1-9BBF9DE454DF}"/>
            </a:ext>
          </a:extLst>
        </xdr:cNvPr>
        <xdr:cNvSpPr/>
      </xdr:nvSpPr>
      <xdr:spPr>
        <a:xfrm>
          <a:off x="14541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169164</xdr:rowOff>
    </xdr:from>
    <xdr:to>
      <xdr:col>81</xdr:col>
      <xdr:colOff>50800</xdr:colOff>
      <xdr:row>63</xdr:row>
      <xdr:rowOff>169164</xdr:rowOff>
    </xdr:to>
    <xdr:cxnSp macro="">
      <xdr:nvCxnSpPr>
        <xdr:cNvPr id="640" name="直線コネクタ 639">
          <a:extLst>
            <a:ext uri="{FF2B5EF4-FFF2-40B4-BE49-F238E27FC236}">
              <a16:creationId xmlns:a16="http://schemas.microsoft.com/office/drawing/2014/main" id="{A31F6094-FE39-4BD1-821B-EB1C9E2C158F}"/>
            </a:ext>
          </a:extLst>
        </xdr:cNvPr>
        <xdr:cNvCxnSpPr/>
      </xdr:nvCxnSpPr>
      <xdr:spPr>
        <a:xfrm>
          <a:off x="14592300" y="10970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118364</xdr:rowOff>
    </xdr:from>
    <xdr:to>
      <xdr:col>72</xdr:col>
      <xdr:colOff>38100</xdr:colOff>
      <xdr:row>64</xdr:row>
      <xdr:rowOff>48514</xdr:rowOff>
    </xdr:to>
    <xdr:sp macro="" textlink="">
      <xdr:nvSpPr>
        <xdr:cNvPr id="641" name="楕円 640">
          <a:extLst>
            <a:ext uri="{FF2B5EF4-FFF2-40B4-BE49-F238E27FC236}">
              <a16:creationId xmlns:a16="http://schemas.microsoft.com/office/drawing/2014/main" id="{B9B8A491-90AF-4293-89E9-18BA0F465490}"/>
            </a:ext>
          </a:extLst>
        </xdr:cNvPr>
        <xdr:cNvSpPr/>
      </xdr:nvSpPr>
      <xdr:spPr>
        <a:xfrm>
          <a:off x="13652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169164</xdr:rowOff>
    </xdr:from>
    <xdr:to>
      <xdr:col>76</xdr:col>
      <xdr:colOff>114300</xdr:colOff>
      <xdr:row>63</xdr:row>
      <xdr:rowOff>169164</xdr:rowOff>
    </xdr:to>
    <xdr:cxnSp macro="">
      <xdr:nvCxnSpPr>
        <xdr:cNvPr id="642" name="直線コネクタ 641">
          <a:extLst>
            <a:ext uri="{FF2B5EF4-FFF2-40B4-BE49-F238E27FC236}">
              <a16:creationId xmlns:a16="http://schemas.microsoft.com/office/drawing/2014/main" id="{2C56F966-F471-4B1E-A520-ECCE6FC8C089}"/>
            </a:ext>
          </a:extLst>
        </xdr:cNvPr>
        <xdr:cNvCxnSpPr/>
      </xdr:nvCxnSpPr>
      <xdr:spPr>
        <a:xfrm>
          <a:off x="13703300" y="10970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118364</xdr:rowOff>
    </xdr:from>
    <xdr:to>
      <xdr:col>67</xdr:col>
      <xdr:colOff>101600</xdr:colOff>
      <xdr:row>64</xdr:row>
      <xdr:rowOff>48514</xdr:rowOff>
    </xdr:to>
    <xdr:sp macro="" textlink="">
      <xdr:nvSpPr>
        <xdr:cNvPr id="643" name="楕円 642">
          <a:extLst>
            <a:ext uri="{FF2B5EF4-FFF2-40B4-BE49-F238E27FC236}">
              <a16:creationId xmlns:a16="http://schemas.microsoft.com/office/drawing/2014/main" id="{AD9AFE4D-F082-46EC-9AA9-5C1615485121}"/>
            </a:ext>
          </a:extLst>
        </xdr:cNvPr>
        <xdr:cNvSpPr/>
      </xdr:nvSpPr>
      <xdr:spPr>
        <a:xfrm>
          <a:off x="12763500" y="1091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169164</xdr:rowOff>
    </xdr:from>
    <xdr:to>
      <xdr:col>71</xdr:col>
      <xdr:colOff>177800</xdr:colOff>
      <xdr:row>63</xdr:row>
      <xdr:rowOff>169164</xdr:rowOff>
    </xdr:to>
    <xdr:cxnSp macro="">
      <xdr:nvCxnSpPr>
        <xdr:cNvPr id="644" name="直線コネクタ 643">
          <a:extLst>
            <a:ext uri="{FF2B5EF4-FFF2-40B4-BE49-F238E27FC236}">
              <a16:creationId xmlns:a16="http://schemas.microsoft.com/office/drawing/2014/main" id="{828980F6-49BF-4EAE-B3EA-5810AA19B3E8}"/>
            </a:ext>
          </a:extLst>
        </xdr:cNvPr>
        <xdr:cNvCxnSpPr/>
      </xdr:nvCxnSpPr>
      <xdr:spPr>
        <a:xfrm>
          <a:off x="12814300" y="10970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39895</xdr:rowOff>
    </xdr:from>
    <xdr:ext cx="405111" cy="259045"/>
    <xdr:sp macro="" textlink="">
      <xdr:nvSpPr>
        <xdr:cNvPr id="645" name="n_1aveValue【保健センター・保健所】&#10;有形固定資産減価償却率">
          <a:extLst>
            <a:ext uri="{FF2B5EF4-FFF2-40B4-BE49-F238E27FC236}">
              <a16:creationId xmlns:a16="http://schemas.microsoft.com/office/drawing/2014/main" id="{2CE37928-4356-4021-AA60-F63005BF38B3}"/>
            </a:ext>
          </a:extLst>
        </xdr:cNvPr>
        <xdr:cNvSpPr txBox="1"/>
      </xdr:nvSpPr>
      <xdr:spPr>
        <a:xfrm>
          <a:off x="152660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167911</xdr:rowOff>
    </xdr:from>
    <xdr:ext cx="405111" cy="259045"/>
    <xdr:sp macro="" textlink="">
      <xdr:nvSpPr>
        <xdr:cNvPr id="646" name="n_2aveValue【保健センター・保健所】&#10;有形固定資産減価償却率">
          <a:extLst>
            <a:ext uri="{FF2B5EF4-FFF2-40B4-BE49-F238E27FC236}">
              <a16:creationId xmlns:a16="http://schemas.microsoft.com/office/drawing/2014/main" id="{6F7B59C3-C75F-4433-BEAE-6522F20FAA6C}"/>
            </a:ext>
          </a:extLst>
        </xdr:cNvPr>
        <xdr:cNvSpPr txBox="1"/>
      </xdr:nvSpPr>
      <xdr:spPr>
        <a:xfrm>
          <a:off x="143897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23893</xdr:rowOff>
    </xdr:from>
    <xdr:ext cx="405111" cy="259045"/>
    <xdr:sp macro="" textlink="">
      <xdr:nvSpPr>
        <xdr:cNvPr id="647" name="n_3aveValue【保健センター・保健所】&#10;有形固定資産減価償却率">
          <a:extLst>
            <a:ext uri="{FF2B5EF4-FFF2-40B4-BE49-F238E27FC236}">
              <a16:creationId xmlns:a16="http://schemas.microsoft.com/office/drawing/2014/main" id="{C3A85681-D190-47E5-B276-E612F3192B9F}"/>
            </a:ext>
          </a:extLst>
        </xdr:cNvPr>
        <xdr:cNvSpPr txBox="1"/>
      </xdr:nvSpPr>
      <xdr:spPr>
        <a:xfrm>
          <a:off x="135007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48" name="n_4aveValue【保健センター・保健所】&#10;有形固定資産減価償却率">
          <a:extLst>
            <a:ext uri="{FF2B5EF4-FFF2-40B4-BE49-F238E27FC236}">
              <a16:creationId xmlns:a16="http://schemas.microsoft.com/office/drawing/2014/main" id="{5F622603-6ED2-45FD-AB38-650C82111D3B}"/>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39641</xdr:rowOff>
    </xdr:from>
    <xdr:ext cx="405111" cy="259045"/>
    <xdr:sp macro="" textlink="">
      <xdr:nvSpPr>
        <xdr:cNvPr id="649" name="n_1mainValue【保健センター・保健所】&#10;有形固定資産減価償却率">
          <a:extLst>
            <a:ext uri="{FF2B5EF4-FFF2-40B4-BE49-F238E27FC236}">
              <a16:creationId xmlns:a16="http://schemas.microsoft.com/office/drawing/2014/main" id="{1B3CBBC7-C082-4EC9-840D-4185AA7721B3}"/>
            </a:ext>
          </a:extLst>
        </xdr:cNvPr>
        <xdr:cNvSpPr txBox="1"/>
      </xdr:nvSpPr>
      <xdr:spPr>
        <a:xfrm>
          <a:off x="152660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39641</xdr:rowOff>
    </xdr:from>
    <xdr:ext cx="405111" cy="259045"/>
    <xdr:sp macro="" textlink="">
      <xdr:nvSpPr>
        <xdr:cNvPr id="650" name="n_2mainValue【保健センター・保健所】&#10;有形固定資産減価償却率">
          <a:extLst>
            <a:ext uri="{FF2B5EF4-FFF2-40B4-BE49-F238E27FC236}">
              <a16:creationId xmlns:a16="http://schemas.microsoft.com/office/drawing/2014/main" id="{1675B2CC-7C9A-4EF4-9A39-EA555CDC3F33}"/>
            </a:ext>
          </a:extLst>
        </xdr:cNvPr>
        <xdr:cNvSpPr txBox="1"/>
      </xdr:nvSpPr>
      <xdr:spPr>
        <a:xfrm>
          <a:off x="143897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39641</xdr:rowOff>
    </xdr:from>
    <xdr:ext cx="405111" cy="259045"/>
    <xdr:sp macro="" textlink="">
      <xdr:nvSpPr>
        <xdr:cNvPr id="651" name="n_3mainValue【保健センター・保健所】&#10;有形固定資産減価償却率">
          <a:extLst>
            <a:ext uri="{FF2B5EF4-FFF2-40B4-BE49-F238E27FC236}">
              <a16:creationId xmlns:a16="http://schemas.microsoft.com/office/drawing/2014/main" id="{B8372BF5-E807-4199-A0C6-4325D93B0BEB}"/>
            </a:ext>
          </a:extLst>
        </xdr:cNvPr>
        <xdr:cNvSpPr txBox="1"/>
      </xdr:nvSpPr>
      <xdr:spPr>
        <a:xfrm>
          <a:off x="135007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39641</xdr:rowOff>
    </xdr:from>
    <xdr:ext cx="405111" cy="259045"/>
    <xdr:sp macro="" textlink="">
      <xdr:nvSpPr>
        <xdr:cNvPr id="652" name="n_4mainValue【保健センター・保健所】&#10;有形固定資産減価償却率">
          <a:extLst>
            <a:ext uri="{FF2B5EF4-FFF2-40B4-BE49-F238E27FC236}">
              <a16:creationId xmlns:a16="http://schemas.microsoft.com/office/drawing/2014/main" id="{10929C30-F42C-4B85-ACB8-21769F476419}"/>
            </a:ext>
          </a:extLst>
        </xdr:cNvPr>
        <xdr:cNvSpPr txBox="1"/>
      </xdr:nvSpPr>
      <xdr:spPr>
        <a:xfrm>
          <a:off x="12611744" y="1101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3" name="正方形/長方形 652">
          <a:extLst>
            <a:ext uri="{FF2B5EF4-FFF2-40B4-BE49-F238E27FC236}">
              <a16:creationId xmlns:a16="http://schemas.microsoft.com/office/drawing/2014/main" id="{26A9D8C4-1714-408F-9B99-8ACA7C17E2B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4" name="正方形/長方形 653">
          <a:extLst>
            <a:ext uri="{FF2B5EF4-FFF2-40B4-BE49-F238E27FC236}">
              <a16:creationId xmlns:a16="http://schemas.microsoft.com/office/drawing/2014/main" id="{E352343E-91E4-4546-944F-376E9C9448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5" name="正方形/長方形 654">
          <a:extLst>
            <a:ext uri="{FF2B5EF4-FFF2-40B4-BE49-F238E27FC236}">
              <a16:creationId xmlns:a16="http://schemas.microsoft.com/office/drawing/2014/main" id="{318EF89A-8ABC-419C-BEC1-5816C3C3768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6" name="正方形/長方形 655">
          <a:extLst>
            <a:ext uri="{FF2B5EF4-FFF2-40B4-BE49-F238E27FC236}">
              <a16:creationId xmlns:a16="http://schemas.microsoft.com/office/drawing/2014/main" id="{9A8A7187-20DA-44AF-A308-F4C606B4D2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7" name="正方形/長方形 656">
          <a:extLst>
            <a:ext uri="{FF2B5EF4-FFF2-40B4-BE49-F238E27FC236}">
              <a16:creationId xmlns:a16="http://schemas.microsoft.com/office/drawing/2014/main" id="{90CAB7A4-9364-45FC-984B-CBB7CAE44C7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8" name="正方形/長方形 657">
          <a:extLst>
            <a:ext uri="{FF2B5EF4-FFF2-40B4-BE49-F238E27FC236}">
              <a16:creationId xmlns:a16="http://schemas.microsoft.com/office/drawing/2014/main" id="{7B4246F3-D14A-44CC-B53D-94BAA801A81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9" name="正方形/長方形 658">
          <a:extLst>
            <a:ext uri="{FF2B5EF4-FFF2-40B4-BE49-F238E27FC236}">
              <a16:creationId xmlns:a16="http://schemas.microsoft.com/office/drawing/2014/main" id="{FB8BD976-94AB-4189-9C47-A6504A8D455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0" name="正方形/長方形 659">
          <a:extLst>
            <a:ext uri="{FF2B5EF4-FFF2-40B4-BE49-F238E27FC236}">
              <a16:creationId xmlns:a16="http://schemas.microsoft.com/office/drawing/2014/main" id="{F41951EF-2D68-45D5-981A-C997A383ABC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1" name="テキスト ボックス 660">
          <a:extLst>
            <a:ext uri="{FF2B5EF4-FFF2-40B4-BE49-F238E27FC236}">
              <a16:creationId xmlns:a16="http://schemas.microsoft.com/office/drawing/2014/main" id="{DD1F9E7A-559B-4310-9303-C4F5F5F8505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2" name="直線コネクタ 661">
          <a:extLst>
            <a:ext uri="{FF2B5EF4-FFF2-40B4-BE49-F238E27FC236}">
              <a16:creationId xmlns:a16="http://schemas.microsoft.com/office/drawing/2014/main" id="{668C25D0-BF7C-4B39-BA6A-73C0092815D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3" name="直線コネクタ 662">
          <a:extLst>
            <a:ext uri="{FF2B5EF4-FFF2-40B4-BE49-F238E27FC236}">
              <a16:creationId xmlns:a16="http://schemas.microsoft.com/office/drawing/2014/main" id="{B54D480F-8539-4B51-ABD9-EE6A16E1E8E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4" name="テキスト ボックス 663">
          <a:extLst>
            <a:ext uri="{FF2B5EF4-FFF2-40B4-BE49-F238E27FC236}">
              <a16:creationId xmlns:a16="http://schemas.microsoft.com/office/drawing/2014/main" id="{54A1076D-A645-4F06-A1D0-0EEAFAD4576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5" name="直線コネクタ 664">
          <a:extLst>
            <a:ext uri="{FF2B5EF4-FFF2-40B4-BE49-F238E27FC236}">
              <a16:creationId xmlns:a16="http://schemas.microsoft.com/office/drawing/2014/main" id="{3B73C042-6B02-4D24-96A3-4D354C37648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6" name="テキスト ボックス 665">
          <a:extLst>
            <a:ext uri="{FF2B5EF4-FFF2-40B4-BE49-F238E27FC236}">
              <a16:creationId xmlns:a16="http://schemas.microsoft.com/office/drawing/2014/main" id="{2198983B-E331-4E76-9A01-A8F6BDE06DD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7" name="直線コネクタ 666">
          <a:extLst>
            <a:ext uri="{FF2B5EF4-FFF2-40B4-BE49-F238E27FC236}">
              <a16:creationId xmlns:a16="http://schemas.microsoft.com/office/drawing/2014/main" id="{B185DA36-F1D5-4584-8539-77D83C8D70D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8" name="テキスト ボックス 667">
          <a:extLst>
            <a:ext uri="{FF2B5EF4-FFF2-40B4-BE49-F238E27FC236}">
              <a16:creationId xmlns:a16="http://schemas.microsoft.com/office/drawing/2014/main" id="{A74A52CD-948C-449E-BA41-DA4C29AA076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9" name="直線コネクタ 668">
          <a:extLst>
            <a:ext uri="{FF2B5EF4-FFF2-40B4-BE49-F238E27FC236}">
              <a16:creationId xmlns:a16="http://schemas.microsoft.com/office/drawing/2014/main" id="{EEA958AC-7F31-4CE2-A86A-1D4D2BB0091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0" name="テキスト ボックス 669">
          <a:extLst>
            <a:ext uri="{FF2B5EF4-FFF2-40B4-BE49-F238E27FC236}">
              <a16:creationId xmlns:a16="http://schemas.microsoft.com/office/drawing/2014/main" id="{D49C682B-7C02-4891-83CD-E946C510E05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a:extLst>
            <a:ext uri="{FF2B5EF4-FFF2-40B4-BE49-F238E27FC236}">
              <a16:creationId xmlns:a16="http://schemas.microsoft.com/office/drawing/2014/main" id="{517150DC-BFA3-4FB3-A149-3E6D59BB3B3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a:extLst>
            <a:ext uri="{FF2B5EF4-FFF2-40B4-BE49-F238E27FC236}">
              <a16:creationId xmlns:a16="http://schemas.microsoft.com/office/drawing/2014/main" id="{FDB4B867-BDE9-4480-A3AC-90BDFC8FA32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a:extLst>
            <a:ext uri="{FF2B5EF4-FFF2-40B4-BE49-F238E27FC236}">
              <a16:creationId xmlns:a16="http://schemas.microsoft.com/office/drawing/2014/main" id="{408A3B30-6176-4052-9A82-348CEF53666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93726</xdr:rowOff>
    </xdr:from>
    <xdr:to>
      <xdr:col>116</xdr:col>
      <xdr:colOff>62864</xdr:colOff>
      <xdr:row>63</xdr:row>
      <xdr:rowOff>77724</xdr:rowOff>
    </xdr:to>
    <xdr:cxnSp macro="">
      <xdr:nvCxnSpPr>
        <xdr:cNvPr id="674" name="直線コネクタ 673">
          <a:extLst>
            <a:ext uri="{FF2B5EF4-FFF2-40B4-BE49-F238E27FC236}">
              <a16:creationId xmlns:a16="http://schemas.microsoft.com/office/drawing/2014/main" id="{64C8DD35-67B3-4E67-AFC3-EA517596952B}"/>
            </a:ext>
          </a:extLst>
        </xdr:cNvPr>
        <xdr:cNvCxnSpPr/>
      </xdr:nvCxnSpPr>
      <xdr:spPr>
        <a:xfrm flipV="1">
          <a:off x="22160864" y="952347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81551</xdr:rowOff>
    </xdr:from>
    <xdr:ext cx="469744" cy="259045"/>
    <xdr:sp macro="" textlink="">
      <xdr:nvSpPr>
        <xdr:cNvPr id="675" name="【保健センター・保健所】&#10;一人当たり面積最小値テキスト">
          <a:extLst>
            <a:ext uri="{FF2B5EF4-FFF2-40B4-BE49-F238E27FC236}">
              <a16:creationId xmlns:a16="http://schemas.microsoft.com/office/drawing/2014/main" id="{3702394F-A77A-4DBF-9242-AD858961FC8D}"/>
            </a:ext>
          </a:extLst>
        </xdr:cNvPr>
        <xdr:cNvSpPr txBox="1"/>
      </xdr:nvSpPr>
      <xdr:spPr>
        <a:xfrm>
          <a:off x="22199600" y="108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77724</xdr:rowOff>
    </xdr:from>
    <xdr:to>
      <xdr:col>116</xdr:col>
      <xdr:colOff>152400</xdr:colOff>
      <xdr:row>63</xdr:row>
      <xdr:rowOff>77724</xdr:rowOff>
    </xdr:to>
    <xdr:cxnSp macro="">
      <xdr:nvCxnSpPr>
        <xdr:cNvPr id="676" name="直線コネクタ 675">
          <a:extLst>
            <a:ext uri="{FF2B5EF4-FFF2-40B4-BE49-F238E27FC236}">
              <a16:creationId xmlns:a16="http://schemas.microsoft.com/office/drawing/2014/main" id="{99C25E5B-D93F-4CD6-8122-BD4F5124F497}"/>
            </a:ext>
          </a:extLst>
        </xdr:cNvPr>
        <xdr:cNvCxnSpPr/>
      </xdr:nvCxnSpPr>
      <xdr:spPr>
        <a:xfrm>
          <a:off x="22072600" y="1087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40403</xdr:rowOff>
    </xdr:from>
    <xdr:ext cx="469744" cy="259045"/>
    <xdr:sp macro="" textlink="">
      <xdr:nvSpPr>
        <xdr:cNvPr id="677" name="【保健センター・保健所】&#10;一人当たり面積最大値テキスト">
          <a:extLst>
            <a:ext uri="{FF2B5EF4-FFF2-40B4-BE49-F238E27FC236}">
              <a16:creationId xmlns:a16="http://schemas.microsoft.com/office/drawing/2014/main" id="{464B5284-1D9D-49FB-833F-22473FC1E654}"/>
            </a:ext>
          </a:extLst>
        </xdr:cNvPr>
        <xdr:cNvSpPr txBox="1"/>
      </xdr:nvSpPr>
      <xdr:spPr>
        <a:xfrm>
          <a:off x="221996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93726</xdr:rowOff>
    </xdr:from>
    <xdr:to>
      <xdr:col>116</xdr:col>
      <xdr:colOff>152400</xdr:colOff>
      <xdr:row>55</xdr:row>
      <xdr:rowOff>93726</xdr:rowOff>
    </xdr:to>
    <xdr:cxnSp macro="">
      <xdr:nvCxnSpPr>
        <xdr:cNvPr id="678" name="直線コネクタ 677">
          <a:extLst>
            <a:ext uri="{FF2B5EF4-FFF2-40B4-BE49-F238E27FC236}">
              <a16:creationId xmlns:a16="http://schemas.microsoft.com/office/drawing/2014/main" id="{8A3BA62D-6BB6-49FB-BFAE-CE9ED4F52C66}"/>
            </a:ext>
          </a:extLst>
        </xdr:cNvPr>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macro="" textlink="">
      <xdr:nvSpPr>
        <xdr:cNvPr id="679" name="【保健センター・保健所】&#10;一人当たり面積平均値テキスト">
          <a:extLst>
            <a:ext uri="{FF2B5EF4-FFF2-40B4-BE49-F238E27FC236}">
              <a16:creationId xmlns:a16="http://schemas.microsoft.com/office/drawing/2014/main" id="{41BC3D48-2407-47C7-AB41-2C7CFB7F2B74}"/>
            </a:ext>
          </a:extLst>
        </xdr:cNvPr>
        <xdr:cNvSpPr txBox="1"/>
      </xdr:nvSpPr>
      <xdr:spPr>
        <a:xfrm>
          <a:off x="22199600" y="1041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80" name="フローチャート: 判断 679">
          <a:extLst>
            <a:ext uri="{FF2B5EF4-FFF2-40B4-BE49-F238E27FC236}">
              <a16:creationId xmlns:a16="http://schemas.microsoft.com/office/drawing/2014/main" id="{0556899A-812B-4F19-8F25-663AAD48F8AB}"/>
            </a:ext>
          </a:extLst>
        </xdr:cNvPr>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127508</xdr:rowOff>
    </xdr:from>
    <xdr:to>
      <xdr:col>112</xdr:col>
      <xdr:colOff>38100</xdr:colOff>
      <xdr:row>62</xdr:row>
      <xdr:rowOff>57658</xdr:rowOff>
    </xdr:to>
    <xdr:sp macro="" textlink="">
      <xdr:nvSpPr>
        <xdr:cNvPr id="681" name="フローチャート: 判断 680">
          <a:extLst>
            <a:ext uri="{FF2B5EF4-FFF2-40B4-BE49-F238E27FC236}">
              <a16:creationId xmlns:a16="http://schemas.microsoft.com/office/drawing/2014/main" id="{1F3CC358-4E92-44AB-9E3C-D68D0F8DBCC0}"/>
            </a:ext>
          </a:extLst>
        </xdr:cNvPr>
        <xdr:cNvSpPr/>
      </xdr:nvSpPr>
      <xdr:spPr>
        <a:xfrm>
          <a:off x="21272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82" name="フローチャート: 判断 681">
          <a:extLst>
            <a:ext uri="{FF2B5EF4-FFF2-40B4-BE49-F238E27FC236}">
              <a16:creationId xmlns:a16="http://schemas.microsoft.com/office/drawing/2014/main" id="{DD728BB0-FC36-4144-9FD5-D41E4E3630F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3" name="フローチャート: 判断 682">
          <a:extLst>
            <a:ext uri="{FF2B5EF4-FFF2-40B4-BE49-F238E27FC236}">
              <a16:creationId xmlns:a16="http://schemas.microsoft.com/office/drawing/2014/main" id="{10A33004-F2F6-4394-AB42-8A1A3F066ECE}"/>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84" name="フローチャート: 判断 683">
          <a:extLst>
            <a:ext uri="{FF2B5EF4-FFF2-40B4-BE49-F238E27FC236}">
              <a16:creationId xmlns:a16="http://schemas.microsoft.com/office/drawing/2014/main" id="{C7132944-D114-44C7-98CD-80F7955E1A5A}"/>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D8658DFD-799D-426B-A415-97901D7B9C4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BE1FF622-4E1A-41D4-86F5-236E1171C37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348CE55C-EAC0-48A2-B834-F0869CF2030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D1FDF3B0-A3E6-46B4-B433-20DF66BB3AA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8FB3B7AD-62A0-4511-8C92-F946C4FEFBF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116078</xdr:rowOff>
    </xdr:from>
    <xdr:to>
      <xdr:col>116</xdr:col>
      <xdr:colOff>114300</xdr:colOff>
      <xdr:row>63</xdr:row>
      <xdr:rowOff>46228</xdr:rowOff>
    </xdr:to>
    <xdr:sp macro="" textlink="">
      <xdr:nvSpPr>
        <xdr:cNvPr id="690" name="楕円 689">
          <a:extLst>
            <a:ext uri="{FF2B5EF4-FFF2-40B4-BE49-F238E27FC236}">
              <a16:creationId xmlns:a16="http://schemas.microsoft.com/office/drawing/2014/main" id="{CFB10EFC-600A-49B4-A50B-41192057E4CC}"/>
            </a:ext>
          </a:extLst>
        </xdr:cNvPr>
        <xdr:cNvSpPr/>
      </xdr:nvSpPr>
      <xdr:spPr>
        <a:xfrm>
          <a:off x="221107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31005</xdr:rowOff>
    </xdr:from>
    <xdr:ext cx="469744" cy="259045"/>
    <xdr:sp macro="" textlink="">
      <xdr:nvSpPr>
        <xdr:cNvPr id="691" name="【保健センター・保健所】&#10;一人当たり面積該当値テキスト">
          <a:extLst>
            <a:ext uri="{FF2B5EF4-FFF2-40B4-BE49-F238E27FC236}">
              <a16:creationId xmlns:a16="http://schemas.microsoft.com/office/drawing/2014/main" id="{14CD1A88-251A-4BDC-8F8E-C9BA7E855458}"/>
            </a:ext>
          </a:extLst>
        </xdr:cNvPr>
        <xdr:cNvSpPr txBox="1"/>
      </xdr:nvSpPr>
      <xdr:spPr>
        <a:xfrm>
          <a:off x="22199600" y="1066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692" name="楕円 691">
          <a:extLst>
            <a:ext uri="{FF2B5EF4-FFF2-40B4-BE49-F238E27FC236}">
              <a16:creationId xmlns:a16="http://schemas.microsoft.com/office/drawing/2014/main" id="{4A770F2A-663B-485A-A219-DE2C128623ED}"/>
            </a:ext>
          </a:extLst>
        </xdr:cNvPr>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166878</xdr:rowOff>
    </xdr:from>
    <xdr:to>
      <xdr:col>116</xdr:col>
      <xdr:colOff>63500</xdr:colOff>
      <xdr:row>63</xdr:row>
      <xdr:rowOff>0</xdr:rowOff>
    </xdr:to>
    <xdr:cxnSp macro="">
      <xdr:nvCxnSpPr>
        <xdr:cNvPr id="693" name="直線コネクタ 692">
          <a:extLst>
            <a:ext uri="{FF2B5EF4-FFF2-40B4-BE49-F238E27FC236}">
              <a16:creationId xmlns:a16="http://schemas.microsoft.com/office/drawing/2014/main" id="{1F85DA39-8B93-46BC-BE2B-D5BD076E47D6}"/>
            </a:ext>
          </a:extLst>
        </xdr:cNvPr>
        <xdr:cNvCxnSpPr/>
      </xdr:nvCxnSpPr>
      <xdr:spPr>
        <a:xfrm flipV="1">
          <a:off x="21323300" y="1079677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125222</xdr:rowOff>
    </xdr:from>
    <xdr:to>
      <xdr:col>107</xdr:col>
      <xdr:colOff>101600</xdr:colOff>
      <xdr:row>63</xdr:row>
      <xdr:rowOff>55372</xdr:rowOff>
    </xdr:to>
    <xdr:sp macro="" textlink="">
      <xdr:nvSpPr>
        <xdr:cNvPr id="694" name="楕円 693">
          <a:extLst>
            <a:ext uri="{FF2B5EF4-FFF2-40B4-BE49-F238E27FC236}">
              <a16:creationId xmlns:a16="http://schemas.microsoft.com/office/drawing/2014/main" id="{C5E2D07B-7C1F-41FF-A887-00C1F7CDF021}"/>
            </a:ext>
          </a:extLst>
        </xdr:cNvPr>
        <xdr:cNvSpPr/>
      </xdr:nvSpPr>
      <xdr:spPr>
        <a:xfrm>
          <a:off x="20383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4572</xdr:rowOff>
    </xdr:to>
    <xdr:cxnSp macro="">
      <xdr:nvCxnSpPr>
        <xdr:cNvPr id="695" name="直線コネクタ 694">
          <a:extLst>
            <a:ext uri="{FF2B5EF4-FFF2-40B4-BE49-F238E27FC236}">
              <a16:creationId xmlns:a16="http://schemas.microsoft.com/office/drawing/2014/main" id="{48022542-404E-4B35-AC68-89BB2590CF40}"/>
            </a:ext>
          </a:extLst>
        </xdr:cNvPr>
        <xdr:cNvCxnSpPr/>
      </xdr:nvCxnSpPr>
      <xdr:spPr>
        <a:xfrm flipV="1">
          <a:off x="20434300" y="108013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68072</xdr:rowOff>
    </xdr:from>
    <xdr:to>
      <xdr:col>102</xdr:col>
      <xdr:colOff>165100</xdr:colOff>
      <xdr:row>62</xdr:row>
      <xdr:rowOff>169672</xdr:rowOff>
    </xdr:to>
    <xdr:sp macro="" textlink="">
      <xdr:nvSpPr>
        <xdr:cNvPr id="696" name="楕円 695">
          <a:extLst>
            <a:ext uri="{FF2B5EF4-FFF2-40B4-BE49-F238E27FC236}">
              <a16:creationId xmlns:a16="http://schemas.microsoft.com/office/drawing/2014/main" id="{1F1E38D2-87D7-4A97-BDFF-D5766B4EDC16}"/>
            </a:ext>
          </a:extLst>
        </xdr:cNvPr>
        <xdr:cNvSpPr/>
      </xdr:nvSpPr>
      <xdr:spPr>
        <a:xfrm>
          <a:off x="19494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118872</xdr:rowOff>
    </xdr:from>
    <xdr:to>
      <xdr:col>107</xdr:col>
      <xdr:colOff>50800</xdr:colOff>
      <xdr:row>63</xdr:row>
      <xdr:rowOff>4572</xdr:rowOff>
    </xdr:to>
    <xdr:cxnSp macro="">
      <xdr:nvCxnSpPr>
        <xdr:cNvPr id="697" name="直線コネクタ 696">
          <a:extLst>
            <a:ext uri="{FF2B5EF4-FFF2-40B4-BE49-F238E27FC236}">
              <a16:creationId xmlns:a16="http://schemas.microsoft.com/office/drawing/2014/main" id="{298AC3DA-E09F-4733-AF67-71FD844548D5}"/>
            </a:ext>
          </a:extLst>
        </xdr:cNvPr>
        <xdr:cNvCxnSpPr/>
      </xdr:nvCxnSpPr>
      <xdr:spPr>
        <a:xfrm>
          <a:off x="19545300" y="1074877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72644</xdr:rowOff>
    </xdr:from>
    <xdr:to>
      <xdr:col>98</xdr:col>
      <xdr:colOff>38100</xdr:colOff>
      <xdr:row>63</xdr:row>
      <xdr:rowOff>2794</xdr:rowOff>
    </xdr:to>
    <xdr:sp macro="" textlink="">
      <xdr:nvSpPr>
        <xdr:cNvPr id="698" name="楕円 697">
          <a:extLst>
            <a:ext uri="{FF2B5EF4-FFF2-40B4-BE49-F238E27FC236}">
              <a16:creationId xmlns:a16="http://schemas.microsoft.com/office/drawing/2014/main" id="{B65251EB-65EC-4FD4-A108-93D41041E4F8}"/>
            </a:ext>
          </a:extLst>
        </xdr:cNvPr>
        <xdr:cNvSpPr/>
      </xdr:nvSpPr>
      <xdr:spPr>
        <a:xfrm>
          <a:off x="18605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118872</xdr:rowOff>
    </xdr:from>
    <xdr:to>
      <xdr:col>102</xdr:col>
      <xdr:colOff>114300</xdr:colOff>
      <xdr:row>62</xdr:row>
      <xdr:rowOff>123444</xdr:rowOff>
    </xdr:to>
    <xdr:cxnSp macro="">
      <xdr:nvCxnSpPr>
        <xdr:cNvPr id="699" name="直線コネクタ 698">
          <a:extLst>
            <a:ext uri="{FF2B5EF4-FFF2-40B4-BE49-F238E27FC236}">
              <a16:creationId xmlns:a16="http://schemas.microsoft.com/office/drawing/2014/main" id="{53F3C223-37E0-48F6-9F5C-2CFCA34D692D}"/>
            </a:ext>
          </a:extLst>
        </xdr:cNvPr>
        <xdr:cNvCxnSpPr/>
      </xdr:nvCxnSpPr>
      <xdr:spPr>
        <a:xfrm flipV="1">
          <a:off x="18656300" y="1074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74185</xdr:rowOff>
    </xdr:from>
    <xdr:ext cx="469744" cy="259045"/>
    <xdr:sp macro="" textlink="">
      <xdr:nvSpPr>
        <xdr:cNvPr id="700" name="n_1aveValue【保健センター・保健所】&#10;一人当たり面積">
          <a:extLst>
            <a:ext uri="{FF2B5EF4-FFF2-40B4-BE49-F238E27FC236}">
              <a16:creationId xmlns:a16="http://schemas.microsoft.com/office/drawing/2014/main" id="{F89EE45D-0483-41D5-A80D-E5947DFEBB58}"/>
            </a:ext>
          </a:extLst>
        </xdr:cNvPr>
        <xdr:cNvSpPr txBox="1"/>
      </xdr:nvSpPr>
      <xdr:spPr>
        <a:xfrm>
          <a:off x="210757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01" name="n_2aveValue【保健センター・保健所】&#10;一人当たり面積">
          <a:extLst>
            <a:ext uri="{FF2B5EF4-FFF2-40B4-BE49-F238E27FC236}">
              <a16:creationId xmlns:a16="http://schemas.microsoft.com/office/drawing/2014/main" id="{8DBCFF58-5AE7-4993-90D7-57609985B34E}"/>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02" name="n_3aveValue【保健センター・保健所】&#10;一人当たり面積">
          <a:extLst>
            <a:ext uri="{FF2B5EF4-FFF2-40B4-BE49-F238E27FC236}">
              <a16:creationId xmlns:a16="http://schemas.microsoft.com/office/drawing/2014/main" id="{BB02DDC1-DE9D-4489-96BF-E0BC8114A4E5}"/>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03" name="n_4aveValue【保健センター・保健所】&#10;一人当たり面積">
          <a:extLst>
            <a:ext uri="{FF2B5EF4-FFF2-40B4-BE49-F238E27FC236}">
              <a16:creationId xmlns:a16="http://schemas.microsoft.com/office/drawing/2014/main" id="{B405C30F-5AF4-46D4-8D95-7445ABED0C44}"/>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41927</xdr:rowOff>
    </xdr:from>
    <xdr:ext cx="469744" cy="259045"/>
    <xdr:sp macro="" textlink="">
      <xdr:nvSpPr>
        <xdr:cNvPr id="704" name="n_1mainValue【保健センター・保健所】&#10;一人当たり面積">
          <a:extLst>
            <a:ext uri="{FF2B5EF4-FFF2-40B4-BE49-F238E27FC236}">
              <a16:creationId xmlns:a16="http://schemas.microsoft.com/office/drawing/2014/main" id="{A6E55181-E1DD-4674-8232-6BD3F35FD445}"/>
            </a:ext>
          </a:extLst>
        </xdr:cNvPr>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46499</xdr:rowOff>
    </xdr:from>
    <xdr:ext cx="469744" cy="259045"/>
    <xdr:sp macro="" textlink="">
      <xdr:nvSpPr>
        <xdr:cNvPr id="705" name="n_2mainValue【保健センター・保健所】&#10;一人当たり面積">
          <a:extLst>
            <a:ext uri="{FF2B5EF4-FFF2-40B4-BE49-F238E27FC236}">
              <a16:creationId xmlns:a16="http://schemas.microsoft.com/office/drawing/2014/main" id="{74FBC264-C106-439D-8970-24D7B794D085}"/>
            </a:ext>
          </a:extLst>
        </xdr:cNvPr>
        <xdr:cNvSpPr txBox="1"/>
      </xdr:nvSpPr>
      <xdr:spPr>
        <a:xfrm>
          <a:off x="20199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160799</xdr:rowOff>
    </xdr:from>
    <xdr:ext cx="469744" cy="259045"/>
    <xdr:sp macro="" textlink="">
      <xdr:nvSpPr>
        <xdr:cNvPr id="706" name="n_3mainValue【保健センター・保健所】&#10;一人当たり面積">
          <a:extLst>
            <a:ext uri="{FF2B5EF4-FFF2-40B4-BE49-F238E27FC236}">
              <a16:creationId xmlns:a16="http://schemas.microsoft.com/office/drawing/2014/main" id="{510C7CAE-8ABE-46B1-A189-CC7707FB05C5}"/>
            </a:ext>
          </a:extLst>
        </xdr:cNvPr>
        <xdr:cNvSpPr txBox="1"/>
      </xdr:nvSpPr>
      <xdr:spPr>
        <a:xfrm>
          <a:off x="19310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165371</xdr:rowOff>
    </xdr:from>
    <xdr:ext cx="469744" cy="259045"/>
    <xdr:sp macro="" textlink="">
      <xdr:nvSpPr>
        <xdr:cNvPr id="707" name="n_4mainValue【保健センター・保健所】&#10;一人当たり面積">
          <a:extLst>
            <a:ext uri="{FF2B5EF4-FFF2-40B4-BE49-F238E27FC236}">
              <a16:creationId xmlns:a16="http://schemas.microsoft.com/office/drawing/2014/main" id="{5C32F048-6C2C-406B-AEBC-A3AE5291204B}"/>
            </a:ext>
          </a:extLst>
        </xdr:cNvPr>
        <xdr:cNvSpPr txBox="1"/>
      </xdr:nvSpPr>
      <xdr:spPr>
        <a:xfrm>
          <a:off x="18421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8" name="正方形/長方形 707">
          <a:extLst>
            <a:ext uri="{FF2B5EF4-FFF2-40B4-BE49-F238E27FC236}">
              <a16:creationId xmlns:a16="http://schemas.microsoft.com/office/drawing/2014/main" id="{F76B82D0-3851-4495-B3E2-CBB32964467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9" name="正方形/長方形 708">
          <a:extLst>
            <a:ext uri="{FF2B5EF4-FFF2-40B4-BE49-F238E27FC236}">
              <a16:creationId xmlns:a16="http://schemas.microsoft.com/office/drawing/2014/main" id="{1A9A10F9-E636-43D4-942B-E984C1FA5E2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0" name="正方形/長方形 709">
          <a:extLst>
            <a:ext uri="{FF2B5EF4-FFF2-40B4-BE49-F238E27FC236}">
              <a16:creationId xmlns:a16="http://schemas.microsoft.com/office/drawing/2014/main" id="{23966A6E-81A5-4B2C-A176-77AB8D7F748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1" name="正方形/長方形 710">
          <a:extLst>
            <a:ext uri="{FF2B5EF4-FFF2-40B4-BE49-F238E27FC236}">
              <a16:creationId xmlns:a16="http://schemas.microsoft.com/office/drawing/2014/main" id="{20175A5D-531F-4FAD-9453-0E958A36E8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2" name="正方形/長方形 711">
          <a:extLst>
            <a:ext uri="{FF2B5EF4-FFF2-40B4-BE49-F238E27FC236}">
              <a16:creationId xmlns:a16="http://schemas.microsoft.com/office/drawing/2014/main" id="{7378CDB1-58B1-47C5-A5D5-A4617426110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3" name="正方形/長方形 712">
          <a:extLst>
            <a:ext uri="{FF2B5EF4-FFF2-40B4-BE49-F238E27FC236}">
              <a16:creationId xmlns:a16="http://schemas.microsoft.com/office/drawing/2014/main" id="{CB900EBB-D810-4235-8A46-F59598B791C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4" name="正方形/長方形 713">
          <a:extLst>
            <a:ext uri="{FF2B5EF4-FFF2-40B4-BE49-F238E27FC236}">
              <a16:creationId xmlns:a16="http://schemas.microsoft.com/office/drawing/2014/main" id="{8E9DDB51-4468-4AF0-9A96-CED2074E49F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正方形/長方形 714">
          <a:extLst>
            <a:ext uri="{FF2B5EF4-FFF2-40B4-BE49-F238E27FC236}">
              <a16:creationId xmlns:a16="http://schemas.microsoft.com/office/drawing/2014/main" id="{B0604EE1-C833-4A23-AC8C-3543240392A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6" name="テキスト ボックス 715">
          <a:extLst>
            <a:ext uri="{FF2B5EF4-FFF2-40B4-BE49-F238E27FC236}">
              <a16:creationId xmlns:a16="http://schemas.microsoft.com/office/drawing/2014/main" id="{B169C81A-8DDD-4BFF-8BAC-3EE58263183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7" name="直線コネクタ 716">
          <a:extLst>
            <a:ext uri="{FF2B5EF4-FFF2-40B4-BE49-F238E27FC236}">
              <a16:creationId xmlns:a16="http://schemas.microsoft.com/office/drawing/2014/main" id="{14033AFF-EC32-477D-B918-3C9C5D8040A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8" name="テキスト ボックス 717">
          <a:extLst>
            <a:ext uri="{FF2B5EF4-FFF2-40B4-BE49-F238E27FC236}">
              <a16:creationId xmlns:a16="http://schemas.microsoft.com/office/drawing/2014/main" id="{6A408643-A7E0-4207-9F4E-020DDE2DAEA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9" name="直線コネクタ 718">
          <a:extLst>
            <a:ext uri="{FF2B5EF4-FFF2-40B4-BE49-F238E27FC236}">
              <a16:creationId xmlns:a16="http://schemas.microsoft.com/office/drawing/2014/main" id="{8DE72CA4-D866-4D11-9E6C-CA2D1F43727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0" name="テキスト ボックス 719">
          <a:extLst>
            <a:ext uri="{FF2B5EF4-FFF2-40B4-BE49-F238E27FC236}">
              <a16:creationId xmlns:a16="http://schemas.microsoft.com/office/drawing/2014/main" id="{EB53D96B-096F-4958-BB84-9C6F115C1B9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1" name="直線コネクタ 720">
          <a:extLst>
            <a:ext uri="{FF2B5EF4-FFF2-40B4-BE49-F238E27FC236}">
              <a16:creationId xmlns:a16="http://schemas.microsoft.com/office/drawing/2014/main" id="{96E8B336-5765-47B6-8BB3-86C257E0262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2" name="テキスト ボックス 721">
          <a:extLst>
            <a:ext uri="{FF2B5EF4-FFF2-40B4-BE49-F238E27FC236}">
              <a16:creationId xmlns:a16="http://schemas.microsoft.com/office/drawing/2014/main" id="{CC22EF2A-5E0A-4DA4-BB64-217A1C31BAB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3" name="直線コネクタ 722">
          <a:extLst>
            <a:ext uri="{FF2B5EF4-FFF2-40B4-BE49-F238E27FC236}">
              <a16:creationId xmlns:a16="http://schemas.microsoft.com/office/drawing/2014/main" id="{6BDA47B4-62A6-429F-8D5E-B4723459565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4" name="テキスト ボックス 723">
          <a:extLst>
            <a:ext uri="{FF2B5EF4-FFF2-40B4-BE49-F238E27FC236}">
              <a16:creationId xmlns:a16="http://schemas.microsoft.com/office/drawing/2014/main" id="{0F43A67D-BE2E-4A07-BF81-ADB4B1263E1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5" name="直線コネクタ 724">
          <a:extLst>
            <a:ext uri="{FF2B5EF4-FFF2-40B4-BE49-F238E27FC236}">
              <a16:creationId xmlns:a16="http://schemas.microsoft.com/office/drawing/2014/main" id="{2832BDFF-52CE-4D57-AFA4-7ECEA9E731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6" name="テキスト ボックス 725">
          <a:extLst>
            <a:ext uri="{FF2B5EF4-FFF2-40B4-BE49-F238E27FC236}">
              <a16:creationId xmlns:a16="http://schemas.microsoft.com/office/drawing/2014/main" id="{EFF43A36-48BD-4964-8E6E-65A94263A60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7" name="直線コネクタ 726">
          <a:extLst>
            <a:ext uri="{FF2B5EF4-FFF2-40B4-BE49-F238E27FC236}">
              <a16:creationId xmlns:a16="http://schemas.microsoft.com/office/drawing/2014/main" id="{63D5D937-A7D0-42C1-B708-DE31F859FFE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8" name="テキスト ボックス 727">
          <a:extLst>
            <a:ext uri="{FF2B5EF4-FFF2-40B4-BE49-F238E27FC236}">
              <a16:creationId xmlns:a16="http://schemas.microsoft.com/office/drawing/2014/main" id="{7BC4AE4D-AADC-4514-AEE9-578701DF6DE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a:extLst>
            <a:ext uri="{FF2B5EF4-FFF2-40B4-BE49-F238E27FC236}">
              <a16:creationId xmlns:a16="http://schemas.microsoft.com/office/drawing/2014/main" id="{F5E68ED8-591D-4A65-AD66-6E3BC223D1E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0" name="テキスト ボックス 729">
          <a:extLst>
            <a:ext uri="{FF2B5EF4-FFF2-40B4-BE49-F238E27FC236}">
              <a16:creationId xmlns:a16="http://schemas.microsoft.com/office/drawing/2014/main" id="{B8539555-D0CD-4A24-80B2-D178576F457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a:extLst>
            <a:ext uri="{FF2B5EF4-FFF2-40B4-BE49-F238E27FC236}">
              <a16:creationId xmlns:a16="http://schemas.microsoft.com/office/drawing/2014/main" id="{C8A20F24-1172-444B-879E-41A30662599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732" name="直線コネクタ 731">
          <a:extLst>
            <a:ext uri="{FF2B5EF4-FFF2-40B4-BE49-F238E27FC236}">
              <a16:creationId xmlns:a16="http://schemas.microsoft.com/office/drawing/2014/main" id="{11E591EF-2547-4B00-ADCF-CDAB0FBED022}"/>
            </a:ext>
          </a:extLst>
        </xdr:cNvPr>
        <xdr:cNvCxnSpPr/>
      </xdr:nvCxnSpPr>
      <xdr:spPr>
        <a:xfrm flipV="1">
          <a:off x="16318864" y="132588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733" name="【消防施設】&#10;有形固定資産減価償却率最小値テキスト">
          <a:extLst>
            <a:ext uri="{FF2B5EF4-FFF2-40B4-BE49-F238E27FC236}">
              <a16:creationId xmlns:a16="http://schemas.microsoft.com/office/drawing/2014/main" id="{C9BA5BD4-2CC4-4807-9D6F-B60CC69306B4}"/>
            </a:ext>
          </a:extLst>
        </xdr:cNvPr>
        <xdr:cNvSpPr txBox="1"/>
      </xdr:nvSpPr>
      <xdr:spPr>
        <a:xfrm>
          <a:off x="16357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734" name="直線コネクタ 733">
          <a:extLst>
            <a:ext uri="{FF2B5EF4-FFF2-40B4-BE49-F238E27FC236}">
              <a16:creationId xmlns:a16="http://schemas.microsoft.com/office/drawing/2014/main" id="{778DCE31-CB14-415D-960E-7E09C130FD29}"/>
            </a:ext>
          </a:extLst>
        </xdr:cNvPr>
        <xdr:cNvCxnSpPr/>
      </xdr:nvCxnSpPr>
      <xdr:spPr>
        <a:xfrm>
          <a:off x="16230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735" name="【消防施設】&#10;有形固定資産減価償却率最大値テキスト">
          <a:extLst>
            <a:ext uri="{FF2B5EF4-FFF2-40B4-BE49-F238E27FC236}">
              <a16:creationId xmlns:a16="http://schemas.microsoft.com/office/drawing/2014/main" id="{AA476F83-F05C-4232-8891-837B4E5C52E3}"/>
            </a:ext>
          </a:extLst>
        </xdr:cNvPr>
        <xdr:cNvSpPr txBox="1"/>
      </xdr:nvSpPr>
      <xdr:spPr>
        <a:xfrm>
          <a:off x="16357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736" name="直線コネクタ 735">
          <a:extLst>
            <a:ext uri="{FF2B5EF4-FFF2-40B4-BE49-F238E27FC236}">
              <a16:creationId xmlns:a16="http://schemas.microsoft.com/office/drawing/2014/main" id="{4537CE24-EABD-465F-95A1-BD0682A2246A}"/>
            </a:ext>
          </a:extLst>
        </xdr:cNvPr>
        <xdr:cNvCxnSpPr/>
      </xdr:nvCxnSpPr>
      <xdr:spPr>
        <a:xfrm>
          <a:off x="16230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737" name="【消防施設】&#10;有形固定資産減価償却率平均値テキスト">
          <a:extLst>
            <a:ext uri="{FF2B5EF4-FFF2-40B4-BE49-F238E27FC236}">
              <a16:creationId xmlns:a16="http://schemas.microsoft.com/office/drawing/2014/main" id="{6E86FA72-0805-4A67-8552-538111B10930}"/>
            </a:ext>
          </a:extLst>
        </xdr:cNvPr>
        <xdr:cNvSpPr txBox="1"/>
      </xdr:nvSpPr>
      <xdr:spPr>
        <a:xfrm>
          <a:off x="16357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38" name="フローチャート: 判断 737">
          <a:extLst>
            <a:ext uri="{FF2B5EF4-FFF2-40B4-BE49-F238E27FC236}">
              <a16:creationId xmlns:a16="http://schemas.microsoft.com/office/drawing/2014/main" id="{DDD07180-CC14-4C0B-9933-67BA88BDF562}"/>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39" name="フローチャート: 判断 738">
          <a:extLst>
            <a:ext uri="{FF2B5EF4-FFF2-40B4-BE49-F238E27FC236}">
              <a16:creationId xmlns:a16="http://schemas.microsoft.com/office/drawing/2014/main" id="{2FC35FF9-8813-4EA3-87E0-8CC227A9A88C}"/>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740" name="フローチャート: 判断 739">
          <a:extLst>
            <a:ext uri="{FF2B5EF4-FFF2-40B4-BE49-F238E27FC236}">
              <a16:creationId xmlns:a16="http://schemas.microsoft.com/office/drawing/2014/main" id="{DC5CE365-25C4-455F-BB7D-2E0C302924BC}"/>
            </a:ext>
          </a:extLst>
        </xdr:cNvPr>
        <xdr:cNvSpPr/>
      </xdr:nvSpPr>
      <xdr:spPr>
        <a:xfrm>
          <a:off x="14541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741" name="フローチャート: 判断 740">
          <a:extLst>
            <a:ext uri="{FF2B5EF4-FFF2-40B4-BE49-F238E27FC236}">
              <a16:creationId xmlns:a16="http://schemas.microsoft.com/office/drawing/2014/main" id="{DB3677FA-8379-4B2C-94CE-406E750CE0F7}"/>
            </a:ext>
          </a:extLst>
        </xdr:cNvPr>
        <xdr:cNvSpPr/>
      </xdr:nvSpPr>
      <xdr:spPr>
        <a:xfrm>
          <a:off x="13652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74930</xdr:rowOff>
    </xdr:from>
    <xdr:to>
      <xdr:col>67</xdr:col>
      <xdr:colOff>101600</xdr:colOff>
      <xdr:row>82</xdr:row>
      <xdr:rowOff>5080</xdr:rowOff>
    </xdr:to>
    <xdr:sp macro="" textlink="">
      <xdr:nvSpPr>
        <xdr:cNvPr id="742" name="フローチャート: 判断 741">
          <a:extLst>
            <a:ext uri="{FF2B5EF4-FFF2-40B4-BE49-F238E27FC236}">
              <a16:creationId xmlns:a16="http://schemas.microsoft.com/office/drawing/2014/main" id="{CC6F6788-342D-486D-AD72-3401A0267739}"/>
            </a:ext>
          </a:extLst>
        </xdr:cNvPr>
        <xdr:cNvSpPr/>
      </xdr:nvSpPr>
      <xdr:spPr>
        <a:xfrm>
          <a:off x="12763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6D45A148-46D4-49D0-941A-81FC1DB085E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8FB722AC-291C-473F-949B-F8C6B363F5C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3F2FDF1-F0BE-4A3A-8346-9A3D60EC589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3086C699-C4E7-4D44-9D05-AC8D725C2DD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D3A9EB9B-33AA-4AB4-8A60-1D950181183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160655</xdr:rowOff>
    </xdr:from>
    <xdr:to>
      <xdr:col>85</xdr:col>
      <xdr:colOff>177800</xdr:colOff>
      <xdr:row>81</xdr:row>
      <xdr:rowOff>90805</xdr:rowOff>
    </xdr:to>
    <xdr:sp macro="" textlink="">
      <xdr:nvSpPr>
        <xdr:cNvPr id="748" name="楕円 747">
          <a:extLst>
            <a:ext uri="{FF2B5EF4-FFF2-40B4-BE49-F238E27FC236}">
              <a16:creationId xmlns:a16="http://schemas.microsoft.com/office/drawing/2014/main" id="{D42358EA-A2C8-40AB-8EAA-CDEF81C7A568}"/>
            </a:ext>
          </a:extLst>
        </xdr:cNvPr>
        <xdr:cNvSpPr/>
      </xdr:nvSpPr>
      <xdr:spPr>
        <a:xfrm>
          <a:off x="162687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12082</xdr:rowOff>
    </xdr:from>
    <xdr:ext cx="405111" cy="259045"/>
    <xdr:sp macro="" textlink="">
      <xdr:nvSpPr>
        <xdr:cNvPr id="749" name="【消防施設】&#10;有形固定資産減価償却率該当値テキスト">
          <a:extLst>
            <a:ext uri="{FF2B5EF4-FFF2-40B4-BE49-F238E27FC236}">
              <a16:creationId xmlns:a16="http://schemas.microsoft.com/office/drawing/2014/main" id="{A56FC635-93F3-4C7D-AAF9-280A3A0574F2}"/>
            </a:ext>
          </a:extLst>
        </xdr:cNvPr>
        <xdr:cNvSpPr txBox="1"/>
      </xdr:nvSpPr>
      <xdr:spPr>
        <a:xfrm>
          <a:off x="16357600"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99695</xdr:rowOff>
    </xdr:from>
    <xdr:to>
      <xdr:col>81</xdr:col>
      <xdr:colOff>101600</xdr:colOff>
      <xdr:row>81</xdr:row>
      <xdr:rowOff>29845</xdr:rowOff>
    </xdr:to>
    <xdr:sp macro="" textlink="">
      <xdr:nvSpPr>
        <xdr:cNvPr id="750" name="楕円 749">
          <a:extLst>
            <a:ext uri="{FF2B5EF4-FFF2-40B4-BE49-F238E27FC236}">
              <a16:creationId xmlns:a16="http://schemas.microsoft.com/office/drawing/2014/main" id="{5F962F03-E14D-44F9-8D84-834FA4469076}"/>
            </a:ext>
          </a:extLst>
        </xdr:cNvPr>
        <xdr:cNvSpPr/>
      </xdr:nvSpPr>
      <xdr:spPr>
        <a:xfrm>
          <a:off x="15430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150495</xdr:rowOff>
    </xdr:from>
    <xdr:to>
      <xdr:col>85</xdr:col>
      <xdr:colOff>127000</xdr:colOff>
      <xdr:row>81</xdr:row>
      <xdr:rowOff>40005</xdr:rowOff>
    </xdr:to>
    <xdr:cxnSp macro="">
      <xdr:nvCxnSpPr>
        <xdr:cNvPr id="751" name="直線コネクタ 750">
          <a:extLst>
            <a:ext uri="{FF2B5EF4-FFF2-40B4-BE49-F238E27FC236}">
              <a16:creationId xmlns:a16="http://schemas.microsoft.com/office/drawing/2014/main" id="{A965E96C-758E-43CA-B988-695AAF6F9973}"/>
            </a:ext>
          </a:extLst>
        </xdr:cNvPr>
        <xdr:cNvCxnSpPr/>
      </xdr:nvCxnSpPr>
      <xdr:spPr>
        <a:xfrm>
          <a:off x="15481300" y="1386649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78739</xdr:rowOff>
    </xdr:from>
    <xdr:to>
      <xdr:col>76</xdr:col>
      <xdr:colOff>165100</xdr:colOff>
      <xdr:row>81</xdr:row>
      <xdr:rowOff>8889</xdr:rowOff>
    </xdr:to>
    <xdr:sp macro="" textlink="">
      <xdr:nvSpPr>
        <xdr:cNvPr id="752" name="楕円 751">
          <a:extLst>
            <a:ext uri="{FF2B5EF4-FFF2-40B4-BE49-F238E27FC236}">
              <a16:creationId xmlns:a16="http://schemas.microsoft.com/office/drawing/2014/main" id="{227F9666-1917-4EB4-B10B-B9D02CA53E57}"/>
            </a:ext>
          </a:extLst>
        </xdr:cNvPr>
        <xdr:cNvSpPr/>
      </xdr:nvSpPr>
      <xdr:spPr>
        <a:xfrm>
          <a:off x="14541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129539</xdr:rowOff>
    </xdr:from>
    <xdr:to>
      <xdr:col>81</xdr:col>
      <xdr:colOff>50800</xdr:colOff>
      <xdr:row>80</xdr:row>
      <xdr:rowOff>150495</xdr:rowOff>
    </xdr:to>
    <xdr:cxnSp macro="">
      <xdr:nvCxnSpPr>
        <xdr:cNvPr id="753" name="直線コネクタ 752">
          <a:extLst>
            <a:ext uri="{FF2B5EF4-FFF2-40B4-BE49-F238E27FC236}">
              <a16:creationId xmlns:a16="http://schemas.microsoft.com/office/drawing/2014/main" id="{7E0E5510-5F50-46C2-8129-E6B6FA961BD3}"/>
            </a:ext>
          </a:extLst>
        </xdr:cNvPr>
        <xdr:cNvCxnSpPr/>
      </xdr:nvCxnSpPr>
      <xdr:spPr>
        <a:xfrm>
          <a:off x="14592300" y="1384553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31114</xdr:rowOff>
    </xdr:from>
    <xdr:to>
      <xdr:col>72</xdr:col>
      <xdr:colOff>38100</xdr:colOff>
      <xdr:row>80</xdr:row>
      <xdr:rowOff>132714</xdr:rowOff>
    </xdr:to>
    <xdr:sp macro="" textlink="">
      <xdr:nvSpPr>
        <xdr:cNvPr id="754" name="楕円 753">
          <a:extLst>
            <a:ext uri="{FF2B5EF4-FFF2-40B4-BE49-F238E27FC236}">
              <a16:creationId xmlns:a16="http://schemas.microsoft.com/office/drawing/2014/main" id="{2617714D-40D5-46CC-B5C2-D805DB72CA2A}"/>
            </a:ext>
          </a:extLst>
        </xdr:cNvPr>
        <xdr:cNvSpPr/>
      </xdr:nvSpPr>
      <xdr:spPr>
        <a:xfrm>
          <a:off x="136525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81914</xdr:rowOff>
    </xdr:from>
    <xdr:to>
      <xdr:col>76</xdr:col>
      <xdr:colOff>114300</xdr:colOff>
      <xdr:row>80</xdr:row>
      <xdr:rowOff>129539</xdr:rowOff>
    </xdr:to>
    <xdr:cxnSp macro="">
      <xdr:nvCxnSpPr>
        <xdr:cNvPr id="755" name="直線コネクタ 754">
          <a:extLst>
            <a:ext uri="{FF2B5EF4-FFF2-40B4-BE49-F238E27FC236}">
              <a16:creationId xmlns:a16="http://schemas.microsoft.com/office/drawing/2014/main" id="{4E89DCDA-3EAC-4945-B325-27CDB12497A1}"/>
            </a:ext>
          </a:extLst>
        </xdr:cNvPr>
        <xdr:cNvCxnSpPr/>
      </xdr:nvCxnSpPr>
      <xdr:spPr>
        <a:xfrm>
          <a:off x="13703300" y="137979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128270</xdr:rowOff>
    </xdr:from>
    <xdr:to>
      <xdr:col>67</xdr:col>
      <xdr:colOff>101600</xdr:colOff>
      <xdr:row>80</xdr:row>
      <xdr:rowOff>58420</xdr:rowOff>
    </xdr:to>
    <xdr:sp macro="" textlink="">
      <xdr:nvSpPr>
        <xdr:cNvPr id="756" name="楕円 755">
          <a:extLst>
            <a:ext uri="{FF2B5EF4-FFF2-40B4-BE49-F238E27FC236}">
              <a16:creationId xmlns:a16="http://schemas.microsoft.com/office/drawing/2014/main" id="{CD89F385-69AF-42FB-970F-E5A7A985913E}"/>
            </a:ext>
          </a:extLst>
        </xdr:cNvPr>
        <xdr:cNvSpPr/>
      </xdr:nvSpPr>
      <xdr:spPr>
        <a:xfrm>
          <a:off x="12763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7620</xdr:rowOff>
    </xdr:from>
    <xdr:to>
      <xdr:col>71</xdr:col>
      <xdr:colOff>177800</xdr:colOff>
      <xdr:row>80</xdr:row>
      <xdr:rowOff>81914</xdr:rowOff>
    </xdr:to>
    <xdr:cxnSp macro="">
      <xdr:nvCxnSpPr>
        <xdr:cNvPr id="757" name="直線コネクタ 756">
          <a:extLst>
            <a:ext uri="{FF2B5EF4-FFF2-40B4-BE49-F238E27FC236}">
              <a16:creationId xmlns:a16="http://schemas.microsoft.com/office/drawing/2014/main" id="{902F8623-B11A-49DC-A3D6-D7878FF01B8D}"/>
            </a:ext>
          </a:extLst>
        </xdr:cNvPr>
        <xdr:cNvCxnSpPr/>
      </xdr:nvCxnSpPr>
      <xdr:spPr>
        <a:xfrm>
          <a:off x="12814300" y="13723620"/>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758" name="n_1aveValue【消防施設】&#10;有形固定資産減価償却率">
          <a:extLst>
            <a:ext uri="{FF2B5EF4-FFF2-40B4-BE49-F238E27FC236}">
              <a16:creationId xmlns:a16="http://schemas.microsoft.com/office/drawing/2014/main" id="{7E9E67B0-077E-41FB-9F3F-CA58F6CAB548}"/>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49547</xdr:rowOff>
    </xdr:from>
    <xdr:ext cx="405111" cy="259045"/>
    <xdr:sp macro="" textlink="">
      <xdr:nvSpPr>
        <xdr:cNvPr id="759" name="n_2aveValue【消防施設】&#10;有形固定資産減価償却率">
          <a:extLst>
            <a:ext uri="{FF2B5EF4-FFF2-40B4-BE49-F238E27FC236}">
              <a16:creationId xmlns:a16="http://schemas.microsoft.com/office/drawing/2014/main" id="{D7A11A8A-9D82-4A6A-9E8A-3589CF759B00}"/>
            </a:ext>
          </a:extLst>
        </xdr:cNvPr>
        <xdr:cNvSpPr txBox="1"/>
      </xdr:nvSpPr>
      <xdr:spPr>
        <a:xfrm>
          <a:off x="14389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110507</xdr:rowOff>
    </xdr:from>
    <xdr:ext cx="405111" cy="259045"/>
    <xdr:sp macro="" textlink="">
      <xdr:nvSpPr>
        <xdr:cNvPr id="760" name="n_3aveValue【消防施設】&#10;有形固定資産減価償却率">
          <a:extLst>
            <a:ext uri="{FF2B5EF4-FFF2-40B4-BE49-F238E27FC236}">
              <a16:creationId xmlns:a16="http://schemas.microsoft.com/office/drawing/2014/main" id="{1C5FF327-C626-45BA-A087-3FACC18DB5D5}"/>
            </a:ext>
          </a:extLst>
        </xdr:cNvPr>
        <xdr:cNvSpPr txBox="1"/>
      </xdr:nvSpPr>
      <xdr:spPr>
        <a:xfrm>
          <a:off x="135007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167657</xdr:rowOff>
    </xdr:from>
    <xdr:ext cx="405111" cy="259045"/>
    <xdr:sp macro="" textlink="">
      <xdr:nvSpPr>
        <xdr:cNvPr id="761" name="n_4aveValue【消防施設】&#10;有形固定資産減価償却率">
          <a:extLst>
            <a:ext uri="{FF2B5EF4-FFF2-40B4-BE49-F238E27FC236}">
              <a16:creationId xmlns:a16="http://schemas.microsoft.com/office/drawing/2014/main" id="{076A79BE-8C22-4F05-857E-44411144ABCD}"/>
            </a:ext>
          </a:extLst>
        </xdr:cNvPr>
        <xdr:cNvSpPr txBox="1"/>
      </xdr:nvSpPr>
      <xdr:spPr>
        <a:xfrm>
          <a:off x="12611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46372</xdr:rowOff>
    </xdr:from>
    <xdr:ext cx="405111" cy="259045"/>
    <xdr:sp macro="" textlink="">
      <xdr:nvSpPr>
        <xdr:cNvPr id="762" name="n_1mainValue【消防施設】&#10;有形固定資産減価償却率">
          <a:extLst>
            <a:ext uri="{FF2B5EF4-FFF2-40B4-BE49-F238E27FC236}">
              <a16:creationId xmlns:a16="http://schemas.microsoft.com/office/drawing/2014/main" id="{ED354C25-4B1B-4C4C-B260-376E5C0F6FC3}"/>
            </a:ext>
          </a:extLst>
        </xdr:cNvPr>
        <xdr:cNvSpPr txBox="1"/>
      </xdr:nvSpPr>
      <xdr:spPr>
        <a:xfrm>
          <a:off x="152660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25416</xdr:rowOff>
    </xdr:from>
    <xdr:ext cx="405111" cy="259045"/>
    <xdr:sp macro="" textlink="">
      <xdr:nvSpPr>
        <xdr:cNvPr id="763" name="n_2mainValue【消防施設】&#10;有形固定資産減価償却率">
          <a:extLst>
            <a:ext uri="{FF2B5EF4-FFF2-40B4-BE49-F238E27FC236}">
              <a16:creationId xmlns:a16="http://schemas.microsoft.com/office/drawing/2014/main" id="{1C639AA6-284C-45D5-B8D5-B75A93C91FAD}"/>
            </a:ext>
          </a:extLst>
        </xdr:cNvPr>
        <xdr:cNvSpPr txBox="1"/>
      </xdr:nvSpPr>
      <xdr:spPr>
        <a:xfrm>
          <a:off x="14389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149241</xdr:rowOff>
    </xdr:from>
    <xdr:ext cx="405111" cy="259045"/>
    <xdr:sp macro="" textlink="">
      <xdr:nvSpPr>
        <xdr:cNvPr id="764" name="n_3mainValue【消防施設】&#10;有形固定資産減価償却率">
          <a:extLst>
            <a:ext uri="{FF2B5EF4-FFF2-40B4-BE49-F238E27FC236}">
              <a16:creationId xmlns:a16="http://schemas.microsoft.com/office/drawing/2014/main" id="{C2EF06EE-4835-4919-92F9-D8F142C53DD1}"/>
            </a:ext>
          </a:extLst>
        </xdr:cNvPr>
        <xdr:cNvSpPr txBox="1"/>
      </xdr:nvSpPr>
      <xdr:spPr>
        <a:xfrm>
          <a:off x="135007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74947</xdr:rowOff>
    </xdr:from>
    <xdr:ext cx="405111" cy="259045"/>
    <xdr:sp macro="" textlink="">
      <xdr:nvSpPr>
        <xdr:cNvPr id="765" name="n_4mainValue【消防施設】&#10;有形固定資産減価償却率">
          <a:extLst>
            <a:ext uri="{FF2B5EF4-FFF2-40B4-BE49-F238E27FC236}">
              <a16:creationId xmlns:a16="http://schemas.microsoft.com/office/drawing/2014/main" id="{2CC803CA-9F52-42AE-B96C-24A33FDC02F4}"/>
            </a:ext>
          </a:extLst>
        </xdr:cNvPr>
        <xdr:cNvSpPr txBox="1"/>
      </xdr:nvSpPr>
      <xdr:spPr>
        <a:xfrm>
          <a:off x="12611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a:extLst>
            <a:ext uri="{FF2B5EF4-FFF2-40B4-BE49-F238E27FC236}">
              <a16:creationId xmlns:a16="http://schemas.microsoft.com/office/drawing/2014/main" id="{8B3A7981-2E4A-4C29-ACC7-BD9F559F179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a:extLst>
            <a:ext uri="{FF2B5EF4-FFF2-40B4-BE49-F238E27FC236}">
              <a16:creationId xmlns:a16="http://schemas.microsoft.com/office/drawing/2014/main" id="{9179773C-2EAB-465C-A701-D53F6134D86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a:extLst>
            <a:ext uri="{FF2B5EF4-FFF2-40B4-BE49-F238E27FC236}">
              <a16:creationId xmlns:a16="http://schemas.microsoft.com/office/drawing/2014/main" id="{35787FBE-5948-4412-83F9-D9B8C9FCB83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a:extLst>
            <a:ext uri="{FF2B5EF4-FFF2-40B4-BE49-F238E27FC236}">
              <a16:creationId xmlns:a16="http://schemas.microsoft.com/office/drawing/2014/main" id="{10015A66-A80A-4A91-B0CE-3415384B01B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a:extLst>
            <a:ext uri="{FF2B5EF4-FFF2-40B4-BE49-F238E27FC236}">
              <a16:creationId xmlns:a16="http://schemas.microsoft.com/office/drawing/2014/main" id="{9F8237AB-CD5B-41AC-8FF5-D9AAB5E01D5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a:extLst>
            <a:ext uri="{FF2B5EF4-FFF2-40B4-BE49-F238E27FC236}">
              <a16:creationId xmlns:a16="http://schemas.microsoft.com/office/drawing/2014/main" id="{9D89652D-3C13-4E9C-93EA-F0FFF104C65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a:extLst>
            <a:ext uri="{FF2B5EF4-FFF2-40B4-BE49-F238E27FC236}">
              <a16:creationId xmlns:a16="http://schemas.microsoft.com/office/drawing/2014/main" id="{EE52C5E2-4BA5-4854-9AB0-2A8607F159A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a:extLst>
            <a:ext uri="{FF2B5EF4-FFF2-40B4-BE49-F238E27FC236}">
              <a16:creationId xmlns:a16="http://schemas.microsoft.com/office/drawing/2014/main" id="{F61E63B4-EE71-4877-B1C1-103550BAA9C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a:extLst>
            <a:ext uri="{FF2B5EF4-FFF2-40B4-BE49-F238E27FC236}">
              <a16:creationId xmlns:a16="http://schemas.microsoft.com/office/drawing/2014/main" id="{4E4AF83F-684A-4EDE-9375-3853F0DA29E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a:extLst>
            <a:ext uri="{FF2B5EF4-FFF2-40B4-BE49-F238E27FC236}">
              <a16:creationId xmlns:a16="http://schemas.microsoft.com/office/drawing/2014/main" id="{82E24B92-ED09-4E25-807E-984FD6AC5ED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6" name="直線コネクタ 775">
          <a:extLst>
            <a:ext uri="{FF2B5EF4-FFF2-40B4-BE49-F238E27FC236}">
              <a16:creationId xmlns:a16="http://schemas.microsoft.com/office/drawing/2014/main" id="{2B137F31-B70F-49F3-811E-A56E7EA0A7A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7" name="テキスト ボックス 776">
          <a:extLst>
            <a:ext uri="{FF2B5EF4-FFF2-40B4-BE49-F238E27FC236}">
              <a16:creationId xmlns:a16="http://schemas.microsoft.com/office/drawing/2014/main" id="{F9B65EC9-81B9-4198-837A-BC6470FC4E0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8" name="直線コネクタ 777">
          <a:extLst>
            <a:ext uri="{FF2B5EF4-FFF2-40B4-BE49-F238E27FC236}">
              <a16:creationId xmlns:a16="http://schemas.microsoft.com/office/drawing/2014/main" id="{E80B351A-0E00-4A81-AB6A-FC762CE358B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9" name="テキスト ボックス 778">
          <a:extLst>
            <a:ext uri="{FF2B5EF4-FFF2-40B4-BE49-F238E27FC236}">
              <a16:creationId xmlns:a16="http://schemas.microsoft.com/office/drawing/2014/main" id="{01433657-69F3-42CD-85A7-1BB5A97FA79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0" name="直線コネクタ 779">
          <a:extLst>
            <a:ext uri="{FF2B5EF4-FFF2-40B4-BE49-F238E27FC236}">
              <a16:creationId xmlns:a16="http://schemas.microsoft.com/office/drawing/2014/main" id="{35F5C7F1-58CC-41D0-8AED-BEFCD68569C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1" name="テキスト ボックス 780">
          <a:extLst>
            <a:ext uri="{FF2B5EF4-FFF2-40B4-BE49-F238E27FC236}">
              <a16:creationId xmlns:a16="http://schemas.microsoft.com/office/drawing/2014/main" id="{7221741A-8CA1-4F95-8421-81B33763DD3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2" name="直線コネクタ 781">
          <a:extLst>
            <a:ext uri="{FF2B5EF4-FFF2-40B4-BE49-F238E27FC236}">
              <a16:creationId xmlns:a16="http://schemas.microsoft.com/office/drawing/2014/main" id="{3E6C470D-0590-4DB6-8634-78665EDB930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3" name="テキスト ボックス 782">
          <a:extLst>
            <a:ext uri="{FF2B5EF4-FFF2-40B4-BE49-F238E27FC236}">
              <a16:creationId xmlns:a16="http://schemas.microsoft.com/office/drawing/2014/main" id="{A6E9DDF5-049B-40B9-894F-3E42F75AFC8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4" name="直線コネクタ 783">
          <a:extLst>
            <a:ext uri="{FF2B5EF4-FFF2-40B4-BE49-F238E27FC236}">
              <a16:creationId xmlns:a16="http://schemas.microsoft.com/office/drawing/2014/main" id="{592DFBB8-5938-4EC5-A960-288BE15214C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5" name="テキスト ボックス 784">
          <a:extLst>
            <a:ext uri="{FF2B5EF4-FFF2-40B4-BE49-F238E27FC236}">
              <a16:creationId xmlns:a16="http://schemas.microsoft.com/office/drawing/2014/main" id="{9955F275-EECD-4891-AF91-CA992D3885E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6" name="直線コネクタ 785">
          <a:extLst>
            <a:ext uri="{FF2B5EF4-FFF2-40B4-BE49-F238E27FC236}">
              <a16:creationId xmlns:a16="http://schemas.microsoft.com/office/drawing/2014/main" id="{87C733F2-1BC2-43D7-8995-62EF5F1C70E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7" name="テキスト ボックス 786">
          <a:extLst>
            <a:ext uri="{FF2B5EF4-FFF2-40B4-BE49-F238E27FC236}">
              <a16:creationId xmlns:a16="http://schemas.microsoft.com/office/drawing/2014/main" id="{96A3A454-D408-4079-B75F-C6A1944294E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5E9766CA-99EA-4E43-B393-17883B463CC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6C32AADD-07C1-4F53-8B6C-D795DD01C0A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a:extLst>
            <a:ext uri="{FF2B5EF4-FFF2-40B4-BE49-F238E27FC236}">
              <a16:creationId xmlns:a16="http://schemas.microsoft.com/office/drawing/2014/main" id="{09330E24-97B5-4DFF-A9FC-566F445A473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791" name="直線コネクタ 790">
          <a:extLst>
            <a:ext uri="{FF2B5EF4-FFF2-40B4-BE49-F238E27FC236}">
              <a16:creationId xmlns:a16="http://schemas.microsoft.com/office/drawing/2014/main" id="{E6AE2070-49FE-4B79-BB88-C26AEEDDD6B0}"/>
            </a:ext>
          </a:extLst>
        </xdr:cNvPr>
        <xdr:cNvCxnSpPr/>
      </xdr:nvCxnSpPr>
      <xdr:spPr>
        <a:xfrm flipV="1">
          <a:off x="22160864" y="13316494"/>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792" name="【消防施設】&#10;一人当たり面積最小値テキスト">
          <a:extLst>
            <a:ext uri="{FF2B5EF4-FFF2-40B4-BE49-F238E27FC236}">
              <a16:creationId xmlns:a16="http://schemas.microsoft.com/office/drawing/2014/main" id="{D21F46AB-DB75-42D1-BC32-36D600C67BEA}"/>
            </a:ext>
          </a:extLst>
        </xdr:cNvPr>
        <xdr:cNvSpPr txBox="1"/>
      </xdr:nvSpPr>
      <xdr:spPr>
        <a:xfrm>
          <a:off x="22199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793" name="直線コネクタ 792">
          <a:extLst>
            <a:ext uri="{FF2B5EF4-FFF2-40B4-BE49-F238E27FC236}">
              <a16:creationId xmlns:a16="http://schemas.microsoft.com/office/drawing/2014/main" id="{E352A9D3-2C27-46D4-9108-8AE9ADB3BE6F}"/>
            </a:ext>
          </a:extLst>
        </xdr:cNvPr>
        <xdr:cNvCxnSpPr/>
      </xdr:nvCxnSpPr>
      <xdr:spPr>
        <a:xfrm>
          <a:off x="22072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794" name="【消防施設】&#10;一人当たり面積最大値テキスト">
          <a:extLst>
            <a:ext uri="{FF2B5EF4-FFF2-40B4-BE49-F238E27FC236}">
              <a16:creationId xmlns:a16="http://schemas.microsoft.com/office/drawing/2014/main" id="{908C830E-E7F5-43EE-AEE8-A48BD30EC77D}"/>
            </a:ext>
          </a:extLst>
        </xdr:cNvPr>
        <xdr:cNvSpPr txBox="1"/>
      </xdr:nvSpPr>
      <xdr:spPr>
        <a:xfrm>
          <a:off x="22199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795" name="直線コネクタ 794">
          <a:extLst>
            <a:ext uri="{FF2B5EF4-FFF2-40B4-BE49-F238E27FC236}">
              <a16:creationId xmlns:a16="http://schemas.microsoft.com/office/drawing/2014/main" id="{8BE65CDE-2D01-4FB3-918D-75BBE1598D7E}"/>
            </a:ext>
          </a:extLst>
        </xdr:cNvPr>
        <xdr:cNvCxnSpPr/>
      </xdr:nvCxnSpPr>
      <xdr:spPr>
        <a:xfrm>
          <a:off x="22072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50998</xdr:rowOff>
    </xdr:from>
    <xdr:ext cx="469744" cy="259045"/>
    <xdr:sp macro="" textlink="">
      <xdr:nvSpPr>
        <xdr:cNvPr id="796" name="【消防施設】&#10;一人当たり面積平均値テキスト">
          <a:extLst>
            <a:ext uri="{FF2B5EF4-FFF2-40B4-BE49-F238E27FC236}">
              <a16:creationId xmlns:a16="http://schemas.microsoft.com/office/drawing/2014/main" id="{11363D98-F4F4-4437-8254-FEB19AEEAE68}"/>
            </a:ext>
          </a:extLst>
        </xdr:cNvPr>
        <xdr:cNvSpPr txBox="1"/>
      </xdr:nvSpPr>
      <xdr:spPr>
        <a:xfrm>
          <a:off x="22199600" y="14109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797" name="フローチャート: 判断 796">
          <a:extLst>
            <a:ext uri="{FF2B5EF4-FFF2-40B4-BE49-F238E27FC236}">
              <a16:creationId xmlns:a16="http://schemas.microsoft.com/office/drawing/2014/main" id="{0AC637F7-E39D-4309-890E-ED327353E9F6}"/>
            </a:ext>
          </a:extLst>
        </xdr:cNvPr>
        <xdr:cNvSpPr/>
      </xdr:nvSpPr>
      <xdr:spPr>
        <a:xfrm>
          <a:off x="22110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98" name="フローチャート: 判断 797">
          <a:extLst>
            <a:ext uri="{FF2B5EF4-FFF2-40B4-BE49-F238E27FC236}">
              <a16:creationId xmlns:a16="http://schemas.microsoft.com/office/drawing/2014/main" id="{AF709E0B-C827-4006-A818-51BD73943E09}"/>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799" name="フローチャート: 判断 798">
          <a:extLst>
            <a:ext uri="{FF2B5EF4-FFF2-40B4-BE49-F238E27FC236}">
              <a16:creationId xmlns:a16="http://schemas.microsoft.com/office/drawing/2014/main" id="{2D202515-22B0-4CA1-87F9-4BE06F958ED9}"/>
            </a:ext>
          </a:extLst>
        </xdr:cNvPr>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800" name="フローチャート: 判断 799">
          <a:extLst>
            <a:ext uri="{FF2B5EF4-FFF2-40B4-BE49-F238E27FC236}">
              <a16:creationId xmlns:a16="http://schemas.microsoft.com/office/drawing/2014/main" id="{10BD7B19-FE6E-46BF-AFD9-C84DFAA5A0FD}"/>
            </a:ext>
          </a:extLst>
        </xdr:cNvPr>
        <xdr:cNvSpPr/>
      </xdr:nvSpPr>
      <xdr:spPr>
        <a:xfrm>
          <a:off x="19494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801" name="フローチャート: 判断 800">
          <a:extLst>
            <a:ext uri="{FF2B5EF4-FFF2-40B4-BE49-F238E27FC236}">
              <a16:creationId xmlns:a16="http://schemas.microsoft.com/office/drawing/2014/main" id="{934016A6-D5B9-4DB9-B0DD-273879C10C04}"/>
            </a:ext>
          </a:extLst>
        </xdr:cNvPr>
        <xdr:cNvSpPr/>
      </xdr:nvSpPr>
      <xdr:spPr>
        <a:xfrm>
          <a:off x="18605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02A85A08-6B0C-4D97-A57E-2100AB306A2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0DF2B101-5339-4ECB-AD58-704D14FADCD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51A30221-D205-4187-B540-E3902C1E72F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265E19BE-04FC-453F-B162-C8F3C44B8FD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51F0CC0C-B030-4BC9-9E6B-8287598DEE6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807" name="楕円 806">
          <a:extLst>
            <a:ext uri="{FF2B5EF4-FFF2-40B4-BE49-F238E27FC236}">
              <a16:creationId xmlns:a16="http://schemas.microsoft.com/office/drawing/2014/main" id="{C8B92C84-841A-4C99-98D9-962AFB85F975}"/>
            </a:ext>
          </a:extLst>
        </xdr:cNvPr>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91457</xdr:rowOff>
    </xdr:from>
    <xdr:ext cx="469744" cy="259045"/>
    <xdr:sp macro="" textlink="">
      <xdr:nvSpPr>
        <xdr:cNvPr id="808" name="【消防施設】&#10;一人当たり面積該当値テキスト">
          <a:extLst>
            <a:ext uri="{FF2B5EF4-FFF2-40B4-BE49-F238E27FC236}">
              <a16:creationId xmlns:a16="http://schemas.microsoft.com/office/drawing/2014/main" id="{E1322DE6-14D5-4BB6-8774-4ACE158AFFA0}"/>
            </a:ext>
          </a:extLst>
        </xdr:cNvPr>
        <xdr:cNvSpPr txBox="1"/>
      </xdr:nvSpPr>
      <xdr:spPr>
        <a:xfrm>
          <a:off x="22199600"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126093</xdr:rowOff>
    </xdr:from>
    <xdr:to>
      <xdr:col>112</xdr:col>
      <xdr:colOff>38100</xdr:colOff>
      <xdr:row>84</xdr:row>
      <xdr:rowOff>56243</xdr:rowOff>
    </xdr:to>
    <xdr:sp macro="" textlink="">
      <xdr:nvSpPr>
        <xdr:cNvPr id="809" name="楕円 808">
          <a:extLst>
            <a:ext uri="{FF2B5EF4-FFF2-40B4-BE49-F238E27FC236}">
              <a16:creationId xmlns:a16="http://schemas.microsoft.com/office/drawing/2014/main" id="{6034E672-697A-4BA4-84BC-CDA275D12A27}"/>
            </a:ext>
          </a:extLst>
        </xdr:cNvPr>
        <xdr:cNvSpPr/>
      </xdr:nvSpPr>
      <xdr:spPr>
        <a:xfrm>
          <a:off x="21272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84</xdr:row>
      <xdr:rowOff>5443</xdr:rowOff>
    </xdr:to>
    <xdr:cxnSp macro="">
      <xdr:nvCxnSpPr>
        <xdr:cNvPr id="810" name="直線コネクタ 809">
          <a:extLst>
            <a:ext uri="{FF2B5EF4-FFF2-40B4-BE49-F238E27FC236}">
              <a16:creationId xmlns:a16="http://schemas.microsoft.com/office/drawing/2014/main" id="{EE8BC5D9-79E3-4127-9BCA-0AD1D6DB1A48}"/>
            </a:ext>
          </a:extLst>
        </xdr:cNvPr>
        <xdr:cNvCxnSpPr/>
      </xdr:nvCxnSpPr>
      <xdr:spPr>
        <a:xfrm flipV="1">
          <a:off x="21323300" y="1439418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152219</xdr:rowOff>
    </xdr:from>
    <xdr:to>
      <xdr:col>107</xdr:col>
      <xdr:colOff>101600</xdr:colOff>
      <xdr:row>84</xdr:row>
      <xdr:rowOff>82369</xdr:rowOff>
    </xdr:to>
    <xdr:sp macro="" textlink="">
      <xdr:nvSpPr>
        <xdr:cNvPr id="811" name="楕円 810">
          <a:extLst>
            <a:ext uri="{FF2B5EF4-FFF2-40B4-BE49-F238E27FC236}">
              <a16:creationId xmlns:a16="http://schemas.microsoft.com/office/drawing/2014/main" id="{97084ABB-BF4C-4286-986F-846F13332067}"/>
            </a:ext>
          </a:extLst>
        </xdr:cNvPr>
        <xdr:cNvSpPr/>
      </xdr:nvSpPr>
      <xdr:spPr>
        <a:xfrm>
          <a:off x="20383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5443</xdr:rowOff>
    </xdr:from>
    <xdr:to>
      <xdr:col>111</xdr:col>
      <xdr:colOff>177800</xdr:colOff>
      <xdr:row>84</xdr:row>
      <xdr:rowOff>31569</xdr:rowOff>
    </xdr:to>
    <xdr:cxnSp macro="">
      <xdr:nvCxnSpPr>
        <xdr:cNvPr id="812" name="直線コネクタ 811">
          <a:extLst>
            <a:ext uri="{FF2B5EF4-FFF2-40B4-BE49-F238E27FC236}">
              <a16:creationId xmlns:a16="http://schemas.microsoft.com/office/drawing/2014/main" id="{1BEB1BF9-7162-4903-A606-9C8649A1586B}"/>
            </a:ext>
          </a:extLst>
        </xdr:cNvPr>
        <xdr:cNvCxnSpPr/>
      </xdr:nvCxnSpPr>
      <xdr:spPr>
        <a:xfrm flipV="1">
          <a:off x="20434300" y="144072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139156</xdr:rowOff>
    </xdr:from>
    <xdr:to>
      <xdr:col>102</xdr:col>
      <xdr:colOff>165100</xdr:colOff>
      <xdr:row>84</xdr:row>
      <xdr:rowOff>69306</xdr:rowOff>
    </xdr:to>
    <xdr:sp macro="" textlink="">
      <xdr:nvSpPr>
        <xdr:cNvPr id="813" name="楕円 812">
          <a:extLst>
            <a:ext uri="{FF2B5EF4-FFF2-40B4-BE49-F238E27FC236}">
              <a16:creationId xmlns:a16="http://schemas.microsoft.com/office/drawing/2014/main" id="{0066928E-292E-4253-9B0F-268235B3BD6E}"/>
            </a:ext>
          </a:extLst>
        </xdr:cNvPr>
        <xdr:cNvSpPr/>
      </xdr:nvSpPr>
      <xdr:spPr>
        <a:xfrm>
          <a:off x="19494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18506</xdr:rowOff>
    </xdr:from>
    <xdr:to>
      <xdr:col>107</xdr:col>
      <xdr:colOff>50800</xdr:colOff>
      <xdr:row>84</xdr:row>
      <xdr:rowOff>31569</xdr:rowOff>
    </xdr:to>
    <xdr:cxnSp macro="">
      <xdr:nvCxnSpPr>
        <xdr:cNvPr id="814" name="直線コネクタ 813">
          <a:extLst>
            <a:ext uri="{FF2B5EF4-FFF2-40B4-BE49-F238E27FC236}">
              <a16:creationId xmlns:a16="http://schemas.microsoft.com/office/drawing/2014/main" id="{37C920BD-82B7-46B1-84E1-BC0B068B0082}"/>
            </a:ext>
          </a:extLst>
        </xdr:cNvPr>
        <xdr:cNvCxnSpPr/>
      </xdr:nvCxnSpPr>
      <xdr:spPr>
        <a:xfrm>
          <a:off x="19545300" y="144203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5" name="楕円 814">
          <a:extLst>
            <a:ext uri="{FF2B5EF4-FFF2-40B4-BE49-F238E27FC236}">
              <a16:creationId xmlns:a16="http://schemas.microsoft.com/office/drawing/2014/main" id="{02F1CC36-B4CF-4130-A2AA-EB95FEA74D49}"/>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18506</xdr:rowOff>
    </xdr:to>
    <xdr:cxnSp macro="">
      <xdr:nvCxnSpPr>
        <xdr:cNvPr id="816" name="直線コネクタ 815">
          <a:extLst>
            <a:ext uri="{FF2B5EF4-FFF2-40B4-BE49-F238E27FC236}">
              <a16:creationId xmlns:a16="http://schemas.microsoft.com/office/drawing/2014/main" id="{39E11B8F-2495-4B67-9A86-93A6331B2FEB}"/>
            </a:ext>
          </a:extLst>
        </xdr:cNvPr>
        <xdr:cNvCxnSpPr/>
      </xdr:nvCxnSpPr>
      <xdr:spPr>
        <a:xfrm>
          <a:off x="18656300" y="144170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817" name="n_1aveValue【消防施設】&#10;一人当たり面積">
          <a:extLst>
            <a:ext uri="{FF2B5EF4-FFF2-40B4-BE49-F238E27FC236}">
              <a16:creationId xmlns:a16="http://schemas.microsoft.com/office/drawing/2014/main" id="{11AA714B-480E-478C-BA5A-54BD8F60A015}"/>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27050</xdr:rowOff>
    </xdr:from>
    <xdr:ext cx="469744" cy="259045"/>
    <xdr:sp macro="" textlink="">
      <xdr:nvSpPr>
        <xdr:cNvPr id="818" name="n_2aveValue【消防施設】&#10;一人当たり面積">
          <a:extLst>
            <a:ext uri="{FF2B5EF4-FFF2-40B4-BE49-F238E27FC236}">
              <a16:creationId xmlns:a16="http://schemas.microsoft.com/office/drawing/2014/main" id="{0B88ACE4-8A80-4A1A-8D8D-A9CEC01C7916}"/>
            </a:ext>
          </a:extLst>
        </xdr:cNvPr>
        <xdr:cNvSpPr txBox="1"/>
      </xdr:nvSpPr>
      <xdr:spPr>
        <a:xfrm>
          <a:off x="201994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149514</xdr:rowOff>
    </xdr:from>
    <xdr:ext cx="469744" cy="259045"/>
    <xdr:sp macro="" textlink="">
      <xdr:nvSpPr>
        <xdr:cNvPr id="819" name="n_3aveValue【消防施設】&#10;一人当たり面積">
          <a:extLst>
            <a:ext uri="{FF2B5EF4-FFF2-40B4-BE49-F238E27FC236}">
              <a16:creationId xmlns:a16="http://schemas.microsoft.com/office/drawing/2014/main" id="{4E6CCBCE-3525-4984-862B-169445DB688B}"/>
            </a:ext>
          </a:extLst>
        </xdr:cNvPr>
        <xdr:cNvSpPr txBox="1"/>
      </xdr:nvSpPr>
      <xdr:spPr>
        <a:xfrm>
          <a:off x="193104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820" name="n_4aveValue【消防施設】&#10;一人当たり面積">
          <a:extLst>
            <a:ext uri="{FF2B5EF4-FFF2-40B4-BE49-F238E27FC236}">
              <a16:creationId xmlns:a16="http://schemas.microsoft.com/office/drawing/2014/main" id="{BB16A59E-C625-4DBC-8444-F49DD10C9AFE}"/>
            </a:ext>
          </a:extLst>
        </xdr:cNvPr>
        <xdr:cNvSpPr txBox="1"/>
      </xdr:nvSpPr>
      <xdr:spPr>
        <a:xfrm>
          <a:off x="18421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47370</xdr:rowOff>
    </xdr:from>
    <xdr:ext cx="469744" cy="259045"/>
    <xdr:sp macro="" textlink="">
      <xdr:nvSpPr>
        <xdr:cNvPr id="821" name="n_1mainValue【消防施設】&#10;一人当たり面積">
          <a:extLst>
            <a:ext uri="{FF2B5EF4-FFF2-40B4-BE49-F238E27FC236}">
              <a16:creationId xmlns:a16="http://schemas.microsoft.com/office/drawing/2014/main" id="{18CDBAB4-7F76-4CC9-8D87-899B4A33B129}"/>
            </a:ext>
          </a:extLst>
        </xdr:cNvPr>
        <xdr:cNvSpPr txBox="1"/>
      </xdr:nvSpPr>
      <xdr:spPr>
        <a:xfrm>
          <a:off x="210757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73496</xdr:rowOff>
    </xdr:from>
    <xdr:ext cx="469744" cy="259045"/>
    <xdr:sp macro="" textlink="">
      <xdr:nvSpPr>
        <xdr:cNvPr id="822" name="n_2mainValue【消防施設】&#10;一人当たり面積">
          <a:extLst>
            <a:ext uri="{FF2B5EF4-FFF2-40B4-BE49-F238E27FC236}">
              <a16:creationId xmlns:a16="http://schemas.microsoft.com/office/drawing/2014/main" id="{C087457F-37BD-4CD3-B56E-543EAE13C957}"/>
            </a:ext>
          </a:extLst>
        </xdr:cNvPr>
        <xdr:cNvSpPr txBox="1"/>
      </xdr:nvSpPr>
      <xdr:spPr>
        <a:xfrm>
          <a:off x="20199427" y="144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60433</xdr:rowOff>
    </xdr:from>
    <xdr:ext cx="469744" cy="259045"/>
    <xdr:sp macro="" textlink="">
      <xdr:nvSpPr>
        <xdr:cNvPr id="823" name="n_3mainValue【消防施設】&#10;一人当たり面積">
          <a:extLst>
            <a:ext uri="{FF2B5EF4-FFF2-40B4-BE49-F238E27FC236}">
              <a16:creationId xmlns:a16="http://schemas.microsoft.com/office/drawing/2014/main" id="{0B863B67-FA00-4C16-9DCA-0EE40E718602}"/>
            </a:ext>
          </a:extLst>
        </xdr:cNvPr>
        <xdr:cNvSpPr txBox="1"/>
      </xdr:nvSpPr>
      <xdr:spPr>
        <a:xfrm>
          <a:off x="19310427"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824" name="n_4mainValue【消防施設】&#10;一人当たり面積">
          <a:extLst>
            <a:ext uri="{FF2B5EF4-FFF2-40B4-BE49-F238E27FC236}">
              <a16:creationId xmlns:a16="http://schemas.microsoft.com/office/drawing/2014/main" id="{32F26CF1-0E7D-4446-820D-EC8E59E531AB}"/>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E531FF3F-2A60-430E-A8DF-2BD2E1373EC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28754CE2-D180-401D-9482-8BD52ED6C6F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1CD1B2BC-FB09-48D3-873F-8FDA7327E27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0209C5FA-2141-4CC3-B051-6F52AF5950A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6B139EC4-BE2E-4926-B896-C67E860D893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21CA6EED-D4F2-459B-B710-5718A892D1E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9A8DDB5F-EA70-4111-B6A0-5E05D9434CB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8745F4B2-F2F4-4B1E-A964-1DCEA61A03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B729B2D0-D36C-4184-8C25-E4A6511D277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740CCDC9-21F9-4E7A-B580-B95C8FDA76F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a:extLst>
            <a:ext uri="{FF2B5EF4-FFF2-40B4-BE49-F238E27FC236}">
              <a16:creationId xmlns:a16="http://schemas.microsoft.com/office/drawing/2014/main" id="{EE9ADDCD-6874-4C0E-A07A-8EB07B432A4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53906631-F5BC-4FF6-B335-61C987E7EE7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7" name="テキスト ボックス 836">
          <a:extLst>
            <a:ext uri="{FF2B5EF4-FFF2-40B4-BE49-F238E27FC236}">
              <a16:creationId xmlns:a16="http://schemas.microsoft.com/office/drawing/2014/main" id="{E09C536F-7DE3-4FAC-B8DC-1DD7DC2F6EA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9D46E561-AA38-4984-A639-CB504C131AE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D0A5268A-C95D-4345-ADCD-081114590B7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166716A7-0491-4394-BC7C-1CE72502CC4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3F9CD3D4-2939-4E6F-8F9C-E8950CB3A58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58281A07-7B65-4104-AB05-38870F447C7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6848B84D-FA29-428E-A8E9-C3E99108C97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21EC49D3-25E0-4577-95EF-9FE0BC2DD63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499866C6-F655-4498-AEC1-E19E90BCC68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D2E89F52-F9C2-4B16-869E-5677A82321A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7" name="テキスト ボックス 846">
          <a:extLst>
            <a:ext uri="{FF2B5EF4-FFF2-40B4-BE49-F238E27FC236}">
              <a16:creationId xmlns:a16="http://schemas.microsoft.com/office/drawing/2014/main" id="{DA423249-0636-4ECB-9DED-843BA07694C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BF65CEDF-B643-4469-805C-B867A1DF6AA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DBAB7249-0FB7-46C1-A6FA-A6E189D91BD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850" name="直線コネクタ 849">
          <a:extLst>
            <a:ext uri="{FF2B5EF4-FFF2-40B4-BE49-F238E27FC236}">
              <a16:creationId xmlns:a16="http://schemas.microsoft.com/office/drawing/2014/main" id="{E400F727-E0A7-4313-BF33-1E96B6508456}"/>
            </a:ext>
          </a:extLst>
        </xdr:cNvPr>
        <xdr:cNvCxnSpPr/>
      </xdr:nvCxnSpPr>
      <xdr:spPr>
        <a:xfrm flipV="1">
          <a:off x="16318864" y="172832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51" name="【庁舎】&#10;有形固定資産減価償却率最小値テキスト">
          <a:extLst>
            <a:ext uri="{FF2B5EF4-FFF2-40B4-BE49-F238E27FC236}">
              <a16:creationId xmlns:a16="http://schemas.microsoft.com/office/drawing/2014/main" id="{D54D2C10-2453-4EAA-A81D-AC4E64C83EF5}"/>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52" name="直線コネクタ 851">
          <a:extLst>
            <a:ext uri="{FF2B5EF4-FFF2-40B4-BE49-F238E27FC236}">
              <a16:creationId xmlns:a16="http://schemas.microsoft.com/office/drawing/2014/main" id="{A667CF71-1C8D-49B5-B021-EDDA5FD82C7A}"/>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853" name="【庁舎】&#10;有形固定資産減価償却率最大値テキスト">
          <a:extLst>
            <a:ext uri="{FF2B5EF4-FFF2-40B4-BE49-F238E27FC236}">
              <a16:creationId xmlns:a16="http://schemas.microsoft.com/office/drawing/2014/main" id="{44325BAE-41F0-4871-BD19-8D17C4A96722}"/>
            </a:ext>
          </a:extLst>
        </xdr:cNvPr>
        <xdr:cNvSpPr txBox="1"/>
      </xdr:nvSpPr>
      <xdr:spPr>
        <a:xfrm>
          <a:off x="16357600" y="1705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854" name="直線コネクタ 853">
          <a:extLst>
            <a:ext uri="{FF2B5EF4-FFF2-40B4-BE49-F238E27FC236}">
              <a16:creationId xmlns:a16="http://schemas.microsoft.com/office/drawing/2014/main" id="{F3E877E3-F3E2-42F8-BAA9-AEAAAE8196C7}"/>
            </a:ext>
          </a:extLst>
        </xdr:cNvPr>
        <xdr:cNvCxnSpPr/>
      </xdr:nvCxnSpPr>
      <xdr:spPr>
        <a:xfrm>
          <a:off x="16230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74040</xdr:rowOff>
    </xdr:from>
    <xdr:ext cx="405111" cy="259045"/>
    <xdr:sp macro="" textlink="">
      <xdr:nvSpPr>
        <xdr:cNvPr id="855" name="【庁舎】&#10;有形固定資産減価償却率平均値テキスト">
          <a:extLst>
            <a:ext uri="{FF2B5EF4-FFF2-40B4-BE49-F238E27FC236}">
              <a16:creationId xmlns:a16="http://schemas.microsoft.com/office/drawing/2014/main" id="{29D2C94C-D2FA-4B3B-8CED-AD4A986381EC}"/>
            </a:ext>
          </a:extLst>
        </xdr:cNvPr>
        <xdr:cNvSpPr txBox="1"/>
      </xdr:nvSpPr>
      <xdr:spPr>
        <a:xfrm>
          <a:off x="16357600" y="1807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856" name="フローチャート: 判断 855">
          <a:extLst>
            <a:ext uri="{FF2B5EF4-FFF2-40B4-BE49-F238E27FC236}">
              <a16:creationId xmlns:a16="http://schemas.microsoft.com/office/drawing/2014/main" id="{45ED8BA7-EEDA-49D2-BB1A-118F9412FB13}"/>
            </a:ext>
          </a:extLst>
        </xdr:cNvPr>
        <xdr:cNvSpPr/>
      </xdr:nvSpPr>
      <xdr:spPr>
        <a:xfrm>
          <a:off x="162687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857" name="フローチャート: 判断 856">
          <a:extLst>
            <a:ext uri="{FF2B5EF4-FFF2-40B4-BE49-F238E27FC236}">
              <a16:creationId xmlns:a16="http://schemas.microsoft.com/office/drawing/2014/main" id="{754C24C9-7EA2-4076-A798-B23136BAC138}"/>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858" name="フローチャート: 判断 857">
          <a:extLst>
            <a:ext uri="{FF2B5EF4-FFF2-40B4-BE49-F238E27FC236}">
              <a16:creationId xmlns:a16="http://schemas.microsoft.com/office/drawing/2014/main" id="{DFD34C92-A8AC-4D80-B4E4-AA7056BE72FE}"/>
            </a:ext>
          </a:extLst>
        </xdr:cNvPr>
        <xdr:cNvSpPr/>
      </xdr:nvSpPr>
      <xdr:spPr>
        <a:xfrm>
          <a:off x="14541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859" name="フローチャート: 判断 858">
          <a:extLst>
            <a:ext uri="{FF2B5EF4-FFF2-40B4-BE49-F238E27FC236}">
              <a16:creationId xmlns:a16="http://schemas.microsoft.com/office/drawing/2014/main" id="{27EF1608-42BA-443F-9236-55B4EA74DAE7}"/>
            </a:ext>
          </a:extLst>
        </xdr:cNvPr>
        <xdr:cNvSpPr/>
      </xdr:nvSpPr>
      <xdr:spPr>
        <a:xfrm>
          <a:off x="13652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860" name="フローチャート: 判断 859">
          <a:extLst>
            <a:ext uri="{FF2B5EF4-FFF2-40B4-BE49-F238E27FC236}">
              <a16:creationId xmlns:a16="http://schemas.microsoft.com/office/drawing/2014/main" id="{0C40ACEC-AD5A-4826-B3AE-A1CE71B6FA56}"/>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4C03DA71-4EC1-4F39-AC9A-59C7414D5FA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8721F1CB-9CCB-4305-9CFE-5A7A8DC72D9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D57F6D0C-C094-43E9-9815-7543A3DA528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2A5037DB-A663-40EC-8E9F-3C8B7894703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E4392689-20EA-4D80-8D69-4FDC9F2B042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23768</xdr:rowOff>
    </xdr:from>
    <xdr:to>
      <xdr:col>85</xdr:col>
      <xdr:colOff>177800</xdr:colOff>
      <xdr:row>102</xdr:row>
      <xdr:rowOff>125368</xdr:rowOff>
    </xdr:to>
    <xdr:sp macro="" textlink="">
      <xdr:nvSpPr>
        <xdr:cNvPr id="866" name="楕円 865">
          <a:extLst>
            <a:ext uri="{FF2B5EF4-FFF2-40B4-BE49-F238E27FC236}">
              <a16:creationId xmlns:a16="http://schemas.microsoft.com/office/drawing/2014/main" id="{48D237B0-0CC2-4975-B782-0B467A822265}"/>
            </a:ext>
          </a:extLst>
        </xdr:cNvPr>
        <xdr:cNvSpPr/>
      </xdr:nvSpPr>
      <xdr:spPr>
        <a:xfrm>
          <a:off x="162687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46645</xdr:rowOff>
    </xdr:from>
    <xdr:ext cx="405111" cy="259045"/>
    <xdr:sp macro="" textlink="">
      <xdr:nvSpPr>
        <xdr:cNvPr id="867" name="【庁舎】&#10;有形固定資産減価償却率該当値テキスト">
          <a:extLst>
            <a:ext uri="{FF2B5EF4-FFF2-40B4-BE49-F238E27FC236}">
              <a16:creationId xmlns:a16="http://schemas.microsoft.com/office/drawing/2014/main" id="{9BDDDBE4-8C68-4738-BC85-25CF7641D65E}"/>
            </a:ext>
          </a:extLst>
        </xdr:cNvPr>
        <xdr:cNvSpPr txBox="1"/>
      </xdr:nvSpPr>
      <xdr:spPr>
        <a:xfrm>
          <a:off x="16357600" y="1736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154395</xdr:rowOff>
    </xdr:from>
    <xdr:to>
      <xdr:col>81</xdr:col>
      <xdr:colOff>101600</xdr:colOff>
      <xdr:row>102</xdr:row>
      <xdr:rowOff>84545</xdr:rowOff>
    </xdr:to>
    <xdr:sp macro="" textlink="">
      <xdr:nvSpPr>
        <xdr:cNvPr id="868" name="楕円 867">
          <a:extLst>
            <a:ext uri="{FF2B5EF4-FFF2-40B4-BE49-F238E27FC236}">
              <a16:creationId xmlns:a16="http://schemas.microsoft.com/office/drawing/2014/main" id="{89253130-AD20-42C5-AF3F-B41CFB64D1CF}"/>
            </a:ext>
          </a:extLst>
        </xdr:cNvPr>
        <xdr:cNvSpPr/>
      </xdr:nvSpPr>
      <xdr:spPr>
        <a:xfrm>
          <a:off x="15430500" y="174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33745</xdr:rowOff>
    </xdr:from>
    <xdr:to>
      <xdr:col>85</xdr:col>
      <xdr:colOff>127000</xdr:colOff>
      <xdr:row>102</xdr:row>
      <xdr:rowOff>74568</xdr:rowOff>
    </xdr:to>
    <xdr:cxnSp macro="">
      <xdr:nvCxnSpPr>
        <xdr:cNvPr id="869" name="直線コネクタ 868">
          <a:extLst>
            <a:ext uri="{FF2B5EF4-FFF2-40B4-BE49-F238E27FC236}">
              <a16:creationId xmlns:a16="http://schemas.microsoft.com/office/drawing/2014/main" id="{E7D343D8-6EBA-41A0-853F-D78A78A25ECC}"/>
            </a:ext>
          </a:extLst>
        </xdr:cNvPr>
        <xdr:cNvCxnSpPr/>
      </xdr:nvCxnSpPr>
      <xdr:spPr>
        <a:xfrm>
          <a:off x="15481300" y="17521645"/>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115207</xdr:rowOff>
    </xdr:from>
    <xdr:to>
      <xdr:col>76</xdr:col>
      <xdr:colOff>165100</xdr:colOff>
      <xdr:row>102</xdr:row>
      <xdr:rowOff>45357</xdr:rowOff>
    </xdr:to>
    <xdr:sp macro="" textlink="">
      <xdr:nvSpPr>
        <xdr:cNvPr id="870" name="楕円 869">
          <a:extLst>
            <a:ext uri="{FF2B5EF4-FFF2-40B4-BE49-F238E27FC236}">
              <a16:creationId xmlns:a16="http://schemas.microsoft.com/office/drawing/2014/main" id="{7365CBE4-2FF8-422B-BF5A-046A2B699A9B}"/>
            </a:ext>
          </a:extLst>
        </xdr:cNvPr>
        <xdr:cNvSpPr/>
      </xdr:nvSpPr>
      <xdr:spPr>
        <a:xfrm>
          <a:off x="14541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166007</xdr:rowOff>
    </xdr:from>
    <xdr:to>
      <xdr:col>81</xdr:col>
      <xdr:colOff>50800</xdr:colOff>
      <xdr:row>102</xdr:row>
      <xdr:rowOff>33745</xdr:rowOff>
    </xdr:to>
    <xdr:cxnSp macro="">
      <xdr:nvCxnSpPr>
        <xdr:cNvPr id="871" name="直線コネクタ 870">
          <a:extLst>
            <a:ext uri="{FF2B5EF4-FFF2-40B4-BE49-F238E27FC236}">
              <a16:creationId xmlns:a16="http://schemas.microsoft.com/office/drawing/2014/main" id="{4BE2043A-562F-4E87-8BD2-E0ED23470D20}"/>
            </a:ext>
          </a:extLst>
        </xdr:cNvPr>
        <xdr:cNvCxnSpPr/>
      </xdr:nvCxnSpPr>
      <xdr:spPr>
        <a:xfrm>
          <a:off x="14592300" y="1748245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77651</xdr:rowOff>
    </xdr:from>
    <xdr:to>
      <xdr:col>72</xdr:col>
      <xdr:colOff>38100</xdr:colOff>
      <xdr:row>102</xdr:row>
      <xdr:rowOff>7801</xdr:rowOff>
    </xdr:to>
    <xdr:sp macro="" textlink="">
      <xdr:nvSpPr>
        <xdr:cNvPr id="872" name="楕円 871">
          <a:extLst>
            <a:ext uri="{FF2B5EF4-FFF2-40B4-BE49-F238E27FC236}">
              <a16:creationId xmlns:a16="http://schemas.microsoft.com/office/drawing/2014/main" id="{7E122C7C-7D4B-40F5-9B58-64B860EC6B70}"/>
            </a:ext>
          </a:extLst>
        </xdr:cNvPr>
        <xdr:cNvSpPr/>
      </xdr:nvSpPr>
      <xdr:spPr>
        <a:xfrm>
          <a:off x="136525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128451</xdr:rowOff>
    </xdr:from>
    <xdr:to>
      <xdr:col>76</xdr:col>
      <xdr:colOff>114300</xdr:colOff>
      <xdr:row>101</xdr:row>
      <xdr:rowOff>166007</xdr:rowOff>
    </xdr:to>
    <xdr:cxnSp macro="">
      <xdr:nvCxnSpPr>
        <xdr:cNvPr id="873" name="直線コネクタ 872">
          <a:extLst>
            <a:ext uri="{FF2B5EF4-FFF2-40B4-BE49-F238E27FC236}">
              <a16:creationId xmlns:a16="http://schemas.microsoft.com/office/drawing/2014/main" id="{504B5E18-74BF-48AE-959B-297C6971A247}"/>
            </a:ext>
          </a:extLst>
        </xdr:cNvPr>
        <xdr:cNvCxnSpPr/>
      </xdr:nvCxnSpPr>
      <xdr:spPr>
        <a:xfrm>
          <a:off x="13703300" y="174449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67855</xdr:rowOff>
    </xdr:from>
    <xdr:to>
      <xdr:col>67</xdr:col>
      <xdr:colOff>101600</xdr:colOff>
      <xdr:row>101</xdr:row>
      <xdr:rowOff>169455</xdr:rowOff>
    </xdr:to>
    <xdr:sp macro="" textlink="">
      <xdr:nvSpPr>
        <xdr:cNvPr id="874" name="楕円 873">
          <a:extLst>
            <a:ext uri="{FF2B5EF4-FFF2-40B4-BE49-F238E27FC236}">
              <a16:creationId xmlns:a16="http://schemas.microsoft.com/office/drawing/2014/main" id="{F839023A-F786-48CB-90F5-B86966528B44}"/>
            </a:ext>
          </a:extLst>
        </xdr:cNvPr>
        <xdr:cNvSpPr/>
      </xdr:nvSpPr>
      <xdr:spPr>
        <a:xfrm>
          <a:off x="12763500" y="1738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118655</xdr:rowOff>
    </xdr:from>
    <xdr:to>
      <xdr:col>71</xdr:col>
      <xdr:colOff>177800</xdr:colOff>
      <xdr:row>101</xdr:row>
      <xdr:rowOff>128451</xdr:rowOff>
    </xdr:to>
    <xdr:cxnSp macro="">
      <xdr:nvCxnSpPr>
        <xdr:cNvPr id="875" name="直線コネクタ 874">
          <a:extLst>
            <a:ext uri="{FF2B5EF4-FFF2-40B4-BE49-F238E27FC236}">
              <a16:creationId xmlns:a16="http://schemas.microsoft.com/office/drawing/2014/main" id="{C86D47DA-E9DD-44CC-98A3-23F12F163AEF}"/>
            </a:ext>
          </a:extLst>
        </xdr:cNvPr>
        <xdr:cNvCxnSpPr/>
      </xdr:nvCxnSpPr>
      <xdr:spPr>
        <a:xfrm>
          <a:off x="12814300" y="1743510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158948</xdr:rowOff>
    </xdr:from>
    <xdr:ext cx="405111" cy="259045"/>
    <xdr:sp macro="" textlink="">
      <xdr:nvSpPr>
        <xdr:cNvPr id="876" name="n_1aveValue【庁舎】&#10;有形固定資産減価償却率">
          <a:extLst>
            <a:ext uri="{FF2B5EF4-FFF2-40B4-BE49-F238E27FC236}">
              <a16:creationId xmlns:a16="http://schemas.microsoft.com/office/drawing/2014/main" id="{B559C16D-53C6-41E4-AC2A-7E89E838BAB7}"/>
            </a:ext>
          </a:extLst>
        </xdr:cNvPr>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134456</xdr:rowOff>
    </xdr:from>
    <xdr:ext cx="405111" cy="259045"/>
    <xdr:sp macro="" textlink="">
      <xdr:nvSpPr>
        <xdr:cNvPr id="877" name="n_2aveValue【庁舎】&#10;有形固定資産減価償却率">
          <a:extLst>
            <a:ext uri="{FF2B5EF4-FFF2-40B4-BE49-F238E27FC236}">
              <a16:creationId xmlns:a16="http://schemas.microsoft.com/office/drawing/2014/main" id="{C6E0D8ED-4E8C-433E-A1C5-C07036877765}"/>
            </a:ext>
          </a:extLst>
        </xdr:cNvPr>
        <xdr:cNvSpPr txBox="1"/>
      </xdr:nvSpPr>
      <xdr:spPr>
        <a:xfrm>
          <a:off x="14389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54446</xdr:rowOff>
    </xdr:from>
    <xdr:ext cx="405111" cy="259045"/>
    <xdr:sp macro="" textlink="">
      <xdr:nvSpPr>
        <xdr:cNvPr id="878" name="n_3aveValue【庁舎】&#10;有形固定資産減価償却率">
          <a:extLst>
            <a:ext uri="{FF2B5EF4-FFF2-40B4-BE49-F238E27FC236}">
              <a16:creationId xmlns:a16="http://schemas.microsoft.com/office/drawing/2014/main" id="{E44D4881-5AD0-4754-8CBA-255FC5B04596}"/>
            </a:ext>
          </a:extLst>
        </xdr:cNvPr>
        <xdr:cNvSpPr txBox="1"/>
      </xdr:nvSpPr>
      <xdr:spPr>
        <a:xfrm>
          <a:off x="13500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879" name="n_4aveValue【庁舎】&#10;有形固定資産減価償却率">
          <a:extLst>
            <a:ext uri="{FF2B5EF4-FFF2-40B4-BE49-F238E27FC236}">
              <a16:creationId xmlns:a16="http://schemas.microsoft.com/office/drawing/2014/main" id="{14DCEE3C-6210-4CA9-85A7-19F8D538848A}"/>
            </a:ext>
          </a:extLst>
        </xdr:cNvPr>
        <xdr:cNvSpPr txBox="1"/>
      </xdr:nvSpPr>
      <xdr:spPr>
        <a:xfrm>
          <a:off x="12611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101072</xdr:rowOff>
    </xdr:from>
    <xdr:ext cx="405111" cy="259045"/>
    <xdr:sp macro="" textlink="">
      <xdr:nvSpPr>
        <xdr:cNvPr id="880" name="n_1mainValue【庁舎】&#10;有形固定資産減価償却率">
          <a:extLst>
            <a:ext uri="{FF2B5EF4-FFF2-40B4-BE49-F238E27FC236}">
              <a16:creationId xmlns:a16="http://schemas.microsoft.com/office/drawing/2014/main" id="{C896D61C-D55F-4B38-BD99-D353A49312D2}"/>
            </a:ext>
          </a:extLst>
        </xdr:cNvPr>
        <xdr:cNvSpPr txBox="1"/>
      </xdr:nvSpPr>
      <xdr:spPr>
        <a:xfrm>
          <a:off x="15266044" y="172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61884</xdr:rowOff>
    </xdr:from>
    <xdr:ext cx="405111" cy="259045"/>
    <xdr:sp macro="" textlink="">
      <xdr:nvSpPr>
        <xdr:cNvPr id="881" name="n_2mainValue【庁舎】&#10;有形固定資産減価償却率">
          <a:extLst>
            <a:ext uri="{FF2B5EF4-FFF2-40B4-BE49-F238E27FC236}">
              <a16:creationId xmlns:a16="http://schemas.microsoft.com/office/drawing/2014/main" id="{CD7FF53B-3C1E-4910-9F4B-E25148FE68B1}"/>
            </a:ext>
          </a:extLst>
        </xdr:cNvPr>
        <xdr:cNvSpPr txBox="1"/>
      </xdr:nvSpPr>
      <xdr:spPr>
        <a:xfrm>
          <a:off x="14389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24328</xdr:rowOff>
    </xdr:from>
    <xdr:ext cx="405111" cy="259045"/>
    <xdr:sp macro="" textlink="">
      <xdr:nvSpPr>
        <xdr:cNvPr id="882" name="n_3mainValue【庁舎】&#10;有形固定資産減価償却率">
          <a:extLst>
            <a:ext uri="{FF2B5EF4-FFF2-40B4-BE49-F238E27FC236}">
              <a16:creationId xmlns:a16="http://schemas.microsoft.com/office/drawing/2014/main" id="{BBD043D1-D1F7-4BB6-9D84-0ACF479F88D2}"/>
            </a:ext>
          </a:extLst>
        </xdr:cNvPr>
        <xdr:cNvSpPr txBox="1"/>
      </xdr:nvSpPr>
      <xdr:spPr>
        <a:xfrm>
          <a:off x="1350074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14532</xdr:rowOff>
    </xdr:from>
    <xdr:ext cx="405111" cy="259045"/>
    <xdr:sp macro="" textlink="">
      <xdr:nvSpPr>
        <xdr:cNvPr id="883" name="n_4mainValue【庁舎】&#10;有形固定資産減価償却率">
          <a:extLst>
            <a:ext uri="{FF2B5EF4-FFF2-40B4-BE49-F238E27FC236}">
              <a16:creationId xmlns:a16="http://schemas.microsoft.com/office/drawing/2014/main" id="{3327A85C-3B65-4C9E-BADC-C05E5588E3AA}"/>
            </a:ext>
          </a:extLst>
        </xdr:cNvPr>
        <xdr:cNvSpPr txBox="1"/>
      </xdr:nvSpPr>
      <xdr:spPr>
        <a:xfrm>
          <a:off x="12611744" y="1715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0EF5656F-6781-43B6-B6D2-53F28ECD603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9FB8FC8D-B9EA-41A4-B389-1EF08A90E46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3E9912F0-F45E-4FC4-A161-E7A2460AEE7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B12C6983-CBF0-4A10-B224-B27108A6E89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A7B91E9D-D962-47AC-B465-A2B19B5724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7D0BBECB-2ACC-4B2D-89CD-413D06FD97E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552584DB-8AC2-4C4D-880E-906416EDC80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98C5C9E2-1E60-40A3-888A-69146271F59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086A1B79-354E-4E3E-8EDB-6AD3A42ED33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1DA4BE0E-5D59-480A-9388-50C1BBAF6A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4" name="直線コネクタ 893">
          <a:extLst>
            <a:ext uri="{FF2B5EF4-FFF2-40B4-BE49-F238E27FC236}">
              <a16:creationId xmlns:a16="http://schemas.microsoft.com/office/drawing/2014/main" id="{8500BD5B-5CFD-44BC-89EC-F3A7F4F9936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5" name="テキスト ボックス 894">
          <a:extLst>
            <a:ext uri="{FF2B5EF4-FFF2-40B4-BE49-F238E27FC236}">
              <a16:creationId xmlns:a16="http://schemas.microsoft.com/office/drawing/2014/main" id="{012C5329-BE1A-4678-A865-39BE7670CBA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6" name="直線コネクタ 895">
          <a:extLst>
            <a:ext uri="{FF2B5EF4-FFF2-40B4-BE49-F238E27FC236}">
              <a16:creationId xmlns:a16="http://schemas.microsoft.com/office/drawing/2014/main" id="{BB9269CB-36F9-4111-9157-E1D03D42372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7" name="テキスト ボックス 896">
          <a:extLst>
            <a:ext uri="{FF2B5EF4-FFF2-40B4-BE49-F238E27FC236}">
              <a16:creationId xmlns:a16="http://schemas.microsoft.com/office/drawing/2014/main" id="{60BD0C5B-5A81-4DC5-9936-4B799CD3528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8" name="直線コネクタ 897">
          <a:extLst>
            <a:ext uri="{FF2B5EF4-FFF2-40B4-BE49-F238E27FC236}">
              <a16:creationId xmlns:a16="http://schemas.microsoft.com/office/drawing/2014/main" id="{B72E670F-4D9D-4B50-B29C-1F038638837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9" name="テキスト ボックス 898">
          <a:extLst>
            <a:ext uri="{FF2B5EF4-FFF2-40B4-BE49-F238E27FC236}">
              <a16:creationId xmlns:a16="http://schemas.microsoft.com/office/drawing/2014/main" id="{3C0CAE17-01D2-4E84-BC66-607719B1BCC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0" name="直線コネクタ 899">
          <a:extLst>
            <a:ext uri="{FF2B5EF4-FFF2-40B4-BE49-F238E27FC236}">
              <a16:creationId xmlns:a16="http://schemas.microsoft.com/office/drawing/2014/main" id="{2F62141A-F579-4D01-8CE1-82E8C33C474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1" name="テキスト ボックス 900">
          <a:extLst>
            <a:ext uri="{FF2B5EF4-FFF2-40B4-BE49-F238E27FC236}">
              <a16:creationId xmlns:a16="http://schemas.microsoft.com/office/drawing/2014/main" id="{82A89C7C-3CAE-4DF4-8934-40E3BA0E70E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2" name="直線コネクタ 901">
          <a:extLst>
            <a:ext uri="{FF2B5EF4-FFF2-40B4-BE49-F238E27FC236}">
              <a16:creationId xmlns:a16="http://schemas.microsoft.com/office/drawing/2014/main" id="{AEF0234C-973B-46AB-9C6E-603C92D1111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3" name="テキスト ボックス 902">
          <a:extLst>
            <a:ext uri="{FF2B5EF4-FFF2-40B4-BE49-F238E27FC236}">
              <a16:creationId xmlns:a16="http://schemas.microsoft.com/office/drawing/2014/main" id="{1BCD4F77-E22C-489F-BB9F-E7129D1F744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4" name="直線コネクタ 903">
          <a:extLst>
            <a:ext uri="{FF2B5EF4-FFF2-40B4-BE49-F238E27FC236}">
              <a16:creationId xmlns:a16="http://schemas.microsoft.com/office/drawing/2014/main" id="{59E608F6-010F-45E7-BF7E-4AE1C5A75F8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5" name="テキスト ボックス 904">
          <a:extLst>
            <a:ext uri="{FF2B5EF4-FFF2-40B4-BE49-F238E27FC236}">
              <a16:creationId xmlns:a16="http://schemas.microsoft.com/office/drawing/2014/main" id="{FDEABF7E-19DC-4078-BF98-3C3BC1BD90A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D43B5A60-7613-47BD-90FF-291CBB22712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6B28C5E2-81FA-4E63-AED7-41700FA3840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65A04DFA-2A22-4112-A873-39E4E28E983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909" name="直線コネクタ 908">
          <a:extLst>
            <a:ext uri="{FF2B5EF4-FFF2-40B4-BE49-F238E27FC236}">
              <a16:creationId xmlns:a16="http://schemas.microsoft.com/office/drawing/2014/main" id="{6C4C316E-9AF0-4763-B4C3-F71F24862A89}"/>
            </a:ext>
          </a:extLst>
        </xdr:cNvPr>
        <xdr:cNvCxnSpPr/>
      </xdr:nvCxnSpPr>
      <xdr:spPr>
        <a:xfrm flipV="1">
          <a:off x="22160864" y="173093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910" name="【庁舎】&#10;一人当たり面積最小値テキスト">
          <a:extLst>
            <a:ext uri="{FF2B5EF4-FFF2-40B4-BE49-F238E27FC236}">
              <a16:creationId xmlns:a16="http://schemas.microsoft.com/office/drawing/2014/main" id="{C275A7EC-3410-4927-B88B-F22FE8AFFCD4}"/>
            </a:ext>
          </a:extLst>
        </xdr:cNvPr>
        <xdr:cNvSpPr txBox="1"/>
      </xdr:nvSpPr>
      <xdr:spPr>
        <a:xfrm>
          <a:off x="22199600" y="185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911" name="直線コネクタ 910">
          <a:extLst>
            <a:ext uri="{FF2B5EF4-FFF2-40B4-BE49-F238E27FC236}">
              <a16:creationId xmlns:a16="http://schemas.microsoft.com/office/drawing/2014/main" id="{0EE4D96D-22AA-40D6-8E2A-F13845179E93}"/>
            </a:ext>
          </a:extLst>
        </xdr:cNvPr>
        <xdr:cNvCxnSpPr/>
      </xdr:nvCxnSpPr>
      <xdr:spPr>
        <a:xfrm>
          <a:off x="22072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912" name="【庁舎】&#10;一人当たり面積最大値テキスト">
          <a:extLst>
            <a:ext uri="{FF2B5EF4-FFF2-40B4-BE49-F238E27FC236}">
              <a16:creationId xmlns:a16="http://schemas.microsoft.com/office/drawing/2014/main" id="{5FEF548B-E5DF-4C54-B2B8-67F09DDE06AA}"/>
            </a:ext>
          </a:extLst>
        </xdr:cNvPr>
        <xdr:cNvSpPr txBox="1"/>
      </xdr:nvSpPr>
      <xdr:spPr>
        <a:xfrm>
          <a:off x="22199600" y="1708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913" name="直線コネクタ 912">
          <a:extLst>
            <a:ext uri="{FF2B5EF4-FFF2-40B4-BE49-F238E27FC236}">
              <a16:creationId xmlns:a16="http://schemas.microsoft.com/office/drawing/2014/main" id="{9A4A1BC6-7837-47A6-817F-B902BABE65A4}"/>
            </a:ext>
          </a:extLst>
        </xdr:cNvPr>
        <xdr:cNvCxnSpPr/>
      </xdr:nvCxnSpPr>
      <xdr:spPr>
        <a:xfrm>
          <a:off x="22072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134456</xdr:rowOff>
    </xdr:from>
    <xdr:ext cx="469744" cy="259045"/>
    <xdr:sp macro="" textlink="">
      <xdr:nvSpPr>
        <xdr:cNvPr id="914" name="【庁舎】&#10;一人当たり面積平均値テキスト">
          <a:extLst>
            <a:ext uri="{FF2B5EF4-FFF2-40B4-BE49-F238E27FC236}">
              <a16:creationId xmlns:a16="http://schemas.microsoft.com/office/drawing/2014/main" id="{05AC0916-9855-469D-8182-1505ACD42132}"/>
            </a:ext>
          </a:extLst>
        </xdr:cNvPr>
        <xdr:cNvSpPr txBox="1"/>
      </xdr:nvSpPr>
      <xdr:spPr>
        <a:xfrm>
          <a:off x="22199600" y="17965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915" name="フローチャート: 判断 914">
          <a:extLst>
            <a:ext uri="{FF2B5EF4-FFF2-40B4-BE49-F238E27FC236}">
              <a16:creationId xmlns:a16="http://schemas.microsoft.com/office/drawing/2014/main" id="{EA95A2F3-D5B3-4FF9-94EE-CD8BEFFFA2BE}"/>
            </a:ext>
          </a:extLst>
        </xdr:cNvPr>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916" name="フローチャート: 判断 915">
          <a:extLst>
            <a:ext uri="{FF2B5EF4-FFF2-40B4-BE49-F238E27FC236}">
              <a16:creationId xmlns:a16="http://schemas.microsoft.com/office/drawing/2014/main" id="{B7C21E97-3214-4D21-AE73-E0151E9E0511}"/>
            </a:ext>
          </a:extLst>
        </xdr:cNvPr>
        <xdr:cNvSpPr/>
      </xdr:nvSpPr>
      <xdr:spPr>
        <a:xfrm>
          <a:off x="21272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917" name="フローチャート: 判断 916">
          <a:extLst>
            <a:ext uri="{FF2B5EF4-FFF2-40B4-BE49-F238E27FC236}">
              <a16:creationId xmlns:a16="http://schemas.microsoft.com/office/drawing/2014/main" id="{A0A3718F-1EC0-4AEB-973F-E446069AFE1E}"/>
            </a:ext>
          </a:extLst>
        </xdr:cNvPr>
        <xdr:cNvSpPr/>
      </xdr:nvSpPr>
      <xdr:spPr>
        <a:xfrm>
          <a:off x="20383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918" name="フローチャート: 判断 917">
          <a:extLst>
            <a:ext uri="{FF2B5EF4-FFF2-40B4-BE49-F238E27FC236}">
              <a16:creationId xmlns:a16="http://schemas.microsoft.com/office/drawing/2014/main" id="{2C876C7C-373C-40C4-8C2B-A5A897219CBF}"/>
            </a:ext>
          </a:extLst>
        </xdr:cNvPr>
        <xdr:cNvSpPr/>
      </xdr:nvSpPr>
      <xdr:spPr>
        <a:xfrm>
          <a:off x="19494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48261</xdr:rowOff>
    </xdr:from>
    <xdr:to>
      <xdr:col>98</xdr:col>
      <xdr:colOff>38100</xdr:colOff>
      <xdr:row>105</xdr:row>
      <xdr:rowOff>149861</xdr:rowOff>
    </xdr:to>
    <xdr:sp macro="" textlink="">
      <xdr:nvSpPr>
        <xdr:cNvPr id="919" name="フローチャート: 判断 918">
          <a:extLst>
            <a:ext uri="{FF2B5EF4-FFF2-40B4-BE49-F238E27FC236}">
              <a16:creationId xmlns:a16="http://schemas.microsoft.com/office/drawing/2014/main" id="{63B7B568-D6D3-417F-A3B9-B468CA81D70D}"/>
            </a:ext>
          </a:extLst>
        </xdr:cNvPr>
        <xdr:cNvSpPr/>
      </xdr:nvSpPr>
      <xdr:spPr>
        <a:xfrm>
          <a:off x="18605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32EA11BF-0072-4AF5-9F4F-34CB7FB8E17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AC79583D-8476-4112-9335-E797169A907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C236478C-6E26-4432-B6AE-A09D5C14F5D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E03CBFF3-4521-4C6B-BA37-C62ADD2634F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B0E950C5-F410-4C30-8866-EE0D5815E5C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113574</xdr:rowOff>
    </xdr:from>
    <xdr:to>
      <xdr:col>116</xdr:col>
      <xdr:colOff>114300</xdr:colOff>
      <xdr:row>101</xdr:row>
      <xdr:rowOff>43724</xdr:rowOff>
    </xdr:to>
    <xdr:sp macro="" textlink="">
      <xdr:nvSpPr>
        <xdr:cNvPr id="925" name="楕円 924">
          <a:extLst>
            <a:ext uri="{FF2B5EF4-FFF2-40B4-BE49-F238E27FC236}">
              <a16:creationId xmlns:a16="http://schemas.microsoft.com/office/drawing/2014/main" id="{02C82FA6-0CBB-4346-A334-A70F19D806F1}"/>
            </a:ext>
          </a:extLst>
        </xdr:cNvPr>
        <xdr:cNvSpPr/>
      </xdr:nvSpPr>
      <xdr:spPr>
        <a:xfrm>
          <a:off x="22110700" y="172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66601</xdr:rowOff>
    </xdr:from>
    <xdr:ext cx="469744" cy="259045"/>
    <xdr:sp macro="" textlink="">
      <xdr:nvSpPr>
        <xdr:cNvPr id="926" name="【庁舎】&#10;一人当たり面積該当値テキスト">
          <a:extLst>
            <a:ext uri="{FF2B5EF4-FFF2-40B4-BE49-F238E27FC236}">
              <a16:creationId xmlns:a16="http://schemas.microsoft.com/office/drawing/2014/main" id="{70974EAD-5163-4C40-8C33-5AAF3330B03F}"/>
            </a:ext>
          </a:extLst>
        </xdr:cNvPr>
        <xdr:cNvSpPr txBox="1"/>
      </xdr:nvSpPr>
      <xdr:spPr>
        <a:xfrm>
          <a:off x="22199600" y="172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151130</xdr:rowOff>
    </xdr:from>
    <xdr:to>
      <xdr:col>112</xdr:col>
      <xdr:colOff>38100</xdr:colOff>
      <xdr:row>101</xdr:row>
      <xdr:rowOff>81280</xdr:rowOff>
    </xdr:to>
    <xdr:sp macro="" textlink="">
      <xdr:nvSpPr>
        <xdr:cNvPr id="927" name="楕円 926">
          <a:extLst>
            <a:ext uri="{FF2B5EF4-FFF2-40B4-BE49-F238E27FC236}">
              <a16:creationId xmlns:a16="http://schemas.microsoft.com/office/drawing/2014/main" id="{BE7C0BC5-7011-46EF-9ABA-C1B7E091DC2E}"/>
            </a:ext>
          </a:extLst>
        </xdr:cNvPr>
        <xdr:cNvSpPr/>
      </xdr:nvSpPr>
      <xdr:spPr>
        <a:xfrm>
          <a:off x="21272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164374</xdr:rowOff>
    </xdr:from>
    <xdr:to>
      <xdr:col>116</xdr:col>
      <xdr:colOff>63500</xdr:colOff>
      <xdr:row>101</xdr:row>
      <xdr:rowOff>30480</xdr:rowOff>
    </xdr:to>
    <xdr:cxnSp macro="">
      <xdr:nvCxnSpPr>
        <xdr:cNvPr id="928" name="直線コネクタ 927">
          <a:extLst>
            <a:ext uri="{FF2B5EF4-FFF2-40B4-BE49-F238E27FC236}">
              <a16:creationId xmlns:a16="http://schemas.microsoft.com/office/drawing/2014/main" id="{EBD77C05-F69D-4547-82F9-313721D8A357}"/>
            </a:ext>
          </a:extLst>
        </xdr:cNvPr>
        <xdr:cNvCxnSpPr/>
      </xdr:nvCxnSpPr>
      <xdr:spPr>
        <a:xfrm flipV="1">
          <a:off x="21323300" y="1730937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13970</xdr:rowOff>
    </xdr:from>
    <xdr:to>
      <xdr:col>107</xdr:col>
      <xdr:colOff>101600</xdr:colOff>
      <xdr:row>101</xdr:row>
      <xdr:rowOff>115570</xdr:rowOff>
    </xdr:to>
    <xdr:sp macro="" textlink="">
      <xdr:nvSpPr>
        <xdr:cNvPr id="929" name="楕円 928">
          <a:extLst>
            <a:ext uri="{FF2B5EF4-FFF2-40B4-BE49-F238E27FC236}">
              <a16:creationId xmlns:a16="http://schemas.microsoft.com/office/drawing/2014/main" id="{ACCD037F-81BE-4BF1-8344-2D391C6B3B52}"/>
            </a:ext>
          </a:extLst>
        </xdr:cNvPr>
        <xdr:cNvSpPr/>
      </xdr:nvSpPr>
      <xdr:spPr>
        <a:xfrm>
          <a:off x="20383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30480</xdr:rowOff>
    </xdr:from>
    <xdr:to>
      <xdr:col>111</xdr:col>
      <xdr:colOff>177800</xdr:colOff>
      <xdr:row>101</xdr:row>
      <xdr:rowOff>64770</xdr:rowOff>
    </xdr:to>
    <xdr:cxnSp macro="">
      <xdr:nvCxnSpPr>
        <xdr:cNvPr id="930" name="直線コネクタ 929">
          <a:extLst>
            <a:ext uri="{FF2B5EF4-FFF2-40B4-BE49-F238E27FC236}">
              <a16:creationId xmlns:a16="http://schemas.microsoft.com/office/drawing/2014/main" id="{FB848F64-E856-4BE2-8FE7-AEE6A65993DD}"/>
            </a:ext>
          </a:extLst>
        </xdr:cNvPr>
        <xdr:cNvCxnSpPr/>
      </xdr:nvCxnSpPr>
      <xdr:spPr>
        <a:xfrm flipV="1">
          <a:off x="20434300" y="17346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44994</xdr:rowOff>
    </xdr:from>
    <xdr:to>
      <xdr:col>102</xdr:col>
      <xdr:colOff>165100</xdr:colOff>
      <xdr:row>101</xdr:row>
      <xdr:rowOff>146594</xdr:rowOff>
    </xdr:to>
    <xdr:sp macro="" textlink="">
      <xdr:nvSpPr>
        <xdr:cNvPr id="931" name="楕円 930">
          <a:extLst>
            <a:ext uri="{FF2B5EF4-FFF2-40B4-BE49-F238E27FC236}">
              <a16:creationId xmlns:a16="http://schemas.microsoft.com/office/drawing/2014/main" id="{0195901D-5FD2-4630-B310-2BF8ACAF9385}"/>
            </a:ext>
          </a:extLst>
        </xdr:cNvPr>
        <xdr:cNvSpPr/>
      </xdr:nvSpPr>
      <xdr:spPr>
        <a:xfrm>
          <a:off x="19494500" y="173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64770</xdr:rowOff>
    </xdr:from>
    <xdr:to>
      <xdr:col>107</xdr:col>
      <xdr:colOff>50800</xdr:colOff>
      <xdr:row>101</xdr:row>
      <xdr:rowOff>95794</xdr:rowOff>
    </xdr:to>
    <xdr:cxnSp macro="">
      <xdr:nvCxnSpPr>
        <xdr:cNvPr id="932" name="直線コネクタ 931">
          <a:extLst>
            <a:ext uri="{FF2B5EF4-FFF2-40B4-BE49-F238E27FC236}">
              <a16:creationId xmlns:a16="http://schemas.microsoft.com/office/drawing/2014/main" id="{0FF1A445-0AA9-4B6E-B530-974FC3FA0FEF}"/>
            </a:ext>
          </a:extLst>
        </xdr:cNvPr>
        <xdr:cNvCxnSpPr/>
      </xdr:nvCxnSpPr>
      <xdr:spPr>
        <a:xfrm flipV="1">
          <a:off x="19545300" y="173812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72752</xdr:rowOff>
    </xdr:from>
    <xdr:to>
      <xdr:col>98</xdr:col>
      <xdr:colOff>38100</xdr:colOff>
      <xdr:row>102</xdr:row>
      <xdr:rowOff>2902</xdr:rowOff>
    </xdr:to>
    <xdr:sp macro="" textlink="">
      <xdr:nvSpPr>
        <xdr:cNvPr id="933" name="楕円 932">
          <a:extLst>
            <a:ext uri="{FF2B5EF4-FFF2-40B4-BE49-F238E27FC236}">
              <a16:creationId xmlns:a16="http://schemas.microsoft.com/office/drawing/2014/main" id="{0867E931-F970-4706-AE5E-0D9056487974}"/>
            </a:ext>
          </a:extLst>
        </xdr:cNvPr>
        <xdr:cNvSpPr/>
      </xdr:nvSpPr>
      <xdr:spPr>
        <a:xfrm>
          <a:off x="18605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95794</xdr:rowOff>
    </xdr:from>
    <xdr:to>
      <xdr:col>102</xdr:col>
      <xdr:colOff>114300</xdr:colOff>
      <xdr:row>101</xdr:row>
      <xdr:rowOff>123552</xdr:rowOff>
    </xdr:to>
    <xdr:cxnSp macro="">
      <xdr:nvCxnSpPr>
        <xdr:cNvPr id="934" name="直線コネクタ 933">
          <a:extLst>
            <a:ext uri="{FF2B5EF4-FFF2-40B4-BE49-F238E27FC236}">
              <a16:creationId xmlns:a16="http://schemas.microsoft.com/office/drawing/2014/main" id="{581B949A-2562-4280-96A3-B0B582047B0B}"/>
            </a:ext>
          </a:extLst>
        </xdr:cNvPr>
        <xdr:cNvCxnSpPr/>
      </xdr:nvCxnSpPr>
      <xdr:spPr>
        <a:xfrm flipV="1">
          <a:off x="18656300" y="1741224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46282</xdr:rowOff>
    </xdr:from>
    <xdr:ext cx="469744" cy="259045"/>
    <xdr:sp macro="" textlink="">
      <xdr:nvSpPr>
        <xdr:cNvPr id="935" name="n_1aveValue【庁舎】&#10;一人当たり面積">
          <a:extLst>
            <a:ext uri="{FF2B5EF4-FFF2-40B4-BE49-F238E27FC236}">
              <a16:creationId xmlns:a16="http://schemas.microsoft.com/office/drawing/2014/main" id="{BBD5CEB8-1C32-4777-9079-82C83303C797}"/>
            </a:ext>
          </a:extLst>
        </xdr:cNvPr>
        <xdr:cNvSpPr txBox="1"/>
      </xdr:nvSpPr>
      <xdr:spPr>
        <a:xfrm>
          <a:off x="21075727" y="180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52813</xdr:rowOff>
    </xdr:from>
    <xdr:ext cx="469744" cy="259045"/>
    <xdr:sp macro="" textlink="">
      <xdr:nvSpPr>
        <xdr:cNvPr id="936" name="n_2aveValue【庁舎】&#10;一人当たり面積">
          <a:extLst>
            <a:ext uri="{FF2B5EF4-FFF2-40B4-BE49-F238E27FC236}">
              <a16:creationId xmlns:a16="http://schemas.microsoft.com/office/drawing/2014/main" id="{71F6E4B9-BF67-4003-B11E-68DFC58F2946}"/>
            </a:ext>
          </a:extLst>
        </xdr:cNvPr>
        <xdr:cNvSpPr txBox="1"/>
      </xdr:nvSpPr>
      <xdr:spPr>
        <a:xfrm>
          <a:off x="20199427" y="1805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59345</xdr:rowOff>
    </xdr:from>
    <xdr:ext cx="469744" cy="259045"/>
    <xdr:sp macro="" textlink="">
      <xdr:nvSpPr>
        <xdr:cNvPr id="937" name="n_3aveValue【庁舎】&#10;一人当たり面積">
          <a:extLst>
            <a:ext uri="{FF2B5EF4-FFF2-40B4-BE49-F238E27FC236}">
              <a16:creationId xmlns:a16="http://schemas.microsoft.com/office/drawing/2014/main" id="{8D064AE2-0EBB-4B82-B01A-D76009017A6F}"/>
            </a:ext>
          </a:extLst>
        </xdr:cNvPr>
        <xdr:cNvSpPr txBox="1"/>
      </xdr:nvSpPr>
      <xdr:spPr>
        <a:xfrm>
          <a:off x="19310427" y="1806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140988</xdr:rowOff>
    </xdr:from>
    <xdr:ext cx="469744" cy="259045"/>
    <xdr:sp macro="" textlink="">
      <xdr:nvSpPr>
        <xdr:cNvPr id="938" name="n_4aveValue【庁舎】&#10;一人当たり面積">
          <a:extLst>
            <a:ext uri="{FF2B5EF4-FFF2-40B4-BE49-F238E27FC236}">
              <a16:creationId xmlns:a16="http://schemas.microsoft.com/office/drawing/2014/main" id="{34FC145C-DF2C-45E5-B16A-9C61AAB20F53}"/>
            </a:ext>
          </a:extLst>
        </xdr:cNvPr>
        <xdr:cNvSpPr txBox="1"/>
      </xdr:nvSpPr>
      <xdr:spPr>
        <a:xfrm>
          <a:off x="18421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97807</xdr:rowOff>
    </xdr:from>
    <xdr:ext cx="469744" cy="259045"/>
    <xdr:sp macro="" textlink="">
      <xdr:nvSpPr>
        <xdr:cNvPr id="939" name="n_1mainValue【庁舎】&#10;一人当たり面積">
          <a:extLst>
            <a:ext uri="{FF2B5EF4-FFF2-40B4-BE49-F238E27FC236}">
              <a16:creationId xmlns:a16="http://schemas.microsoft.com/office/drawing/2014/main" id="{B1DEA990-6A13-41CE-980A-399DDFE69483}"/>
            </a:ext>
          </a:extLst>
        </xdr:cNvPr>
        <xdr:cNvSpPr txBox="1"/>
      </xdr:nvSpPr>
      <xdr:spPr>
        <a:xfrm>
          <a:off x="21075727" y="1707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132097</xdr:rowOff>
    </xdr:from>
    <xdr:ext cx="469744" cy="259045"/>
    <xdr:sp macro="" textlink="">
      <xdr:nvSpPr>
        <xdr:cNvPr id="940" name="n_2mainValue【庁舎】&#10;一人当たり面積">
          <a:extLst>
            <a:ext uri="{FF2B5EF4-FFF2-40B4-BE49-F238E27FC236}">
              <a16:creationId xmlns:a16="http://schemas.microsoft.com/office/drawing/2014/main" id="{94DC60B6-B288-42AF-AD43-E5E19719A7F8}"/>
            </a:ext>
          </a:extLst>
        </xdr:cNvPr>
        <xdr:cNvSpPr txBox="1"/>
      </xdr:nvSpPr>
      <xdr:spPr>
        <a:xfrm>
          <a:off x="201994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163121</xdr:rowOff>
    </xdr:from>
    <xdr:ext cx="469744" cy="259045"/>
    <xdr:sp macro="" textlink="">
      <xdr:nvSpPr>
        <xdr:cNvPr id="941" name="n_3mainValue【庁舎】&#10;一人当たり面積">
          <a:extLst>
            <a:ext uri="{FF2B5EF4-FFF2-40B4-BE49-F238E27FC236}">
              <a16:creationId xmlns:a16="http://schemas.microsoft.com/office/drawing/2014/main" id="{3BB2F2F9-EE2E-4E2A-905D-CC101BB0BA0D}"/>
            </a:ext>
          </a:extLst>
        </xdr:cNvPr>
        <xdr:cNvSpPr txBox="1"/>
      </xdr:nvSpPr>
      <xdr:spPr>
        <a:xfrm>
          <a:off x="19310427" y="1713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19429</xdr:rowOff>
    </xdr:from>
    <xdr:ext cx="469744" cy="259045"/>
    <xdr:sp macro="" textlink="">
      <xdr:nvSpPr>
        <xdr:cNvPr id="942" name="n_4mainValue【庁舎】&#10;一人当たり面積">
          <a:extLst>
            <a:ext uri="{FF2B5EF4-FFF2-40B4-BE49-F238E27FC236}">
              <a16:creationId xmlns:a16="http://schemas.microsoft.com/office/drawing/2014/main" id="{536F334B-09AD-4EB6-BD83-5FB43C6E5ABD}"/>
            </a:ext>
          </a:extLst>
        </xdr:cNvPr>
        <xdr:cNvSpPr txBox="1"/>
      </xdr:nvSpPr>
      <xdr:spPr>
        <a:xfrm>
          <a:off x="18421427" y="1716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6BC13F67-36EE-4BF6-BAF0-40540F7D89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65ADB0FF-8CF0-4E31-948E-534174CDA23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30447C05-7AF2-4E0B-9D5A-489755D262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分析表①と同じ</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13,272
13,123
544.67
18,495,378
17,096,404
928,528
7,553,684
9,040,871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全国平均、県平均を下回り、類似団体でも下位の数値となっている。町内の法人は中小規模で、その数も少なく経営基盤は弱い状況にある。また、若年者の流出により生産年齢人口も減少している。</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令和元年度に改定した「山の都総合戦略」では、山の都の特性を活かした魅力ある産業振興による若者雇用の促進を基本目標に掲げ</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ている。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豊富な農林資源を活かした商品開発や</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農産物の</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高付加価値化を積極的に推進していくとともに、九州中央自動車道</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山都通潤橋</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IC』</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までの開通効果を活かした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まちづくりを</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推進し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、特に若者の</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定住につながる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雇用促進のための施策を着実に実施していくよう努め</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5641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前年度と比較すると、</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0.7</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の増となっているが、</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全国平均、県平均を下回</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って</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いる。</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これは、前年度と比較して、経常一般財源等（分母）の普通交付税が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139,399</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千円、臨時財政対策債が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37,424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千円、地方消費税交付金が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10,283</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千円の減となったものの、地方税が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188,485</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千円、地方譲与税が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1,364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千円の増となり、全体で</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2,743</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千円の増となったが、経常経費充当一般財源等（分子）において、ふるさと寄附金事業の見直し等により前年度と比較して大きく物件費が増となり、全体では</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66,077</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千円の大幅な増となったことが要因である。本町においては、今年度竣工した</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総合体育館建設</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事業や新道の駅整備事業に加え、今後も通潤橋周辺整備事業</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などの大型事業</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を実施することから、</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地方債借入の増加が見込まれるが、引き続き町債に頼らない財政運営に努め</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るとともに、事業の見直し等により、経常経費の抑制に努めていく。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147108</xdr:rowOff>
    </xdr:from>
    <xdr:to>
      <xdr:col>23</xdr:col>
      <xdr:colOff>133350</xdr:colOff>
      <xdr:row>59</xdr:row>
      <xdr:rowOff>3810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09120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7002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94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38523</xdr:rowOff>
    </xdr:from>
    <xdr:to>
      <xdr:col>19</xdr:col>
      <xdr:colOff>133350</xdr:colOff>
      <xdr:row>58</xdr:row>
      <xdr:rowOff>147108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9982623"/>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48912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35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38523</xdr:rowOff>
    </xdr:from>
    <xdr:to>
      <xdr:col>15</xdr:col>
      <xdr:colOff>82550</xdr:colOff>
      <xdr:row>58</xdr:row>
      <xdr:rowOff>159173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998262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131885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159173</xdr:rowOff>
    </xdr:from>
    <xdr:to>
      <xdr:col>11</xdr:col>
      <xdr:colOff>31750</xdr:colOff>
      <xdr:row>59</xdr:row>
      <xdr:rowOff>48048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10327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117281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59055</xdr:rowOff>
    </xdr:from>
    <xdr:to>
      <xdr:col>7</xdr:col>
      <xdr:colOff>31750</xdr:colOff>
      <xdr:row>60</xdr:row>
      <xdr:rowOff>160655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145432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124460</xdr:rowOff>
    </xdr:from>
    <xdr:to>
      <xdr:col>23</xdr:col>
      <xdr:colOff>184150</xdr:colOff>
      <xdr:row>59</xdr:row>
      <xdr:rowOff>54610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140987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91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96308</xdr:rowOff>
    </xdr:from>
    <xdr:to>
      <xdr:col>19</xdr:col>
      <xdr:colOff>184150</xdr:colOff>
      <xdr:row>59</xdr:row>
      <xdr:rowOff>26458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04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36635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80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159173</xdr:rowOff>
    </xdr:from>
    <xdr:to>
      <xdr:col>15</xdr:col>
      <xdr:colOff>133350</xdr:colOff>
      <xdr:row>58</xdr:row>
      <xdr:rowOff>89323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99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99500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70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108373</xdr:rowOff>
    </xdr:from>
    <xdr:to>
      <xdr:col>11</xdr:col>
      <xdr:colOff>82550</xdr:colOff>
      <xdr:row>59</xdr:row>
      <xdr:rowOff>38523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48700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82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168698</xdr:rowOff>
    </xdr:from>
    <xdr:to>
      <xdr:col>7</xdr:col>
      <xdr:colOff>31750</xdr:colOff>
      <xdr:row>59</xdr:row>
      <xdr:rowOff>98848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1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109025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88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[358,726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　全国平均、県平均を</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大きく</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上回っており、類似団体と比較しても</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64</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千円上回る状況にある</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主な要因としては人件費が考えられる。保育所やゴミ処理施設・し尿処理施設等の衛生施設も直営で行っていることから職員数が多くなっている。</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前年度と比較すると、職員等の大きな増減等はないが、定年年齢の引き上げに伴う特例により、退職手当組合負担金が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109,492</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千円減と大幅な減となったことから、人件費としては減となった。物件費については、地籍調査業務委託料の大幅な増となったことに加え、ふるさと寄附金関係事業の見直しにより、同事業にかかる費用が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60,802</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千円増となるなど、前年度比で</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369,557</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千円の大幅な増となった。</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　町村合併時に目標としていた職員数</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100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名減を平成</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年度に達成しており、現在は退職による欠員補充を職員採用の方針としているため、今後大幅な人件費削減は見込めず、人口も減少してきていることから、本項目の改善は容易ではないが、引き続き適正な管理に努め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154981</xdr:rowOff>
    </xdr:from>
    <xdr:to>
      <xdr:col>23</xdr:col>
      <xdr:colOff>133350</xdr:colOff>
      <xdr:row>82</xdr:row>
      <xdr:rowOff>60939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42431"/>
          <a:ext cx="838200" cy="7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70387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86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136075</xdr:rowOff>
    </xdr:from>
    <xdr:to>
      <xdr:col>19</xdr:col>
      <xdr:colOff>133350</xdr:colOff>
      <xdr:row>81</xdr:row>
      <xdr:rowOff>154981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23525"/>
          <a:ext cx="889000" cy="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127787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42940</xdr:rowOff>
    </xdr:from>
    <xdr:to>
      <xdr:col>15</xdr:col>
      <xdr:colOff>82550</xdr:colOff>
      <xdr:row>81</xdr:row>
      <xdr:rowOff>136075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30390"/>
          <a:ext cx="889000" cy="9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89605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11312</xdr:rowOff>
    </xdr:from>
    <xdr:to>
      <xdr:col>11</xdr:col>
      <xdr:colOff>31750</xdr:colOff>
      <xdr:row>81</xdr:row>
      <xdr:rowOff>42940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98762"/>
          <a:ext cx="889000" cy="3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44339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38326</xdr:rowOff>
    </xdr:from>
    <xdr:to>
      <xdr:col>7</xdr:col>
      <xdr:colOff>31750</xdr:colOff>
      <xdr:row>80</xdr:row>
      <xdr:rowOff>139926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150103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2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10139</xdr:rowOff>
    </xdr:from>
    <xdr:to>
      <xdr:col>23</xdr:col>
      <xdr:colOff>184150</xdr:colOff>
      <xdr:row>82</xdr:row>
      <xdr:rowOff>111739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153666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4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104181</xdr:rowOff>
    </xdr:from>
    <xdr:to>
      <xdr:col>19</xdr:col>
      <xdr:colOff>184150</xdr:colOff>
      <xdr:row>82</xdr:row>
      <xdr:rowOff>34331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19108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78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85275</xdr:rowOff>
    </xdr:from>
    <xdr:to>
      <xdr:col>15</xdr:col>
      <xdr:colOff>133350</xdr:colOff>
      <xdr:row>82</xdr:row>
      <xdr:rowOff>15425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5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163590</xdr:rowOff>
    </xdr:from>
    <xdr:to>
      <xdr:col>11</xdr:col>
      <xdr:colOff>82550</xdr:colOff>
      <xdr:row>81</xdr:row>
      <xdr:rowOff>93740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78517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6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131962</xdr:rowOff>
    </xdr:from>
    <xdr:to>
      <xdr:col>7</xdr:col>
      <xdr:colOff>31750</xdr:colOff>
      <xdr:row>81</xdr:row>
      <xdr:rowOff>62112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4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46889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34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指標の水準は、全国・県平均及び類似団体を下回る状況にある。本町の特徴としては、一般行政職の給料表</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級（</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級制）に格付けされる職員が全体の</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35.6</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％を占めることから、昇給等において引き続き見直しを行っていく。</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134409</xdr:rowOff>
    </xdr:from>
    <xdr:to>
      <xdr:col>81</xdr:col>
      <xdr:colOff>44450</xdr:colOff>
      <xdr:row>82</xdr:row>
      <xdr:rowOff>63500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021859"/>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23936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5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33866</xdr:rowOff>
    </xdr:from>
    <xdr:to>
      <xdr:col>77</xdr:col>
      <xdr:colOff>44450</xdr:colOff>
      <xdr:row>81</xdr:row>
      <xdr:rowOff>134409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92131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124884</xdr:rowOff>
    </xdr:from>
    <xdr:to>
      <xdr:col>72</xdr:col>
      <xdr:colOff>203200</xdr:colOff>
      <xdr:row>81</xdr:row>
      <xdr:rowOff>33866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8408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124884</xdr:rowOff>
    </xdr:from>
    <xdr:to>
      <xdr:col>68</xdr:col>
      <xdr:colOff>152400</xdr:colOff>
      <xdr:row>81</xdr:row>
      <xdr:rowOff>154516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84088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77911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83609</xdr:rowOff>
    </xdr:from>
    <xdr:to>
      <xdr:col>77</xdr:col>
      <xdr:colOff>95250</xdr:colOff>
      <xdr:row>82</xdr:row>
      <xdr:rowOff>13759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9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23936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739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154516</xdr:rowOff>
    </xdr:from>
    <xdr:to>
      <xdr:col>73</xdr:col>
      <xdr:colOff>44450</xdr:colOff>
      <xdr:row>81</xdr:row>
      <xdr:rowOff>84666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87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94843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74084</xdr:rowOff>
    </xdr:from>
    <xdr:to>
      <xdr:col>68</xdr:col>
      <xdr:colOff>203200</xdr:colOff>
      <xdr:row>81</xdr:row>
      <xdr:rowOff>4234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7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14411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55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17</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月に</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町村が合併し、その町域が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554.67k</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㎡となった。このため合併後は、旧清和村と旧蘇陽町の役場を総合支所として機能を持たせ運営してきた</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合併後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年を経過して見直しを行い、平成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年度から総合支所を支所</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とする機構改革を実施</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し</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年度の職員数は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、前年度と変わらないが、</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町の面積がとても広大であり、これ以上の職員数が減少すると業務に影響を与えることから、今後は欠員補充により職員数の大幅減を抑制していくこととしているが、職員数の水準は類似団体と比較するとまだ高い状況でもあることから、引き続き適正な管理に努めていく。</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また、小中学校、保育園の統合についても今後検討を行っていく。</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126698</xdr:rowOff>
    </xdr:from>
    <xdr:to>
      <xdr:col>81</xdr:col>
      <xdr:colOff>44450</xdr:colOff>
      <xdr:row>65</xdr:row>
      <xdr:rowOff>4656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99498"/>
          <a:ext cx="838200" cy="4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66481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72692</xdr:rowOff>
    </xdr:from>
    <xdr:to>
      <xdr:col>77</xdr:col>
      <xdr:colOff>44450</xdr:colOff>
      <xdr:row>64</xdr:row>
      <xdr:rowOff>126698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45492"/>
          <a:ext cx="8890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141047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22134</xdr:rowOff>
    </xdr:from>
    <xdr:to>
      <xdr:col>72</xdr:col>
      <xdr:colOff>203200</xdr:colOff>
      <xdr:row>64</xdr:row>
      <xdr:rowOff>72692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94934"/>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103129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101660</xdr:rowOff>
    </xdr:from>
    <xdr:to>
      <xdr:col>68</xdr:col>
      <xdr:colOff>152400</xdr:colOff>
      <xdr:row>64</xdr:row>
      <xdr:rowOff>22134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03010"/>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56018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24916</xdr:rowOff>
    </xdr:from>
    <xdr:to>
      <xdr:col>64</xdr:col>
      <xdr:colOff>152400</xdr:colOff>
      <xdr:row>61</xdr:row>
      <xdr:rowOff>126516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136693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125306</xdr:rowOff>
    </xdr:from>
    <xdr:to>
      <xdr:col>81</xdr:col>
      <xdr:colOff>95250</xdr:colOff>
      <xdr:row>65</xdr:row>
      <xdr:rowOff>55456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97383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75898</xdr:rowOff>
    </xdr:from>
    <xdr:to>
      <xdr:col>77</xdr:col>
      <xdr:colOff>95250</xdr:colOff>
      <xdr:row>65</xdr:row>
      <xdr:rowOff>6048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0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162275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35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21892</xdr:rowOff>
    </xdr:from>
    <xdr:to>
      <xdr:col>73</xdr:col>
      <xdr:colOff>44450</xdr:colOff>
      <xdr:row>64</xdr:row>
      <xdr:rowOff>123492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9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108269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8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142784</xdr:rowOff>
    </xdr:from>
    <xdr:to>
      <xdr:col>68</xdr:col>
      <xdr:colOff>203200</xdr:colOff>
      <xdr:row>64</xdr:row>
      <xdr:rowOff>72934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57711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50860</xdr:rowOff>
    </xdr:from>
    <xdr:to>
      <xdr:col>64</xdr:col>
      <xdr:colOff>152400</xdr:colOff>
      <xdr:row>63</xdr:row>
      <xdr:rowOff>152460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137237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実質公債費比率は、地方債の発行抑制によ</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り、</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一般会計の公債費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の元利償還金が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10,646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千円の増となったものの、公営企業に係る地方債償還財源が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13,850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千円の減となったことなどにより、実質公債費比率は前年度と比較して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0.4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％の減となった。</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以降、毎年発生する各種災害や、総合体育館建設などの大型事業の実施により、地方債発行の増加が見込まれるものの、引き続き発行の抑制に努めるとともに、発行する地方債もできるだけ交付税措置の高いものにすることで財政負担の軽減を図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129117</xdr:rowOff>
    </xdr:from>
    <xdr:to>
      <xdr:col>81</xdr:col>
      <xdr:colOff>44450</xdr:colOff>
      <xdr:row>37</xdr:row>
      <xdr:rowOff>11289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0131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11289</xdr:rowOff>
    </xdr:from>
    <xdr:to>
      <xdr:col>77</xdr:col>
      <xdr:colOff>44450</xdr:colOff>
      <xdr:row>37</xdr:row>
      <xdr:rowOff>51505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549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51505</xdr:rowOff>
    </xdr:from>
    <xdr:to>
      <xdr:col>72</xdr:col>
      <xdr:colOff>203200</xdr:colOff>
      <xdr:row>37</xdr:row>
      <xdr:rowOff>78317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951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78317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21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149172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78317</xdr:rowOff>
    </xdr:from>
    <xdr:to>
      <xdr:col>81</xdr:col>
      <xdr:colOff>95250</xdr:colOff>
      <xdr:row>37</xdr:row>
      <xdr:rowOff>8467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171044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7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131939</xdr:rowOff>
    </xdr:from>
    <xdr:to>
      <xdr:col>77</xdr:col>
      <xdr:colOff>95250</xdr:colOff>
      <xdr:row>37</xdr:row>
      <xdr:rowOff>62089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72266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7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705</xdr:rowOff>
    </xdr:from>
    <xdr:to>
      <xdr:col>73</xdr:col>
      <xdr:colOff>44450</xdr:colOff>
      <xdr:row>37</xdr:row>
      <xdr:rowOff>102305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112482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11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rgbClr val="FF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将来負担比率は前年度より</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2.1</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ポイント</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増の</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4.2</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％となった。</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総合体育館建設事業等の大型事業の実施により公債費は増加傾向にあることが主な要因</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である。</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また、現在も中央グラウンド周辺整備事業等の大型事業を進めており、今後も地方債の現在高が上昇することが見込まれることから、将来負担比率は増加していくことが予想されるが、可能な限り</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地方債の発行抑制に努めるとともに、</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今後も充当可能財源である財政調整基金等</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の適正な積立により将来負担の軽減を図る。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169968</xdr:rowOff>
    </xdr:from>
    <xdr:to>
      <xdr:col>81</xdr:col>
      <xdr:colOff>44450</xdr:colOff>
      <xdr:row>14</xdr:row>
      <xdr:rowOff>26670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39881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169968</xdr:rowOff>
    </xdr:from>
    <xdr:to>
      <xdr:col>77</xdr:col>
      <xdr:colOff>44450</xdr:colOff>
      <xdr:row>13</xdr:row>
      <xdr:rowOff>171309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398818"/>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105145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05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171309</xdr:rowOff>
    </xdr:from>
    <xdr:to>
      <xdr:col>72</xdr:col>
      <xdr:colOff>203200</xdr:colOff>
      <xdr:row>14</xdr:row>
      <xdr:rowOff>50800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400159"/>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16228</xdr:rowOff>
    </xdr:from>
    <xdr:to>
      <xdr:col>73</xdr:col>
      <xdr:colOff>44450</xdr:colOff>
      <xdr:row>15</xdr:row>
      <xdr:rowOff>117828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102605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7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50800</xdr:rowOff>
    </xdr:from>
    <xdr:to>
      <xdr:col>68</xdr:col>
      <xdr:colOff>152400</xdr:colOff>
      <xdr:row>15</xdr:row>
      <xdr:rowOff>21449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51100"/>
          <a:ext cx="889000" cy="1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11007</xdr:rowOff>
    </xdr:from>
    <xdr:to>
      <xdr:col>68</xdr:col>
      <xdr:colOff>203200</xdr:colOff>
      <xdr:row>16</xdr:row>
      <xdr:rowOff>112607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97384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16228</xdr:rowOff>
    </xdr:from>
    <xdr:to>
      <xdr:col>64</xdr:col>
      <xdr:colOff>152400</xdr:colOff>
      <xdr:row>15</xdr:row>
      <xdr:rowOff>117828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102605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7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147320</xdr:rowOff>
    </xdr:from>
    <xdr:to>
      <xdr:col>81</xdr:col>
      <xdr:colOff>95250</xdr:colOff>
      <xdr:row>14</xdr:row>
      <xdr:rowOff>77470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119397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119168</xdr:rowOff>
    </xdr:from>
    <xdr:to>
      <xdr:col>77</xdr:col>
      <xdr:colOff>95250</xdr:colOff>
      <xdr:row>14</xdr:row>
      <xdr:rowOff>49318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3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59495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11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120509</xdr:rowOff>
    </xdr:from>
    <xdr:to>
      <xdr:col>73</xdr:col>
      <xdr:colOff>44450</xdr:colOff>
      <xdr:row>14</xdr:row>
      <xdr:rowOff>50659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3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60836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11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82426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13,272
13,123
544.67
18,495,378
17,096,404
928,528
7,553,684
9,040,871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職員等の大きな増減等はないが、給与の改定等により、給料や報酬等については増となったものの、定年年齢の引き上げに伴う特例により、退職手当組合負担金が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109,492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千円減と大幅な減となったことから、経常一般人件費は減となった。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町村合併時に目標としていた職員数</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100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名減を平成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年度に達成しており、今後は平成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年度の職員数（公営企業含め</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310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名程度）を維持していくこととしている。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296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8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6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コロナが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類に移行したことにより旅費が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5,042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千円増となったことに加え、ふるさと寄附金関係事業の見直しに係る同事業の費用が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60,802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千円増となったことから、比率は前年度から</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1.9</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ポイントの増となった。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また、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指定管理者制度の導入により各施設の維持管理を委託するなど、物件費に占める委託料の割合は高い状況にある。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一方でその委託先には民間事業者が参入しており、コストの削減効果も発揮されている。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83457</xdr:rowOff>
    </xdr:from>
    <xdr:to>
      <xdr:col>82</xdr:col>
      <xdr:colOff>107950</xdr:colOff>
      <xdr:row>19</xdr:row>
      <xdr:rowOff>118836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69557"/>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135164</xdr:rowOff>
    </xdr:from>
    <xdr:to>
      <xdr:col>78</xdr:col>
      <xdr:colOff>69850</xdr:colOff>
      <xdr:row>18</xdr:row>
      <xdr:rowOff>83457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498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135164</xdr:rowOff>
    </xdr:from>
    <xdr:to>
      <xdr:col>73</xdr:col>
      <xdr:colOff>180975</xdr:colOff>
      <xdr:row>18</xdr:row>
      <xdr:rowOff>39914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498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39914</xdr:rowOff>
    </xdr:from>
    <xdr:to>
      <xdr:col>69</xdr:col>
      <xdr:colOff>92075</xdr:colOff>
      <xdr:row>18</xdr:row>
      <xdr:rowOff>61686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260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54429</xdr:rowOff>
    </xdr:from>
    <xdr:to>
      <xdr:col>65</xdr:col>
      <xdr:colOff>53975</xdr:colOff>
      <xdr:row>18</xdr:row>
      <xdr:rowOff>156029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14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140805</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68036</xdr:rowOff>
    </xdr:from>
    <xdr:to>
      <xdr:col>82</xdr:col>
      <xdr:colOff>158750</xdr:colOff>
      <xdr:row>19</xdr:row>
      <xdr:rowOff>169636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40113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9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32657</xdr:rowOff>
    </xdr:from>
    <xdr:to>
      <xdr:col>78</xdr:col>
      <xdr:colOff>120650</xdr:colOff>
      <xdr:row>18</xdr:row>
      <xdr:rowOff>134257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119034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84364</xdr:rowOff>
    </xdr:from>
    <xdr:to>
      <xdr:col>74</xdr:col>
      <xdr:colOff>31750</xdr:colOff>
      <xdr:row>18</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160564</xdr:rowOff>
    </xdr:from>
    <xdr:to>
      <xdr:col>69</xdr:col>
      <xdr:colOff>142875</xdr:colOff>
      <xdr:row>18</xdr:row>
      <xdr:rowOff>90714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75491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10886</xdr:rowOff>
    </xdr:from>
    <xdr:to>
      <xdr:col>65</xdr:col>
      <xdr:colOff>53975</xdr:colOff>
      <xdr:row>18</xdr:row>
      <xdr:rowOff>112486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122663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6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前年度と比較すると、障害者自立支援給付費が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18,224</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千円と大きく増となったものの、児童手当が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7,750</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千円減となったほか、児童措置費（保育園運営負担金）が</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6,196</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千円減となるなど、扶助費は減となった。</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　扶助費の抑制は性質上容易ではないが、過大とならないように適正な対応に努める。</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46990</xdr:rowOff>
    </xdr:from>
    <xdr:to>
      <xdr:col>24</xdr:col>
      <xdr:colOff>25400</xdr:colOff>
      <xdr:row>59</xdr:row>
      <xdr:rowOff>115570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625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81297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xdr:rowOff>
    </xdr:from>
    <xdr:to>
      <xdr:col>19</xdr:col>
      <xdr:colOff>187325</xdr:colOff>
      <xdr:row>59</xdr:row>
      <xdr:rowOff>115570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1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xdr:rowOff>
    </xdr:from>
    <xdr:to>
      <xdr:col>15</xdr:col>
      <xdr:colOff>98425</xdr:colOff>
      <xdr:row>59</xdr:row>
      <xdr:rowOff>92710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16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92710</xdr:rowOff>
    </xdr:from>
    <xdr:to>
      <xdr:col>11</xdr:col>
      <xdr:colOff>9525</xdr:colOff>
      <xdr:row>59</xdr:row>
      <xdr:rowOff>92710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08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139717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64770</xdr:rowOff>
    </xdr:from>
    <xdr:to>
      <xdr:col>20</xdr:col>
      <xdr:colOff>38100</xdr:colOff>
      <xdr:row>59</xdr:row>
      <xdr:rowOff>166370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151147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6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121920</xdr:rowOff>
    </xdr:from>
    <xdr:to>
      <xdr:col>15</xdr:col>
      <xdr:colOff>149225</xdr:colOff>
      <xdr:row>59</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36847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41910</xdr:rowOff>
    </xdr:from>
    <xdr:to>
      <xdr:col>11</xdr:col>
      <xdr:colOff>60325</xdr:colOff>
      <xdr:row>59</xdr:row>
      <xdr:rowOff>143510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128287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41910</xdr:rowOff>
    </xdr:from>
    <xdr:to>
      <xdr:col>6</xdr:col>
      <xdr:colOff>171450</xdr:colOff>
      <xdr:row>59</xdr:row>
      <xdr:rowOff>143510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128287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その他に係るもののほとんどは繰出金である。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前年度と比較すると、後期高齢者医療広域連合負担金が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17,875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千円増となったほか、後期高齢者医療特別会計繰出金が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1,236</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千円増となった一方で、国民健康保険特別会計繰出金や介護保険特別会計繰出金は減となった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数値は全国・県平均及び類似団体を下回るものの、内訳としては後期高齢者医療特別会計、介護保険会計に係る繰出金が多くを占めている状況である。特別会計は独立採算を原則とし、一般会計からの繰出は繰出基準に基づくよう努め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29028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139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102507</xdr:rowOff>
    </xdr:from>
    <xdr:to>
      <xdr:col>78</xdr:col>
      <xdr:colOff>69850</xdr:colOff>
      <xdr:row>56</xdr:row>
      <xdr:rowOff>29028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322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102507</xdr:rowOff>
    </xdr:from>
    <xdr:to>
      <xdr:col>73</xdr:col>
      <xdr:colOff>180975</xdr:colOff>
      <xdr:row>56</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322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89099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57</xdr:row>
      <xdr:rowOff>20865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13900"/>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125185</xdr:rowOff>
    </xdr:from>
    <xdr:to>
      <xdr:col>65</xdr:col>
      <xdr:colOff>53975</xdr:colOff>
      <xdr:row>59</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149678</xdr:rowOff>
    </xdr:from>
    <xdr:to>
      <xdr:col>78</xdr:col>
      <xdr:colOff>120650</xdr:colOff>
      <xdr:row>56</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90005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51707</xdr:rowOff>
    </xdr:from>
    <xdr:to>
      <xdr:col>74</xdr:col>
      <xdr:colOff>31750</xdr:colOff>
      <xdr:row>55</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163484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141515</xdr:rowOff>
    </xdr:from>
    <xdr:to>
      <xdr:col>65</xdr:col>
      <xdr:colOff>53975</xdr:colOff>
      <xdr:row>57</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81842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水道事業会計繰出金や病院事業会計繰出金が減となったものの、上益城消防組合負担金が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5,583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千円増となったほか、熊本県職員派遣負担金が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5,458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千円増となるなど、補助費等は増となった。</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補助金については、引き続き交付の在り方の見直しや終期設定により抑制を図っていく必要がある。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144145</xdr:rowOff>
    </xdr:from>
    <xdr:to>
      <xdr:col>82</xdr:col>
      <xdr:colOff>107950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9734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86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132715</xdr:rowOff>
    </xdr:from>
    <xdr:to>
      <xdr:col>78</xdr:col>
      <xdr:colOff>69850</xdr:colOff>
      <xdr:row>34</xdr:row>
      <xdr:rowOff>144145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620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132715</xdr:rowOff>
    </xdr:from>
    <xdr:to>
      <xdr:col>73</xdr:col>
      <xdr:colOff>180975</xdr:colOff>
      <xdr:row>34</xdr:row>
      <xdr:rowOff>155575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9620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155575</xdr:rowOff>
    </xdr:from>
    <xdr:to>
      <xdr:col>69</xdr:col>
      <xdr:colOff>92075</xdr:colOff>
      <xdr:row>34</xdr:row>
      <xdr:rowOff>155575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984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76852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24765</xdr:rowOff>
    </xdr:from>
    <xdr:to>
      <xdr:col>65</xdr:col>
      <xdr:colOff>53975</xdr:colOff>
      <xdr:row>35</xdr:row>
      <xdr:rowOff>126365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111142</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115587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93345</xdr:rowOff>
    </xdr:from>
    <xdr:to>
      <xdr:col>78</xdr:col>
      <xdr:colOff>120650</xdr:colOff>
      <xdr:row>35</xdr:row>
      <xdr:rowOff>23495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33672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9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81915</xdr:rowOff>
    </xdr:from>
    <xdr:to>
      <xdr:col>74</xdr:col>
      <xdr:colOff>31750</xdr:colOff>
      <xdr:row>35</xdr:row>
      <xdr:rowOff>12065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22242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8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104775</xdr:rowOff>
    </xdr:from>
    <xdr:to>
      <xdr:col>69</xdr:col>
      <xdr:colOff>142875</xdr:colOff>
      <xdr:row>35</xdr:row>
      <xdr:rowOff>34925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45102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合併時は旧町村で合併前に集中した大型事業の財源として借入れた地方債を引継いだことから財政負担は大きかったが、合併以降は例年償還額を超えない程度に借入を抑制していることから公債費は減少傾向</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となっていた。</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しかしながら、近年は、</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年熊本地震以降毎年発生する各種災害</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に加え、</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総合体育館建設</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事業や道の駅整備事業等</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の大型事業</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を</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実施</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していることから</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、借入額</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は</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増加</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傾向にある</a:t>
          </a:r>
          <a:r>
            <a:rPr kumimoji="1" lang="ja-JP" altLang="ja-JP" sz="9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9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115570</xdr:rowOff>
    </xdr:from>
    <xdr:to>
      <xdr:col>24</xdr:col>
      <xdr:colOff>25400</xdr:colOff>
      <xdr:row>74</xdr:row>
      <xdr:rowOff>115570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28028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8272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3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109855</xdr:rowOff>
    </xdr:from>
    <xdr:to>
      <xdr:col>19</xdr:col>
      <xdr:colOff>187325</xdr:colOff>
      <xdr:row>74</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2797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109855</xdr:rowOff>
    </xdr:from>
    <xdr:to>
      <xdr:col>15</xdr:col>
      <xdr:colOff>98425</xdr:colOff>
      <xdr:row>74</xdr:row>
      <xdr:rowOff>167005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27971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76852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167005</xdr:rowOff>
    </xdr:from>
    <xdr:to>
      <xdr:col>11</xdr:col>
      <xdr:colOff>9525</xdr:colOff>
      <xdr:row>75</xdr:row>
      <xdr:rowOff>18415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28543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59055</xdr:rowOff>
    </xdr:from>
    <xdr:to>
      <xdr:col>6</xdr:col>
      <xdr:colOff>171450</xdr:colOff>
      <xdr:row>76</xdr:row>
      <xdr:rowOff>160655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145432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64770</xdr:rowOff>
    </xdr:from>
    <xdr:to>
      <xdr:col>24</xdr:col>
      <xdr:colOff>76200</xdr:colOff>
      <xdr:row>74</xdr:row>
      <xdr:rowOff>166370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81297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64770</xdr:rowOff>
    </xdr:from>
    <xdr:to>
      <xdr:col>20</xdr:col>
      <xdr:colOff>38100</xdr:colOff>
      <xdr:row>74</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5097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520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59055</xdr:rowOff>
    </xdr:from>
    <xdr:to>
      <xdr:col>15</xdr:col>
      <xdr:colOff>149225</xdr:colOff>
      <xdr:row>74</xdr:row>
      <xdr:rowOff>160655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170832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116205</xdr:rowOff>
    </xdr:from>
    <xdr:to>
      <xdr:col>11</xdr:col>
      <xdr:colOff>60325</xdr:colOff>
      <xdr:row>75</xdr:row>
      <xdr:rowOff>46355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56532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139065</xdr:rowOff>
    </xdr:from>
    <xdr:to>
      <xdr:col>6</xdr:col>
      <xdr:colOff>171450</xdr:colOff>
      <xdr:row>75</xdr:row>
      <xdr:rowOff>69215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79392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今年度は、経常一般財源については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46,848</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千円の増となったが、公債費以外の一般財源も増となり、比率は</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0.7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ポイントの増となった。</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今後も経常一般財源の減少により各項目の数値の上昇が見込まれるため、引き続き事務事業、補助費等の見直し</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により経常経費の削減に努めていく。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76</xdr:row>
      <xdr:rowOff>76708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0749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97282</xdr:rowOff>
    </xdr:from>
    <xdr:to>
      <xdr:col>78</xdr:col>
      <xdr:colOff>69850</xdr:colOff>
      <xdr:row>76</xdr:row>
      <xdr:rowOff>44704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9560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17272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9560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67563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0474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158005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42435</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80281</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110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46482</xdr:rowOff>
    </xdr:from>
    <xdr:to>
      <xdr:col>74</xdr:col>
      <xdr:colOff>31750</xdr:colOff>
      <xdr:row>75</xdr:row>
      <xdr:rowOff>148081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158259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128241</xdr:rowOff>
    </xdr:from>
    <xdr:to>
      <xdr:col>29</xdr:col>
      <xdr:colOff>127000</xdr:colOff>
      <xdr:row>16</xdr:row>
      <xdr:rowOff>22301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47616"/>
          <a:ext cx="647700" cy="65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106831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7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22301</xdr:rowOff>
    </xdr:from>
    <xdr:to>
      <xdr:col>26</xdr:col>
      <xdr:colOff>50800</xdr:colOff>
      <xdr:row>16</xdr:row>
      <xdr:rowOff>62731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13126"/>
          <a:ext cx="698500" cy="40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62731</xdr:rowOff>
    </xdr:from>
    <xdr:to>
      <xdr:col>22</xdr:col>
      <xdr:colOff>114300</xdr:colOff>
      <xdr:row>16</xdr:row>
      <xdr:rowOff>130952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53556"/>
          <a:ext cx="698500" cy="68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135036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130952</xdr:rowOff>
    </xdr:from>
    <xdr:to>
      <xdr:col>18</xdr:col>
      <xdr:colOff>177800</xdr:colOff>
      <xdr:row>17</xdr:row>
      <xdr:rowOff>30618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21777"/>
          <a:ext cx="698500" cy="71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81578</xdr:rowOff>
    </xdr:from>
    <xdr:to>
      <xdr:col>15</xdr:col>
      <xdr:colOff>101600</xdr:colOff>
      <xdr:row>19</xdr:row>
      <xdr:rowOff>11728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15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167955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0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77441</xdr:rowOff>
    </xdr:from>
    <xdr:to>
      <xdr:col>29</xdr:col>
      <xdr:colOff>177800</xdr:colOff>
      <xdr:row>16</xdr:row>
      <xdr:rowOff>7591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96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93968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4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142951</xdr:rowOff>
    </xdr:from>
    <xdr:to>
      <xdr:col>26</xdr:col>
      <xdr:colOff>101600</xdr:colOff>
      <xdr:row>16</xdr:row>
      <xdr:rowOff>73101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62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83278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31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11931</xdr:rowOff>
    </xdr:from>
    <xdr:to>
      <xdr:col>22</xdr:col>
      <xdr:colOff>165100</xdr:colOff>
      <xdr:row>16</xdr:row>
      <xdr:rowOff>113531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02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123708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80152</xdr:rowOff>
    </xdr:from>
    <xdr:to>
      <xdr:col>19</xdr:col>
      <xdr:colOff>38100</xdr:colOff>
      <xdr:row>17</xdr:row>
      <xdr:rowOff>10302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7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20479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3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151268</xdr:rowOff>
    </xdr:from>
    <xdr:to>
      <xdr:col>15</xdr:col>
      <xdr:colOff>101600</xdr:colOff>
      <xdr:row>17</xdr:row>
      <xdr:rowOff>81418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42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91595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1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63430</xdr:rowOff>
    </xdr:from>
    <xdr:to>
      <xdr:col>29</xdr:col>
      <xdr:colOff>127000</xdr:colOff>
      <xdr:row>37</xdr:row>
      <xdr:rowOff>72707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88130"/>
          <a:ext cx="647700" cy="9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2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49790</xdr:rowOff>
    </xdr:from>
    <xdr:to>
      <xdr:col>26</xdr:col>
      <xdr:colOff>50800</xdr:colOff>
      <xdr:row>37</xdr:row>
      <xdr:rowOff>72707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174490"/>
          <a:ext cx="698500" cy="22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302886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7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163557</xdr:rowOff>
    </xdr:from>
    <xdr:to>
      <xdr:col>22</xdr:col>
      <xdr:colOff>114300</xdr:colOff>
      <xdr:row>37</xdr:row>
      <xdr:rowOff>49790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16807"/>
          <a:ext cx="698500" cy="57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9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163557</xdr:rowOff>
    </xdr:from>
    <xdr:to>
      <xdr:col>18</xdr:col>
      <xdr:colOff>177800</xdr:colOff>
      <xdr:row>37</xdr:row>
      <xdr:rowOff>58877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16807"/>
          <a:ext cx="698500" cy="66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16146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333432</xdr:rowOff>
    </xdr:from>
    <xdr:to>
      <xdr:col>15</xdr:col>
      <xdr:colOff>101600</xdr:colOff>
      <xdr:row>36</xdr:row>
      <xdr:rowOff>92132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102309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12630</xdr:rowOff>
    </xdr:from>
    <xdr:to>
      <xdr:col>29</xdr:col>
      <xdr:colOff>177800</xdr:colOff>
      <xdr:row>37</xdr:row>
      <xdr:rowOff>114230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37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156157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0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21907</xdr:rowOff>
    </xdr:from>
    <xdr:to>
      <xdr:col>26</xdr:col>
      <xdr:colOff>101600</xdr:colOff>
      <xdr:row>37</xdr:row>
      <xdr:rowOff>123507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46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108284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32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170440</xdr:rowOff>
    </xdr:from>
    <xdr:to>
      <xdr:col>22</xdr:col>
      <xdr:colOff>165100</xdr:colOff>
      <xdr:row>37</xdr:row>
      <xdr:rowOff>100590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23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85367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1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112757</xdr:rowOff>
    </xdr:from>
    <xdr:to>
      <xdr:col>19</xdr:col>
      <xdr:colOff>38100</xdr:colOff>
      <xdr:row>37</xdr:row>
      <xdr:rowOff>42907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6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27684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5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8077</xdr:rowOff>
    </xdr:from>
    <xdr:to>
      <xdr:col>15</xdr:col>
      <xdr:colOff>101600</xdr:colOff>
      <xdr:row>37</xdr:row>
      <xdr:rowOff>109677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32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94454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1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13,272
13,123
544.67
18,495,378
17,096,404
928,528
7,553,684
9,040,871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122974</xdr:rowOff>
    </xdr:from>
    <xdr:to>
      <xdr:col>24</xdr:col>
      <xdr:colOff>63500</xdr:colOff>
      <xdr:row>32</xdr:row>
      <xdr:rowOff>144856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09374"/>
          <a:ext cx="838200" cy="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26522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5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122974</xdr:rowOff>
    </xdr:from>
    <xdr:to>
      <xdr:col>19</xdr:col>
      <xdr:colOff>177800</xdr:colOff>
      <xdr:row>32</xdr:row>
      <xdr:rowOff>135801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09374"/>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158589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8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135801</xdr:rowOff>
    </xdr:from>
    <xdr:to>
      <xdr:col>15</xdr:col>
      <xdr:colOff>50800</xdr:colOff>
      <xdr:row>33</xdr:row>
      <xdr:rowOff>115773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22201"/>
          <a:ext cx="889000" cy="15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28376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115773</xdr:rowOff>
    </xdr:from>
    <xdr:to>
      <xdr:col>10</xdr:col>
      <xdr:colOff>114300</xdr:colOff>
      <xdr:row>34</xdr:row>
      <xdr:rowOff>34671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73623"/>
          <a:ext cx="889000" cy="9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97197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148683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94056</xdr:rowOff>
    </xdr:from>
    <xdr:to>
      <xdr:col>24</xdr:col>
      <xdr:colOff>114300</xdr:colOff>
      <xdr:row>33</xdr:row>
      <xdr:rowOff>24206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116933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3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72174</xdr:rowOff>
    </xdr:from>
    <xdr:to>
      <xdr:col>20</xdr:col>
      <xdr:colOff>38100</xdr:colOff>
      <xdr:row>33</xdr:row>
      <xdr:rowOff>2324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18851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3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85001</xdr:rowOff>
    </xdr:from>
    <xdr:to>
      <xdr:col>15</xdr:col>
      <xdr:colOff>101600</xdr:colOff>
      <xdr:row>33</xdr:row>
      <xdr:rowOff>15151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7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31678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4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64973</xdr:rowOff>
    </xdr:from>
    <xdr:to>
      <xdr:col>10</xdr:col>
      <xdr:colOff>165100</xdr:colOff>
      <xdr:row>33</xdr:row>
      <xdr:rowOff>166573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2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11650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9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155321</xdr:rowOff>
    </xdr:from>
    <xdr:to>
      <xdr:col>6</xdr:col>
      <xdr:colOff>38100</xdr:colOff>
      <xdr:row>34</xdr:row>
      <xdr:rowOff>85471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1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101998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8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168555</xdr:rowOff>
    </xdr:from>
    <xdr:to>
      <xdr:col>24</xdr:col>
      <xdr:colOff>63500</xdr:colOff>
      <xdr:row>57</xdr:row>
      <xdr:rowOff>58837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69755"/>
          <a:ext cx="838200" cy="6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7460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80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58837</xdr:rowOff>
    </xdr:from>
    <xdr:to>
      <xdr:col>19</xdr:col>
      <xdr:colOff>177800</xdr:colOff>
      <xdr:row>57</xdr:row>
      <xdr:rowOff>68857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31487"/>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150949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2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68857</xdr:rowOff>
    </xdr:from>
    <xdr:to>
      <xdr:col>15</xdr:col>
      <xdr:colOff>50800</xdr:colOff>
      <xdr:row>57</xdr:row>
      <xdr:rowOff>142935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41507"/>
          <a:ext cx="889000" cy="7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142935</xdr:rowOff>
    </xdr:from>
    <xdr:to>
      <xdr:col>10</xdr:col>
      <xdr:colOff>114300</xdr:colOff>
      <xdr:row>57</xdr:row>
      <xdr:rowOff>158670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15585"/>
          <a:ext cx="889000" cy="1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138478</xdr:rowOff>
    </xdr:from>
    <xdr:to>
      <xdr:col>6</xdr:col>
      <xdr:colOff>38100</xdr:colOff>
      <xdr:row>58</xdr:row>
      <xdr:rowOff>68628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1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59755</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00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117755</xdr:rowOff>
    </xdr:from>
    <xdr:to>
      <xdr:col>24</xdr:col>
      <xdr:colOff>114300</xdr:colOff>
      <xdr:row>57</xdr:row>
      <xdr:rowOff>47905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140632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8037</xdr:rowOff>
    </xdr:from>
    <xdr:to>
      <xdr:col>20</xdr:col>
      <xdr:colOff>38100</xdr:colOff>
      <xdr:row>57</xdr:row>
      <xdr:rowOff>109637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126164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5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18057</xdr:rowOff>
    </xdr:from>
    <xdr:to>
      <xdr:col>15</xdr:col>
      <xdr:colOff>101600</xdr:colOff>
      <xdr:row>57</xdr:row>
      <xdr:rowOff>119657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9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136184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56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92135</xdr:rowOff>
    </xdr:from>
    <xdr:to>
      <xdr:col>10</xdr:col>
      <xdr:colOff>165100</xdr:colOff>
      <xdr:row>58</xdr:row>
      <xdr:rowOff>22285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6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38812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4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107870</xdr:rowOff>
    </xdr:from>
    <xdr:to>
      <xdr:col>6</xdr:col>
      <xdr:colOff>38100</xdr:colOff>
      <xdr:row>58</xdr:row>
      <xdr:rowOff>38020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54547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5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163437</xdr:rowOff>
    </xdr:from>
    <xdr:to>
      <xdr:col>24</xdr:col>
      <xdr:colOff>63500</xdr:colOff>
      <xdr:row>78</xdr:row>
      <xdr:rowOff>21056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65087"/>
          <a:ext cx="838200" cy="2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8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163437</xdr:rowOff>
    </xdr:from>
    <xdr:to>
      <xdr:col>19</xdr:col>
      <xdr:colOff>177800</xdr:colOff>
      <xdr:row>78</xdr:row>
      <xdr:rowOff>27000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65087"/>
          <a:ext cx="889000" cy="3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16980</xdr:rowOff>
    </xdr:from>
    <xdr:to>
      <xdr:col>15</xdr:col>
      <xdr:colOff>50800</xdr:colOff>
      <xdr:row>78</xdr:row>
      <xdr:rowOff>27000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90080"/>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16980</xdr:rowOff>
    </xdr:from>
    <xdr:to>
      <xdr:col>10</xdr:col>
      <xdr:colOff>114300</xdr:colOff>
      <xdr:row>78</xdr:row>
      <xdr:rowOff>43917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90080"/>
          <a:ext cx="8890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147841</xdr:rowOff>
    </xdr:from>
    <xdr:to>
      <xdr:col>6</xdr:col>
      <xdr:colOff>38100</xdr:colOff>
      <xdr:row>77</xdr:row>
      <xdr:rowOff>77991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94518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141706</xdr:rowOff>
    </xdr:from>
    <xdr:to>
      <xdr:col>24</xdr:col>
      <xdr:colOff>114300</xdr:colOff>
      <xdr:row>78</xdr:row>
      <xdr:rowOff>71856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120133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112637</xdr:rowOff>
    </xdr:from>
    <xdr:to>
      <xdr:col>20</xdr:col>
      <xdr:colOff>38100</xdr:colOff>
      <xdr:row>78</xdr:row>
      <xdr:rowOff>42787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33914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0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147650</xdr:rowOff>
    </xdr:from>
    <xdr:to>
      <xdr:col>15</xdr:col>
      <xdr:colOff>101600</xdr:colOff>
      <xdr:row>78</xdr:row>
      <xdr:rowOff>77800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68927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137630</xdr:rowOff>
    </xdr:from>
    <xdr:to>
      <xdr:col>10</xdr:col>
      <xdr:colOff>165100</xdr:colOff>
      <xdr:row>78</xdr:row>
      <xdr:rowOff>67780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58907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3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164567</xdr:rowOff>
    </xdr:from>
    <xdr:to>
      <xdr:col>6</xdr:col>
      <xdr:colOff>38100</xdr:colOff>
      <xdr:row>78</xdr:row>
      <xdr:rowOff>94717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85844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30080</xdr:rowOff>
    </xdr:from>
    <xdr:to>
      <xdr:col>24</xdr:col>
      <xdr:colOff>63500</xdr:colOff>
      <xdr:row>93</xdr:row>
      <xdr:rowOff>123817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974930"/>
          <a:ext cx="838200" cy="9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90797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29656</xdr:rowOff>
    </xdr:from>
    <xdr:to>
      <xdr:col>19</xdr:col>
      <xdr:colOff>177800</xdr:colOff>
      <xdr:row>93</xdr:row>
      <xdr:rowOff>123817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5974506"/>
          <a:ext cx="889000" cy="9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128047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29656</xdr:rowOff>
    </xdr:from>
    <xdr:to>
      <xdr:col>15</xdr:col>
      <xdr:colOff>50800</xdr:colOff>
      <xdr:row>95</xdr:row>
      <xdr:rowOff>16332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974506"/>
          <a:ext cx="889000" cy="32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16332</xdr:rowOff>
    </xdr:from>
    <xdr:to>
      <xdr:col>10</xdr:col>
      <xdr:colOff>114300</xdr:colOff>
      <xdr:row>95</xdr:row>
      <xdr:rowOff>97344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04082"/>
          <a:ext cx="889000" cy="8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98351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14235</xdr:rowOff>
    </xdr:from>
    <xdr:to>
      <xdr:col>6</xdr:col>
      <xdr:colOff>38100</xdr:colOff>
      <xdr:row>96</xdr:row>
      <xdr:rowOff>115835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7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106962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6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150730</xdr:rowOff>
    </xdr:from>
    <xdr:to>
      <xdr:col>24</xdr:col>
      <xdr:colOff>114300</xdr:colOff>
      <xdr:row>93</xdr:row>
      <xdr:rowOff>80880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2157</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775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73017</xdr:rowOff>
    </xdr:from>
    <xdr:to>
      <xdr:col>20</xdr:col>
      <xdr:colOff>38100</xdr:colOff>
      <xdr:row>94</xdr:row>
      <xdr:rowOff>3167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1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19694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79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150306</xdr:rowOff>
    </xdr:from>
    <xdr:to>
      <xdr:col>15</xdr:col>
      <xdr:colOff>101600</xdr:colOff>
      <xdr:row>93</xdr:row>
      <xdr:rowOff>80456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9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96983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69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136982</xdr:rowOff>
    </xdr:from>
    <xdr:to>
      <xdr:col>10</xdr:col>
      <xdr:colOff>165100</xdr:colOff>
      <xdr:row>95</xdr:row>
      <xdr:rowOff>67132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5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83659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02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46544</xdr:rowOff>
    </xdr:from>
    <xdr:to>
      <xdr:col>6</xdr:col>
      <xdr:colOff>38100</xdr:colOff>
      <xdr:row>95</xdr:row>
      <xdr:rowOff>148144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3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164671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130556</xdr:rowOff>
    </xdr:from>
    <xdr:to>
      <xdr:col>55</xdr:col>
      <xdr:colOff>0</xdr:colOff>
      <xdr:row>35</xdr:row>
      <xdr:rowOff>170698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31306"/>
          <a:ext cx="838200" cy="4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63176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92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170698</xdr:rowOff>
    </xdr:from>
    <xdr:to>
      <xdr:col>50</xdr:col>
      <xdr:colOff>114300</xdr:colOff>
      <xdr:row>36</xdr:row>
      <xdr:rowOff>20386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71448"/>
          <a:ext cx="889000" cy="2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168881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170268</xdr:rowOff>
    </xdr:from>
    <xdr:to>
      <xdr:col>45</xdr:col>
      <xdr:colOff>177800</xdr:colOff>
      <xdr:row>36</xdr:row>
      <xdr:rowOff>20386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28118"/>
          <a:ext cx="889000" cy="36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44854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170268</xdr:rowOff>
    </xdr:from>
    <xdr:to>
      <xdr:col>41</xdr:col>
      <xdr:colOff>50800</xdr:colOff>
      <xdr:row>36</xdr:row>
      <xdr:rowOff>75037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28118"/>
          <a:ext cx="889000" cy="4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30022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131039</xdr:rowOff>
    </xdr:from>
    <xdr:to>
      <xdr:col>36</xdr:col>
      <xdr:colOff>165100</xdr:colOff>
      <xdr:row>37</xdr:row>
      <xdr:rowOff>61189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0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52316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39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79756</xdr:rowOff>
    </xdr:from>
    <xdr:to>
      <xdr:col>55</xdr:col>
      <xdr:colOff>50800</xdr:colOff>
      <xdr:row>36</xdr:row>
      <xdr:rowOff>9906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58183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5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119898</xdr:rowOff>
    </xdr:from>
    <xdr:to>
      <xdr:col>50</xdr:col>
      <xdr:colOff>165100</xdr:colOff>
      <xdr:row>36</xdr:row>
      <xdr:rowOff>50048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41175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13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141036</xdr:rowOff>
    </xdr:from>
    <xdr:to>
      <xdr:col>46</xdr:col>
      <xdr:colOff>38100</xdr:colOff>
      <xdr:row>36</xdr:row>
      <xdr:rowOff>71186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4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62313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3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119468</xdr:rowOff>
    </xdr:from>
    <xdr:to>
      <xdr:col>41</xdr:col>
      <xdr:colOff>101600</xdr:colOff>
      <xdr:row>34</xdr:row>
      <xdr:rowOff>49618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7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40745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24237</xdr:rowOff>
    </xdr:from>
    <xdr:to>
      <xdr:col>36</xdr:col>
      <xdr:colOff>165100</xdr:colOff>
      <xdr:row>36</xdr:row>
      <xdr:rowOff>125837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9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142364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7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105711</xdr:rowOff>
    </xdr:from>
    <xdr:to>
      <xdr:col>55</xdr:col>
      <xdr:colOff>0</xdr:colOff>
      <xdr:row>54</xdr:row>
      <xdr:rowOff>66876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021111"/>
          <a:ext cx="838200" cy="30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66876</xdr:rowOff>
    </xdr:from>
    <xdr:to>
      <xdr:col>50</xdr:col>
      <xdr:colOff>114300</xdr:colOff>
      <xdr:row>54</xdr:row>
      <xdr:rowOff>134606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325176"/>
          <a:ext cx="889000" cy="6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127734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2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134606</xdr:rowOff>
    </xdr:from>
    <xdr:to>
      <xdr:col>45</xdr:col>
      <xdr:colOff>177800</xdr:colOff>
      <xdr:row>56</xdr:row>
      <xdr:rowOff>44530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392906"/>
          <a:ext cx="889000" cy="2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163183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6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44530</xdr:rowOff>
    </xdr:from>
    <xdr:to>
      <xdr:col>41</xdr:col>
      <xdr:colOff>50800</xdr:colOff>
      <xdr:row>56</xdr:row>
      <xdr:rowOff>98103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645730"/>
          <a:ext cx="889000" cy="5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142377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76148</xdr:rowOff>
    </xdr:from>
    <xdr:to>
      <xdr:col>36</xdr:col>
      <xdr:colOff>165100</xdr:colOff>
      <xdr:row>57</xdr:row>
      <xdr:rowOff>6298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168875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7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54911</xdr:rowOff>
    </xdr:from>
    <xdr:to>
      <xdr:col>55</xdr:col>
      <xdr:colOff>50800</xdr:colOff>
      <xdr:row>52</xdr:row>
      <xdr:rowOff>156511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897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77788</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82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16076</xdr:rowOff>
    </xdr:from>
    <xdr:to>
      <xdr:col>50</xdr:col>
      <xdr:colOff>165100</xdr:colOff>
      <xdr:row>54</xdr:row>
      <xdr:rowOff>117676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27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134203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04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83806</xdr:rowOff>
    </xdr:from>
    <xdr:to>
      <xdr:col>46</xdr:col>
      <xdr:colOff>38100</xdr:colOff>
      <xdr:row>55</xdr:row>
      <xdr:rowOff>13956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3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30483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11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165180</xdr:rowOff>
    </xdr:from>
    <xdr:to>
      <xdr:col>41</xdr:col>
      <xdr:colOff>101600</xdr:colOff>
      <xdr:row>56</xdr:row>
      <xdr:rowOff>95330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9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111857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37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47303</xdr:rowOff>
    </xdr:from>
    <xdr:to>
      <xdr:col>36</xdr:col>
      <xdr:colOff>165100</xdr:colOff>
      <xdr:row>56</xdr:row>
      <xdr:rowOff>148903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4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165430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2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92111</xdr:rowOff>
    </xdr:from>
    <xdr:to>
      <xdr:col>55</xdr:col>
      <xdr:colOff>0</xdr:colOff>
      <xdr:row>73</xdr:row>
      <xdr:rowOff>14622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2093611"/>
          <a:ext cx="838200" cy="43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102395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3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14622</xdr:rowOff>
    </xdr:from>
    <xdr:to>
      <xdr:col>50</xdr:col>
      <xdr:colOff>114300</xdr:colOff>
      <xdr:row>73</xdr:row>
      <xdr:rowOff>115571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530472"/>
          <a:ext cx="889000" cy="10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36506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3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115571</xdr:rowOff>
    </xdr:from>
    <xdr:to>
      <xdr:col>45</xdr:col>
      <xdr:colOff>177800</xdr:colOff>
      <xdr:row>75</xdr:row>
      <xdr:rowOff>82710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2631421"/>
          <a:ext cx="889000" cy="31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72945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82710</xdr:rowOff>
    </xdr:from>
    <xdr:to>
      <xdr:col>41</xdr:col>
      <xdr:colOff>50800</xdr:colOff>
      <xdr:row>75</xdr:row>
      <xdr:rowOff>100450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941460"/>
          <a:ext cx="889000" cy="1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88422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148805</xdr:rowOff>
    </xdr:from>
    <xdr:to>
      <xdr:col>36</xdr:col>
      <xdr:colOff>165100</xdr:colOff>
      <xdr:row>77</xdr:row>
      <xdr:rowOff>78955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70082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41311</xdr:rowOff>
    </xdr:from>
    <xdr:to>
      <xdr:col>55</xdr:col>
      <xdr:colOff>50800</xdr:colOff>
      <xdr:row>70</xdr:row>
      <xdr:rowOff>142911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204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165788</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199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135272</xdr:rowOff>
    </xdr:from>
    <xdr:to>
      <xdr:col>50</xdr:col>
      <xdr:colOff>165100</xdr:colOff>
      <xdr:row>73</xdr:row>
      <xdr:rowOff>65422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24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81949</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225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64771</xdr:rowOff>
    </xdr:from>
    <xdr:to>
      <xdr:col>46</xdr:col>
      <xdr:colOff>38100</xdr:colOff>
      <xdr:row>73</xdr:row>
      <xdr:rowOff>166371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5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11448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3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31910</xdr:rowOff>
    </xdr:from>
    <xdr:to>
      <xdr:col>41</xdr:col>
      <xdr:colOff>101600</xdr:colOff>
      <xdr:row>75</xdr:row>
      <xdr:rowOff>133510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8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150037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66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49650</xdr:rowOff>
    </xdr:from>
    <xdr:to>
      <xdr:col>36</xdr:col>
      <xdr:colOff>165100</xdr:colOff>
      <xdr:row>75</xdr:row>
      <xdr:rowOff>151250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167777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6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39455</xdr:rowOff>
    </xdr:from>
    <xdr:to>
      <xdr:col>55</xdr:col>
      <xdr:colOff>0</xdr:colOff>
      <xdr:row>97</xdr:row>
      <xdr:rowOff>57367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70105"/>
          <a:ext cx="838200" cy="1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104357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92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57367</xdr:rowOff>
    </xdr:from>
    <xdr:to>
      <xdr:col>50</xdr:col>
      <xdr:colOff>114300</xdr:colOff>
      <xdr:row>97</xdr:row>
      <xdr:rowOff>92092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88017"/>
          <a:ext cx="889000" cy="3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92092</xdr:rowOff>
    </xdr:from>
    <xdr:to>
      <xdr:col>45</xdr:col>
      <xdr:colOff>177800</xdr:colOff>
      <xdr:row>97</xdr:row>
      <xdr:rowOff>120118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22742"/>
          <a:ext cx="889000" cy="2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82800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120118</xdr:rowOff>
    </xdr:from>
    <xdr:to>
      <xdr:col>41</xdr:col>
      <xdr:colOff>50800</xdr:colOff>
      <xdr:row>98</xdr:row>
      <xdr:rowOff>10362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50768"/>
          <a:ext cx="889000" cy="6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7793</xdr:rowOff>
    </xdr:from>
    <xdr:to>
      <xdr:col>36</xdr:col>
      <xdr:colOff>165100</xdr:colOff>
      <xdr:row>97</xdr:row>
      <xdr:rowOff>109393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125920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160105</xdr:rowOff>
    </xdr:from>
    <xdr:to>
      <xdr:col>55</xdr:col>
      <xdr:colOff>50800</xdr:colOff>
      <xdr:row>97</xdr:row>
      <xdr:rowOff>90255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1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138532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9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6567</xdr:rowOff>
    </xdr:from>
    <xdr:to>
      <xdr:col>50</xdr:col>
      <xdr:colOff>165100</xdr:colOff>
      <xdr:row>97</xdr:row>
      <xdr:rowOff>108167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99294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41292</xdr:rowOff>
    </xdr:from>
    <xdr:to>
      <xdr:col>46</xdr:col>
      <xdr:colOff>38100</xdr:colOff>
      <xdr:row>97</xdr:row>
      <xdr:rowOff>142892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7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134019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6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69318</xdr:rowOff>
    </xdr:from>
    <xdr:to>
      <xdr:col>41</xdr:col>
      <xdr:colOff>101600</xdr:colOff>
      <xdr:row>97</xdr:row>
      <xdr:rowOff>170918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9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162045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131012</xdr:rowOff>
    </xdr:from>
    <xdr:to>
      <xdr:col>36</xdr:col>
      <xdr:colOff>165100</xdr:colOff>
      <xdr:row>98</xdr:row>
      <xdr:rowOff>61162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52289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131707</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618107"/>
          <a:ext cx="1269" cy="111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78384</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39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131707</xdr:rowOff>
    </xdr:from>
    <xdr:to>
      <xdr:col>86</xdr:col>
      <xdr:colOff>25400</xdr:colOff>
      <xdr:row>32</xdr:row>
      <xdr:rowOff>131707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61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131707</xdr:rowOff>
    </xdr:from>
    <xdr:to>
      <xdr:col>85</xdr:col>
      <xdr:colOff>127000</xdr:colOff>
      <xdr:row>34</xdr:row>
      <xdr:rowOff>74107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5618107"/>
          <a:ext cx="838200" cy="28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55021</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7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76594</xdr:rowOff>
    </xdr:from>
    <xdr:to>
      <xdr:col>85</xdr:col>
      <xdr:colOff>177800</xdr:colOff>
      <xdr:row>39</xdr:row>
      <xdr:rowOff>6744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9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597</xdr:rowOff>
    </xdr:from>
    <xdr:to>
      <xdr:col>81</xdr:col>
      <xdr:colOff>50800</xdr:colOff>
      <xdr:row>34</xdr:row>
      <xdr:rowOff>74107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5315547"/>
          <a:ext cx="889000" cy="58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74422</xdr:rowOff>
    </xdr:from>
    <xdr:to>
      <xdr:col>81</xdr:col>
      <xdr:colOff>101600</xdr:colOff>
      <xdr:row>39</xdr:row>
      <xdr:rowOff>4572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167149</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597</xdr:rowOff>
    </xdr:from>
    <xdr:to>
      <xdr:col>76</xdr:col>
      <xdr:colOff>114300</xdr:colOff>
      <xdr:row>32</xdr:row>
      <xdr:rowOff>61763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5315547"/>
          <a:ext cx="889000" cy="23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65324</xdr:rowOff>
    </xdr:from>
    <xdr:to>
      <xdr:col>76</xdr:col>
      <xdr:colOff>165100</xdr:colOff>
      <xdr:row>38</xdr:row>
      <xdr:rowOff>166924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8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158051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7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98636</xdr:rowOff>
    </xdr:from>
    <xdr:to>
      <xdr:col>71</xdr:col>
      <xdr:colOff>177800</xdr:colOff>
      <xdr:row>32</xdr:row>
      <xdr:rowOff>61763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5413586"/>
          <a:ext cx="889000" cy="13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59205</xdr:rowOff>
    </xdr:from>
    <xdr:to>
      <xdr:col>72</xdr:col>
      <xdr:colOff>38100</xdr:colOff>
      <xdr:row>38</xdr:row>
      <xdr:rowOff>160805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7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151932</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6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65651</xdr:rowOff>
    </xdr:from>
    <xdr:to>
      <xdr:col>67</xdr:col>
      <xdr:colOff>101600</xdr:colOff>
      <xdr:row>38</xdr:row>
      <xdr:rowOff>167251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8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158378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7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80907</xdr:rowOff>
    </xdr:from>
    <xdr:to>
      <xdr:col>85</xdr:col>
      <xdr:colOff>177800</xdr:colOff>
      <xdr:row>33</xdr:row>
      <xdr:rowOff>11057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5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33934</xdr:rowOff>
    </xdr:from>
    <xdr:ext cx="599010"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52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23307</xdr:rowOff>
    </xdr:from>
    <xdr:to>
      <xdr:col>81</xdr:col>
      <xdr:colOff>101600</xdr:colOff>
      <xdr:row>34</xdr:row>
      <xdr:rowOff>124907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585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141434</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181795" y="562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121247</xdr:rowOff>
    </xdr:from>
    <xdr:to>
      <xdr:col>76</xdr:col>
      <xdr:colOff>165100</xdr:colOff>
      <xdr:row>31</xdr:row>
      <xdr:rowOff>51397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526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67924</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292795" y="503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10963</xdr:rowOff>
    </xdr:from>
    <xdr:to>
      <xdr:col>72</xdr:col>
      <xdr:colOff>38100</xdr:colOff>
      <xdr:row>32</xdr:row>
      <xdr:rowOff>112563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549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129090</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03795" y="527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47836</xdr:rowOff>
    </xdr:from>
    <xdr:to>
      <xdr:col>67</xdr:col>
      <xdr:colOff>101600</xdr:colOff>
      <xdr:row>31</xdr:row>
      <xdr:rowOff>149436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53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165963</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14795" y="513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21045</xdr:rowOff>
    </xdr:from>
    <xdr:to>
      <xdr:col>85</xdr:col>
      <xdr:colOff>127000</xdr:colOff>
      <xdr:row>77</xdr:row>
      <xdr:rowOff>48194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222695"/>
          <a:ext cx="838200" cy="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163833</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5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48194</xdr:rowOff>
    </xdr:from>
    <xdr:to>
      <xdr:col>81</xdr:col>
      <xdr:colOff>50800</xdr:colOff>
      <xdr:row>77</xdr:row>
      <xdr:rowOff>54389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249844"/>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91486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54389</xdr:rowOff>
    </xdr:from>
    <xdr:to>
      <xdr:col>76</xdr:col>
      <xdr:colOff>114300</xdr:colOff>
      <xdr:row>77</xdr:row>
      <xdr:rowOff>61378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5603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102350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61378</xdr:rowOff>
    </xdr:from>
    <xdr:to>
      <xdr:col>71</xdr:col>
      <xdr:colOff>177800</xdr:colOff>
      <xdr:row>77</xdr:row>
      <xdr:rowOff>64295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63028"/>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130239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74955</xdr:rowOff>
    </xdr:from>
    <xdr:to>
      <xdr:col>67</xdr:col>
      <xdr:colOff>101600</xdr:colOff>
      <xdr:row>77</xdr:row>
      <xdr:rowOff>5105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21632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141695</xdr:rowOff>
    </xdr:from>
    <xdr:to>
      <xdr:col>85</xdr:col>
      <xdr:colOff>177800</xdr:colOff>
      <xdr:row>77</xdr:row>
      <xdr:rowOff>71845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1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120122</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5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168844</xdr:rowOff>
    </xdr:from>
    <xdr:to>
      <xdr:col>81</xdr:col>
      <xdr:colOff>101600</xdr:colOff>
      <xdr:row>77</xdr:row>
      <xdr:rowOff>98994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90121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9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3589</xdr:rowOff>
    </xdr:from>
    <xdr:to>
      <xdr:col>76</xdr:col>
      <xdr:colOff>165100</xdr:colOff>
      <xdr:row>77</xdr:row>
      <xdr:rowOff>105189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0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96316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10578</xdr:rowOff>
    </xdr:from>
    <xdr:to>
      <xdr:col>72</xdr:col>
      <xdr:colOff>38100</xdr:colOff>
      <xdr:row>77</xdr:row>
      <xdr:rowOff>112178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1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103305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0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13495</xdr:rowOff>
    </xdr:from>
    <xdr:to>
      <xdr:col>67</xdr:col>
      <xdr:colOff>101600</xdr:colOff>
      <xdr:row>77</xdr:row>
      <xdr:rowOff>115095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1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106222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0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41387</xdr:rowOff>
    </xdr:from>
    <xdr:to>
      <xdr:col>85</xdr:col>
      <xdr:colOff>127000</xdr:colOff>
      <xdr:row>98</xdr:row>
      <xdr:rowOff>61368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43487"/>
          <a:ext cx="838200" cy="1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124122</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83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61368</xdr:rowOff>
    </xdr:from>
    <xdr:to>
      <xdr:col>81</xdr:col>
      <xdr:colOff>50800</xdr:colOff>
      <xdr:row>98</xdr:row>
      <xdr:rowOff>112759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863468"/>
          <a:ext cx="889000" cy="5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65009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102088</xdr:rowOff>
    </xdr:from>
    <xdr:to>
      <xdr:col>76</xdr:col>
      <xdr:colOff>114300</xdr:colOff>
      <xdr:row>98</xdr:row>
      <xdr:rowOff>112759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904188"/>
          <a:ext cx="889000" cy="1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81816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102088</xdr:rowOff>
    </xdr:from>
    <xdr:to>
      <xdr:col>71</xdr:col>
      <xdr:colOff>177800</xdr:colOff>
      <xdr:row>98</xdr:row>
      <xdr:rowOff>125288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904188"/>
          <a:ext cx="889000" cy="2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128759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10513</xdr:rowOff>
    </xdr:from>
    <xdr:to>
      <xdr:col>67</xdr:col>
      <xdr:colOff>101600</xdr:colOff>
      <xdr:row>98</xdr:row>
      <xdr:rowOff>112113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1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128640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8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162037</xdr:rowOff>
    </xdr:from>
    <xdr:to>
      <xdr:col>85</xdr:col>
      <xdr:colOff>177800</xdr:colOff>
      <xdr:row>98</xdr:row>
      <xdr:rowOff>92187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9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79672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10568</xdr:rowOff>
    </xdr:from>
    <xdr:to>
      <xdr:col>81</xdr:col>
      <xdr:colOff>101600</xdr:colOff>
      <xdr:row>98</xdr:row>
      <xdr:rowOff>112168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1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103295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90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61959</xdr:rowOff>
    </xdr:from>
    <xdr:to>
      <xdr:col>76</xdr:col>
      <xdr:colOff>165100</xdr:colOff>
      <xdr:row>98</xdr:row>
      <xdr:rowOff>163559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6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154686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51288</xdr:rowOff>
    </xdr:from>
    <xdr:to>
      <xdr:col>72</xdr:col>
      <xdr:colOff>38100</xdr:colOff>
      <xdr:row>98</xdr:row>
      <xdr:rowOff>152888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5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144015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4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74488</xdr:rowOff>
    </xdr:from>
    <xdr:to>
      <xdr:col>67</xdr:col>
      <xdr:colOff>101600</xdr:colOff>
      <xdr:row>99</xdr:row>
      <xdr:rowOff>4638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7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167215</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115701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594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95242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54553</xdr:rowOff>
    </xdr:from>
    <xdr:to>
      <xdr:col>98</xdr:col>
      <xdr:colOff>38100</xdr:colOff>
      <xdr:row>36</xdr:row>
      <xdr:rowOff>156153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1230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0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131242</xdr:rowOff>
    </xdr:from>
    <xdr:to>
      <xdr:col>116</xdr:col>
      <xdr:colOff>63500</xdr:colOff>
      <xdr:row>58</xdr:row>
      <xdr:rowOff>136088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075342"/>
          <a:ext cx="8382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136088</xdr:rowOff>
    </xdr:from>
    <xdr:to>
      <xdr:col>111</xdr:col>
      <xdr:colOff>177800</xdr:colOff>
      <xdr:row>58</xdr:row>
      <xdr:rowOff>137643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080188"/>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134671</xdr:rowOff>
    </xdr:from>
    <xdr:to>
      <xdr:col>107</xdr:col>
      <xdr:colOff>50800</xdr:colOff>
      <xdr:row>58</xdr:row>
      <xdr:rowOff>137643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7877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134076</xdr:rowOff>
    </xdr:from>
    <xdr:to>
      <xdr:col>102</xdr:col>
      <xdr:colOff>114300</xdr:colOff>
      <xdr:row>58</xdr:row>
      <xdr:rowOff>134671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78176"/>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114274</xdr:rowOff>
    </xdr:from>
    <xdr:to>
      <xdr:col>98</xdr:col>
      <xdr:colOff>38100</xdr:colOff>
      <xdr:row>58</xdr:row>
      <xdr:rowOff>44424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60951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6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80442</xdr:rowOff>
    </xdr:from>
    <xdr:to>
      <xdr:col>116</xdr:col>
      <xdr:colOff>114300</xdr:colOff>
      <xdr:row>59</xdr:row>
      <xdr:rowOff>10592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166819</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39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85288</xdr:rowOff>
    </xdr:from>
    <xdr:to>
      <xdr:col>112</xdr:col>
      <xdr:colOff>38100</xdr:colOff>
      <xdr:row>59</xdr:row>
      <xdr:rowOff>15438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6565</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66333" y="10122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86843</xdr:rowOff>
    </xdr:from>
    <xdr:to>
      <xdr:col>107</xdr:col>
      <xdr:colOff>101600</xdr:colOff>
      <xdr:row>59</xdr:row>
      <xdr:rowOff>16993</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8120</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77333" y="10123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83871</xdr:rowOff>
    </xdr:from>
    <xdr:to>
      <xdr:col>102</xdr:col>
      <xdr:colOff>165100</xdr:colOff>
      <xdr:row>59</xdr:row>
      <xdr:rowOff>14021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5148</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10120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83276</xdr:rowOff>
    </xdr:from>
    <xdr:to>
      <xdr:col>98</xdr:col>
      <xdr:colOff>38100</xdr:colOff>
      <xdr:row>59</xdr:row>
      <xdr:rowOff>13426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4553</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10120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24388</xdr:rowOff>
    </xdr:from>
    <xdr:to>
      <xdr:col>116</xdr:col>
      <xdr:colOff>63500</xdr:colOff>
      <xdr:row>75</xdr:row>
      <xdr:rowOff>107647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883138"/>
          <a:ext cx="838200" cy="8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66429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09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48375</xdr:rowOff>
    </xdr:from>
    <xdr:to>
      <xdr:col>111</xdr:col>
      <xdr:colOff>177800</xdr:colOff>
      <xdr:row>75</xdr:row>
      <xdr:rowOff>107647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907125"/>
          <a:ext cx="8890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168335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48375</xdr:rowOff>
    </xdr:from>
    <xdr:to>
      <xdr:col>107</xdr:col>
      <xdr:colOff>50800</xdr:colOff>
      <xdr:row>75</xdr:row>
      <xdr:rowOff>112758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907125"/>
          <a:ext cx="889000" cy="6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159845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165467</xdr:rowOff>
    </xdr:from>
    <xdr:to>
      <xdr:col>102</xdr:col>
      <xdr:colOff>114300</xdr:colOff>
      <xdr:row>75</xdr:row>
      <xdr:rowOff>112758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852767"/>
          <a:ext cx="889000" cy="1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161755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85030</xdr:rowOff>
    </xdr:from>
    <xdr:to>
      <xdr:col>98</xdr:col>
      <xdr:colOff>38100</xdr:colOff>
      <xdr:row>77</xdr:row>
      <xdr:rowOff>15180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6307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20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145038</xdr:rowOff>
    </xdr:from>
    <xdr:to>
      <xdr:col>116</xdr:col>
      <xdr:colOff>114300</xdr:colOff>
      <xdr:row>75</xdr:row>
      <xdr:rowOff>75188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8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167915</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8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56847</xdr:rowOff>
    </xdr:from>
    <xdr:to>
      <xdr:col>112</xdr:col>
      <xdr:colOff>38100</xdr:colOff>
      <xdr:row>75</xdr:row>
      <xdr:rowOff>158446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155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3524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6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169025</xdr:rowOff>
    </xdr:from>
    <xdr:to>
      <xdr:col>107</xdr:col>
      <xdr:colOff>101600</xdr:colOff>
      <xdr:row>75</xdr:row>
      <xdr:rowOff>99175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115702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61958</xdr:rowOff>
    </xdr:from>
    <xdr:to>
      <xdr:col>102</xdr:col>
      <xdr:colOff>165100</xdr:colOff>
      <xdr:row>75</xdr:row>
      <xdr:rowOff>163559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920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8635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114667</xdr:rowOff>
    </xdr:from>
    <xdr:to>
      <xdr:col>98</xdr:col>
      <xdr:colOff>38100</xdr:colOff>
      <xdr:row>75</xdr:row>
      <xdr:rowOff>44817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8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61344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5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年度歳出総決算額は住民一人当たり</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1,288,156</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円となり、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年度決算時（</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1,105,401</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円）と比較して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182,755</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円</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の増</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となった。</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前年度と比較して、令和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月豪雨災害による被害が大きかったことから災害復旧事業費が増となったことに加え、総合体育館建設事業等の大型事業の実施により歳出総額が大幅に増となったことが主な要因である。災害復旧</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費につい</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て</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主に公共土木</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施設災害復旧事業費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が前年度と比較して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428,295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千円増と大幅な増となった。また、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平成</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年熊本地震及びそれ以降継続して発生する各種災害等により全国・県平均を大きく上回っている状況が続いている。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また、普通建設事業費の新規整備については、九州中央自動車道</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山都通潤橋</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IC』</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の開通に向けた新道の駅整備事業や総合体育館建設事業の大型事業を実施したことから、</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全国・県平均及び類似団体</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を大きく上回っている状況である。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維持補修費については、全国・県平均及び類似団体と比較すると低い水準を示す状況が続いているが、公共施設等総合管理計画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年度改定）及び</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個別施設計画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（令和元年度策定）に基づき、今後も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施設の集約化・複合化並びに長寿命化に努める。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13,272
13,123
544.67
18,495,378
17,096,404
928,528
7,553,684
9,040,871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93218</xdr:rowOff>
    </xdr:from>
    <xdr:to>
      <xdr:col>24</xdr:col>
      <xdr:colOff>63500</xdr:colOff>
      <xdr:row>36</xdr:row>
      <xdr:rowOff>38735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3968"/>
          <a:ext cx="8382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64152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2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38735</xdr:rowOff>
    </xdr:from>
    <xdr:to>
      <xdr:col>19</xdr:col>
      <xdr:colOff>177800</xdr:colOff>
      <xdr:row>36</xdr:row>
      <xdr:rowOff>48641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093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27195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48641</xdr:rowOff>
    </xdr:from>
    <xdr:to>
      <xdr:col>15</xdr:col>
      <xdr:colOff>50800</xdr:colOff>
      <xdr:row>36</xdr:row>
      <xdr:rowOff>114554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0841"/>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74058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114554</xdr:rowOff>
    </xdr:from>
    <xdr:to>
      <xdr:col>10</xdr:col>
      <xdr:colOff>114300</xdr:colOff>
      <xdr:row>36</xdr:row>
      <xdr:rowOff>144653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86754"/>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87393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135763</xdr:rowOff>
    </xdr:from>
    <xdr:to>
      <xdr:col>6</xdr:col>
      <xdr:colOff>38100</xdr:colOff>
      <xdr:row>37</xdr:row>
      <xdr:rowOff>65913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57040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20845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159385</xdr:rowOff>
    </xdr:from>
    <xdr:to>
      <xdr:col>20</xdr:col>
      <xdr:colOff>38100</xdr:colOff>
      <xdr:row>36</xdr:row>
      <xdr:rowOff>89535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80662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169291</xdr:rowOff>
    </xdr:from>
    <xdr:to>
      <xdr:col>15</xdr:col>
      <xdr:colOff>101600</xdr:colOff>
      <xdr:row>36</xdr:row>
      <xdr:rowOff>99441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90568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63754</xdr:rowOff>
    </xdr:from>
    <xdr:to>
      <xdr:col>10</xdr:col>
      <xdr:colOff>165100</xdr:colOff>
      <xdr:row>36</xdr:row>
      <xdr:rowOff>165354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156481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93853</xdr:rowOff>
    </xdr:from>
    <xdr:to>
      <xdr:col>6</xdr:col>
      <xdr:colOff>38100</xdr:colOff>
      <xdr:row>37</xdr:row>
      <xdr:rowOff>24003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40530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4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7810</xdr:rowOff>
    </xdr:from>
    <xdr:to>
      <xdr:col>24</xdr:col>
      <xdr:colOff>63500</xdr:colOff>
      <xdr:row>58</xdr:row>
      <xdr:rowOff>51518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1910"/>
          <a:ext cx="838200" cy="4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51518</xdr:rowOff>
    </xdr:from>
    <xdr:to>
      <xdr:col>19</xdr:col>
      <xdr:colOff>177800</xdr:colOff>
      <xdr:row>58</xdr:row>
      <xdr:rowOff>84138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95618"/>
          <a:ext cx="889000" cy="3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51009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5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103375</xdr:rowOff>
    </xdr:from>
    <xdr:to>
      <xdr:col>15</xdr:col>
      <xdr:colOff>50800</xdr:colOff>
      <xdr:row>58</xdr:row>
      <xdr:rowOff>84138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6025"/>
          <a:ext cx="889000" cy="15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96589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9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103375</xdr:rowOff>
    </xdr:from>
    <xdr:to>
      <xdr:col>10</xdr:col>
      <xdr:colOff>114300</xdr:colOff>
      <xdr:row>58</xdr:row>
      <xdr:rowOff>93640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76025"/>
          <a:ext cx="889000" cy="16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170586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24646</xdr:rowOff>
    </xdr:from>
    <xdr:to>
      <xdr:col>6</xdr:col>
      <xdr:colOff>38100</xdr:colOff>
      <xdr:row>58</xdr:row>
      <xdr:rowOff>126246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142773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128460</xdr:rowOff>
    </xdr:from>
    <xdr:to>
      <xdr:col>24</xdr:col>
      <xdr:colOff>114300</xdr:colOff>
      <xdr:row>58</xdr:row>
      <xdr:rowOff>58610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56867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718</xdr:rowOff>
    </xdr:from>
    <xdr:to>
      <xdr:col>20</xdr:col>
      <xdr:colOff>38100</xdr:colOff>
      <xdr:row>58</xdr:row>
      <xdr:rowOff>102318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93445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3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33338</xdr:rowOff>
    </xdr:from>
    <xdr:to>
      <xdr:col>15</xdr:col>
      <xdr:colOff>101600</xdr:colOff>
      <xdr:row>58</xdr:row>
      <xdr:rowOff>134938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126065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7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52575</xdr:rowOff>
    </xdr:from>
    <xdr:to>
      <xdr:col>10</xdr:col>
      <xdr:colOff>165100</xdr:colOff>
      <xdr:row>57</xdr:row>
      <xdr:rowOff>154175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145302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1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42840</xdr:rowOff>
    </xdr:from>
    <xdr:to>
      <xdr:col>6</xdr:col>
      <xdr:colOff>38100</xdr:colOff>
      <xdr:row>58</xdr:row>
      <xdr:rowOff>144440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135567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7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5954</xdr:rowOff>
    </xdr:from>
    <xdr:to>
      <xdr:col>24</xdr:col>
      <xdr:colOff>63500</xdr:colOff>
      <xdr:row>74</xdr:row>
      <xdr:rowOff>142352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93254"/>
          <a:ext cx="838200" cy="1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3143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3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114790</xdr:rowOff>
    </xdr:from>
    <xdr:to>
      <xdr:col>19</xdr:col>
      <xdr:colOff>177800</xdr:colOff>
      <xdr:row>74</xdr:row>
      <xdr:rowOff>142352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02090"/>
          <a:ext cx="889000" cy="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27657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114790</xdr:rowOff>
    </xdr:from>
    <xdr:to>
      <xdr:col>15</xdr:col>
      <xdr:colOff>50800</xdr:colOff>
      <xdr:row>76</xdr:row>
      <xdr:rowOff>36525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02090"/>
          <a:ext cx="889000" cy="26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154774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36525</xdr:rowOff>
    </xdr:from>
    <xdr:to>
      <xdr:col>10</xdr:col>
      <xdr:colOff>114300</xdr:colOff>
      <xdr:row>76</xdr:row>
      <xdr:rowOff>121847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66725"/>
          <a:ext cx="889000" cy="8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20556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5797</xdr:rowOff>
    </xdr:from>
    <xdr:to>
      <xdr:col>6</xdr:col>
      <xdr:colOff>38100</xdr:colOff>
      <xdr:row>78</xdr:row>
      <xdr:rowOff>107397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98524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126604</xdr:rowOff>
    </xdr:from>
    <xdr:to>
      <xdr:col>24</xdr:col>
      <xdr:colOff>114300</xdr:colOff>
      <xdr:row>74</xdr:row>
      <xdr:rowOff>56754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149481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9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91552</xdr:rowOff>
    </xdr:from>
    <xdr:to>
      <xdr:col>20</xdr:col>
      <xdr:colOff>38100</xdr:colOff>
      <xdr:row>75</xdr:row>
      <xdr:rowOff>21702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7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38229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5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63990</xdr:rowOff>
    </xdr:from>
    <xdr:to>
      <xdr:col>15</xdr:col>
      <xdr:colOff>101600</xdr:colOff>
      <xdr:row>74</xdr:row>
      <xdr:rowOff>165590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5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10667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2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157175</xdr:rowOff>
    </xdr:from>
    <xdr:to>
      <xdr:col>10</xdr:col>
      <xdr:colOff>165100</xdr:colOff>
      <xdr:row>76</xdr:row>
      <xdr:rowOff>87325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103852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9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71047</xdr:rowOff>
    </xdr:from>
    <xdr:to>
      <xdr:col>6</xdr:col>
      <xdr:colOff>38100</xdr:colOff>
      <xdr:row>77</xdr:row>
      <xdr:rowOff>1197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17723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65405</xdr:rowOff>
    </xdr:from>
    <xdr:to>
      <xdr:col>24</xdr:col>
      <xdr:colOff>63500</xdr:colOff>
      <xdr:row>96</xdr:row>
      <xdr:rowOff>95036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524605"/>
          <a:ext cx="838200" cy="2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57514</xdr:rowOff>
    </xdr:from>
    <xdr:to>
      <xdr:col>19</xdr:col>
      <xdr:colOff>177800</xdr:colOff>
      <xdr:row>96</xdr:row>
      <xdr:rowOff>65405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16714"/>
          <a:ext cx="889000" cy="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111041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57514</xdr:rowOff>
    </xdr:from>
    <xdr:to>
      <xdr:col>15</xdr:col>
      <xdr:colOff>50800</xdr:colOff>
      <xdr:row>96</xdr:row>
      <xdr:rowOff>162263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16714"/>
          <a:ext cx="889000" cy="10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119150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162263</xdr:rowOff>
    </xdr:from>
    <xdr:to>
      <xdr:col>10</xdr:col>
      <xdr:colOff>114300</xdr:colOff>
      <xdr:row>97</xdr:row>
      <xdr:rowOff>18419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21463"/>
          <a:ext cx="889000" cy="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147284</xdr:rowOff>
    </xdr:from>
    <xdr:to>
      <xdr:col>6</xdr:col>
      <xdr:colOff>38100</xdr:colOff>
      <xdr:row>97</xdr:row>
      <xdr:rowOff>77434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68561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44236</xdr:rowOff>
    </xdr:from>
    <xdr:to>
      <xdr:col>24</xdr:col>
      <xdr:colOff>114300</xdr:colOff>
      <xdr:row>96</xdr:row>
      <xdr:rowOff>145836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0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22663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14605</xdr:rowOff>
    </xdr:from>
    <xdr:to>
      <xdr:col>20</xdr:col>
      <xdr:colOff>38100</xdr:colOff>
      <xdr:row>96</xdr:row>
      <xdr:rowOff>116205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132732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4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6714</xdr:rowOff>
    </xdr:from>
    <xdr:to>
      <xdr:col>15</xdr:col>
      <xdr:colOff>101600</xdr:colOff>
      <xdr:row>96</xdr:row>
      <xdr:rowOff>108314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6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124841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111463</xdr:rowOff>
    </xdr:from>
    <xdr:to>
      <xdr:col>10</xdr:col>
      <xdr:colOff>165100</xdr:colOff>
      <xdr:row>97</xdr:row>
      <xdr:rowOff>41613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32740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6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139069</xdr:rowOff>
    </xdr:from>
    <xdr:to>
      <xdr:col>6</xdr:col>
      <xdr:colOff>38100</xdr:colOff>
      <xdr:row>97</xdr:row>
      <xdr:rowOff>69219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9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85746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7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110439</xdr:rowOff>
    </xdr:from>
    <xdr:to>
      <xdr:col>55</xdr:col>
      <xdr:colOff>0</xdr:colOff>
      <xdr:row>38</xdr:row>
      <xdr:rowOff>112268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2553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112268</xdr:rowOff>
    </xdr:from>
    <xdr:to>
      <xdr:col>50</xdr:col>
      <xdr:colOff>114300</xdr:colOff>
      <xdr:row>38</xdr:row>
      <xdr:rowOff>114554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273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114554</xdr:rowOff>
    </xdr:from>
    <xdr:to>
      <xdr:col>45</xdr:col>
      <xdr:colOff>177800</xdr:colOff>
      <xdr:row>38</xdr:row>
      <xdr:rowOff>115697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2965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112268</xdr:rowOff>
    </xdr:from>
    <xdr:to>
      <xdr:col>41</xdr:col>
      <xdr:colOff>50800</xdr:colOff>
      <xdr:row>38</xdr:row>
      <xdr:rowOff>115697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2736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171424</xdr:rowOff>
    </xdr:from>
    <xdr:to>
      <xdr:col>36</xdr:col>
      <xdr:colOff>165100</xdr:colOff>
      <xdr:row>38</xdr:row>
      <xdr:rowOff>101574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118101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59639</xdr:rowOff>
    </xdr:from>
    <xdr:to>
      <xdr:col>55</xdr:col>
      <xdr:colOff>50800</xdr:colOff>
      <xdr:row>38</xdr:row>
      <xdr:rowOff>161239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146016</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89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61468</xdr:rowOff>
    </xdr:from>
    <xdr:to>
      <xdr:col>50</xdr:col>
      <xdr:colOff>165100</xdr:colOff>
      <xdr:row>38</xdr:row>
      <xdr:rowOff>163068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154195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6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63754</xdr:rowOff>
    </xdr:from>
    <xdr:to>
      <xdr:col>46</xdr:col>
      <xdr:colOff>38100</xdr:colOff>
      <xdr:row>38</xdr:row>
      <xdr:rowOff>165354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156481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7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64897</xdr:rowOff>
    </xdr:from>
    <xdr:to>
      <xdr:col>41</xdr:col>
      <xdr:colOff>101600</xdr:colOff>
      <xdr:row>38</xdr:row>
      <xdr:rowOff>166497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157624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61468</xdr:rowOff>
    </xdr:from>
    <xdr:to>
      <xdr:col>36</xdr:col>
      <xdr:colOff>165100</xdr:colOff>
      <xdr:row>38</xdr:row>
      <xdr:rowOff>163068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154195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6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165295</xdr:rowOff>
    </xdr:from>
    <xdr:to>
      <xdr:col>55</xdr:col>
      <xdr:colOff>0</xdr:colOff>
      <xdr:row>54</xdr:row>
      <xdr:rowOff>10137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080695"/>
          <a:ext cx="838200" cy="18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6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155177</xdr:rowOff>
    </xdr:from>
    <xdr:to>
      <xdr:col>50</xdr:col>
      <xdr:colOff>114300</xdr:colOff>
      <xdr:row>54</xdr:row>
      <xdr:rowOff>10137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242027"/>
          <a:ext cx="889000" cy="2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25478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2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155177</xdr:rowOff>
    </xdr:from>
    <xdr:to>
      <xdr:col>45</xdr:col>
      <xdr:colOff>177800</xdr:colOff>
      <xdr:row>55</xdr:row>
      <xdr:rowOff>50798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242027"/>
          <a:ext cx="889000" cy="23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49108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5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49982</xdr:rowOff>
    </xdr:from>
    <xdr:to>
      <xdr:col>41</xdr:col>
      <xdr:colOff>50800</xdr:colOff>
      <xdr:row>55</xdr:row>
      <xdr:rowOff>50798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308282"/>
          <a:ext cx="889000" cy="17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52887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103561</xdr:rowOff>
    </xdr:from>
    <xdr:to>
      <xdr:col>36</xdr:col>
      <xdr:colOff>165100</xdr:colOff>
      <xdr:row>56</xdr:row>
      <xdr:rowOff>33711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3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24838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2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114495</xdr:rowOff>
    </xdr:from>
    <xdr:to>
      <xdr:col>55</xdr:col>
      <xdr:colOff>50800</xdr:colOff>
      <xdr:row>53</xdr:row>
      <xdr:rowOff>44645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0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137372</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88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130787</xdr:rowOff>
    </xdr:from>
    <xdr:to>
      <xdr:col>50</xdr:col>
      <xdr:colOff>165100</xdr:colOff>
      <xdr:row>54</xdr:row>
      <xdr:rowOff>60937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2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77464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899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104377</xdr:rowOff>
    </xdr:from>
    <xdr:to>
      <xdr:col>46</xdr:col>
      <xdr:colOff>38100</xdr:colOff>
      <xdr:row>54</xdr:row>
      <xdr:rowOff>34527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19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51054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896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171448</xdr:rowOff>
    </xdr:from>
    <xdr:to>
      <xdr:col>41</xdr:col>
      <xdr:colOff>101600</xdr:colOff>
      <xdr:row>55</xdr:row>
      <xdr:rowOff>101598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118125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0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170632</xdr:rowOff>
    </xdr:from>
    <xdr:to>
      <xdr:col>36</xdr:col>
      <xdr:colOff>165100</xdr:colOff>
      <xdr:row>54</xdr:row>
      <xdr:rowOff>100782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25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117309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03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56207</xdr:rowOff>
    </xdr:from>
    <xdr:to>
      <xdr:col>55</xdr:col>
      <xdr:colOff>0</xdr:colOff>
      <xdr:row>77</xdr:row>
      <xdr:rowOff>157623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57857"/>
          <a:ext cx="838200" cy="10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125951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27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56207</xdr:rowOff>
    </xdr:from>
    <xdr:to>
      <xdr:col>50</xdr:col>
      <xdr:colOff>114300</xdr:colOff>
      <xdr:row>77</xdr:row>
      <xdr:rowOff>132792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57857"/>
          <a:ext cx="889000" cy="7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67829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4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132792</xdr:rowOff>
    </xdr:from>
    <xdr:to>
      <xdr:col>45</xdr:col>
      <xdr:colOff>177800</xdr:colOff>
      <xdr:row>78</xdr:row>
      <xdr:rowOff>24326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34442"/>
          <a:ext cx="889000" cy="6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75077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4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24326</xdr:rowOff>
    </xdr:from>
    <xdr:to>
      <xdr:col>41</xdr:col>
      <xdr:colOff>50800</xdr:colOff>
      <xdr:row>78</xdr:row>
      <xdr:rowOff>76344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7426"/>
          <a:ext cx="889000" cy="5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80712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75059</xdr:rowOff>
    </xdr:from>
    <xdr:to>
      <xdr:col>36</xdr:col>
      <xdr:colOff>165100</xdr:colOff>
      <xdr:row>79</xdr:row>
      <xdr:rowOff>5209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4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167786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106823</xdr:rowOff>
    </xdr:from>
    <xdr:to>
      <xdr:col>55</xdr:col>
      <xdr:colOff>50800</xdr:colOff>
      <xdr:row>78</xdr:row>
      <xdr:rowOff>36973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129700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5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5407</xdr:rowOff>
    </xdr:from>
    <xdr:to>
      <xdr:col>50</xdr:col>
      <xdr:colOff>165100</xdr:colOff>
      <xdr:row>77</xdr:row>
      <xdr:rowOff>107007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0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123534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81992</xdr:rowOff>
    </xdr:from>
    <xdr:to>
      <xdr:col>46</xdr:col>
      <xdr:colOff>38100</xdr:colOff>
      <xdr:row>78</xdr:row>
      <xdr:rowOff>12142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28669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144976</xdr:rowOff>
    </xdr:from>
    <xdr:to>
      <xdr:col>41</xdr:col>
      <xdr:colOff>101600</xdr:colOff>
      <xdr:row>78</xdr:row>
      <xdr:rowOff>75126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91653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2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25544</xdr:rowOff>
    </xdr:from>
    <xdr:to>
      <xdr:col>36</xdr:col>
      <xdr:colOff>165100</xdr:colOff>
      <xdr:row>78</xdr:row>
      <xdr:rowOff>127144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143671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7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53964</xdr:rowOff>
    </xdr:from>
    <xdr:to>
      <xdr:col>55</xdr:col>
      <xdr:colOff>0</xdr:colOff>
      <xdr:row>96</xdr:row>
      <xdr:rowOff>29645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170264"/>
          <a:ext cx="838200" cy="3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159500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53964</xdr:rowOff>
    </xdr:from>
    <xdr:to>
      <xdr:col>50</xdr:col>
      <xdr:colOff>114300</xdr:colOff>
      <xdr:row>95</xdr:row>
      <xdr:rowOff>58644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170264"/>
          <a:ext cx="889000" cy="17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71138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58644</xdr:rowOff>
    </xdr:from>
    <xdr:to>
      <xdr:col>45</xdr:col>
      <xdr:colOff>177800</xdr:colOff>
      <xdr:row>96</xdr:row>
      <xdr:rowOff>54116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346394"/>
          <a:ext cx="889000" cy="16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121586</xdr:rowOff>
    </xdr:from>
    <xdr:to>
      <xdr:col>41</xdr:col>
      <xdr:colOff>50800</xdr:colOff>
      <xdr:row>96</xdr:row>
      <xdr:rowOff>54116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09336"/>
          <a:ext cx="889000" cy="10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115588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74433</xdr:rowOff>
    </xdr:from>
    <xdr:to>
      <xdr:col>36</xdr:col>
      <xdr:colOff>165100</xdr:colOff>
      <xdr:row>98</xdr:row>
      <xdr:rowOff>4583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0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167160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9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150295</xdr:rowOff>
    </xdr:from>
    <xdr:to>
      <xdr:col>55</xdr:col>
      <xdr:colOff>50800</xdr:colOff>
      <xdr:row>96</xdr:row>
      <xdr:rowOff>80445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128722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3164</xdr:rowOff>
    </xdr:from>
    <xdr:to>
      <xdr:col>50</xdr:col>
      <xdr:colOff>165100</xdr:colOff>
      <xdr:row>94</xdr:row>
      <xdr:rowOff>104764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1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121291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589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7844</xdr:rowOff>
    </xdr:from>
    <xdr:to>
      <xdr:col>46</xdr:col>
      <xdr:colOff>38100</xdr:colOff>
      <xdr:row>95</xdr:row>
      <xdr:rowOff>109444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29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125971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07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3316</xdr:rowOff>
    </xdr:from>
    <xdr:to>
      <xdr:col>41</xdr:col>
      <xdr:colOff>101600</xdr:colOff>
      <xdr:row>96</xdr:row>
      <xdr:rowOff>104916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96043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5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70786</xdr:rowOff>
    </xdr:from>
    <xdr:to>
      <xdr:col>36</xdr:col>
      <xdr:colOff>165100</xdr:colOff>
      <xdr:row>96</xdr:row>
      <xdr:rowOff>936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17463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3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130001</xdr:rowOff>
    </xdr:from>
    <xdr:to>
      <xdr:col>85</xdr:col>
      <xdr:colOff>127000</xdr:colOff>
      <xdr:row>38</xdr:row>
      <xdr:rowOff>12370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73651"/>
          <a:ext cx="838200" cy="5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71413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7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99303</xdr:rowOff>
    </xdr:from>
    <xdr:to>
      <xdr:col>81</xdr:col>
      <xdr:colOff>50800</xdr:colOff>
      <xdr:row>38</xdr:row>
      <xdr:rowOff>12370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585703"/>
          <a:ext cx="889000" cy="94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74080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99303</xdr:rowOff>
    </xdr:from>
    <xdr:to>
      <xdr:col>76</xdr:col>
      <xdr:colOff>114300</xdr:colOff>
      <xdr:row>36</xdr:row>
      <xdr:rowOff>137969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585703"/>
          <a:ext cx="889000" cy="72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5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137969</xdr:rowOff>
    </xdr:from>
    <xdr:to>
      <xdr:col>71</xdr:col>
      <xdr:colOff>177800</xdr:colOff>
      <xdr:row>38</xdr:row>
      <xdr:rowOff>114587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10169"/>
          <a:ext cx="889000" cy="3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50273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7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41318</xdr:rowOff>
    </xdr:from>
    <xdr:to>
      <xdr:col>67</xdr:col>
      <xdr:colOff>101600</xdr:colOff>
      <xdr:row>37</xdr:row>
      <xdr:rowOff>142918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159445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79201</xdr:rowOff>
    </xdr:from>
    <xdr:to>
      <xdr:col>85</xdr:col>
      <xdr:colOff>177800</xdr:colOff>
      <xdr:row>38</xdr:row>
      <xdr:rowOff>9351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57628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0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133020</xdr:rowOff>
    </xdr:from>
    <xdr:to>
      <xdr:col>81</xdr:col>
      <xdr:colOff>101600</xdr:colOff>
      <xdr:row>38</xdr:row>
      <xdr:rowOff>63170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54297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48503</xdr:rowOff>
    </xdr:from>
    <xdr:to>
      <xdr:col>76</xdr:col>
      <xdr:colOff>165100</xdr:colOff>
      <xdr:row>32</xdr:row>
      <xdr:rowOff>150103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53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166630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3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87169</xdr:rowOff>
    </xdr:from>
    <xdr:to>
      <xdr:col>72</xdr:col>
      <xdr:colOff>38100</xdr:colOff>
      <xdr:row>37</xdr:row>
      <xdr:rowOff>17319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5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8446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35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63787</xdr:rowOff>
    </xdr:from>
    <xdr:to>
      <xdr:col>67</xdr:col>
      <xdr:colOff>101600</xdr:colOff>
      <xdr:row>38</xdr:row>
      <xdr:rowOff>165387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156514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7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92184</xdr:rowOff>
    </xdr:from>
    <xdr:to>
      <xdr:col>85</xdr:col>
      <xdr:colOff>127000</xdr:colOff>
      <xdr:row>55</xdr:row>
      <xdr:rowOff>155131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007584"/>
          <a:ext cx="838200" cy="57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156540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58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155131</xdr:rowOff>
    </xdr:from>
    <xdr:to>
      <xdr:col>81</xdr:col>
      <xdr:colOff>50800</xdr:colOff>
      <xdr:row>56</xdr:row>
      <xdr:rowOff>58643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584881"/>
          <a:ext cx="889000" cy="7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155347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58643</xdr:rowOff>
    </xdr:from>
    <xdr:to>
      <xdr:col>76</xdr:col>
      <xdr:colOff>114300</xdr:colOff>
      <xdr:row>57</xdr:row>
      <xdr:rowOff>12878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659843"/>
          <a:ext cx="889000" cy="1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168825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12878</xdr:rowOff>
    </xdr:from>
    <xdr:to>
      <xdr:col>71</xdr:col>
      <xdr:colOff>177800</xdr:colOff>
      <xdr:row>57</xdr:row>
      <xdr:rowOff>79007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85528"/>
          <a:ext cx="889000" cy="6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94039</xdr:rowOff>
    </xdr:from>
    <xdr:to>
      <xdr:col>67</xdr:col>
      <xdr:colOff>101600</xdr:colOff>
      <xdr:row>57</xdr:row>
      <xdr:rowOff>24189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40716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7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41384</xdr:rowOff>
    </xdr:from>
    <xdr:to>
      <xdr:col>85</xdr:col>
      <xdr:colOff>177800</xdr:colOff>
      <xdr:row>52</xdr:row>
      <xdr:rowOff>142984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895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64261</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80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104331</xdr:rowOff>
    </xdr:from>
    <xdr:to>
      <xdr:col>81</xdr:col>
      <xdr:colOff>101600</xdr:colOff>
      <xdr:row>56</xdr:row>
      <xdr:rowOff>34481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51008</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30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7843</xdr:rowOff>
    </xdr:from>
    <xdr:to>
      <xdr:col>76</xdr:col>
      <xdr:colOff>165100</xdr:colOff>
      <xdr:row>56</xdr:row>
      <xdr:rowOff>109443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125970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38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133528</xdr:rowOff>
    </xdr:from>
    <xdr:to>
      <xdr:col>72</xdr:col>
      <xdr:colOff>38100</xdr:colOff>
      <xdr:row>57</xdr:row>
      <xdr:rowOff>63678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3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54805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2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28207</xdr:rowOff>
    </xdr:from>
    <xdr:to>
      <xdr:col>67</xdr:col>
      <xdr:colOff>101600</xdr:colOff>
      <xdr:row>57</xdr:row>
      <xdr:rowOff>129807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120934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131707</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476107"/>
          <a:ext cx="1269" cy="111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78384</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25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131707</xdr:rowOff>
    </xdr:from>
    <xdr:to>
      <xdr:col>86</xdr:col>
      <xdr:colOff>25400</xdr:colOff>
      <xdr:row>72</xdr:row>
      <xdr:rowOff>131707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476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131707</xdr:rowOff>
    </xdr:from>
    <xdr:to>
      <xdr:col>85</xdr:col>
      <xdr:colOff>127000</xdr:colOff>
      <xdr:row>74</xdr:row>
      <xdr:rowOff>74107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476107"/>
          <a:ext cx="838200" cy="28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55021</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2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76594</xdr:rowOff>
    </xdr:from>
    <xdr:to>
      <xdr:col>85</xdr:col>
      <xdr:colOff>177800</xdr:colOff>
      <xdr:row>79</xdr:row>
      <xdr:rowOff>6744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4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597</xdr:rowOff>
    </xdr:from>
    <xdr:to>
      <xdr:col>81</xdr:col>
      <xdr:colOff>50800</xdr:colOff>
      <xdr:row>74</xdr:row>
      <xdr:rowOff>74107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2173547"/>
          <a:ext cx="889000" cy="58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74422</xdr:rowOff>
    </xdr:from>
    <xdr:to>
      <xdr:col>81</xdr:col>
      <xdr:colOff>101600</xdr:colOff>
      <xdr:row>79</xdr:row>
      <xdr:rowOff>4572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167149</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54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597</xdr:rowOff>
    </xdr:from>
    <xdr:to>
      <xdr:col>76</xdr:col>
      <xdr:colOff>114300</xdr:colOff>
      <xdr:row>72</xdr:row>
      <xdr:rowOff>61763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2173547"/>
          <a:ext cx="889000" cy="23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65323</xdr:rowOff>
    </xdr:from>
    <xdr:to>
      <xdr:col>76</xdr:col>
      <xdr:colOff>165100</xdr:colOff>
      <xdr:row>78</xdr:row>
      <xdr:rowOff>166923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3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158050</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53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98636</xdr:rowOff>
    </xdr:from>
    <xdr:to>
      <xdr:col>71</xdr:col>
      <xdr:colOff>177800</xdr:colOff>
      <xdr:row>72</xdr:row>
      <xdr:rowOff>61763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2271586"/>
          <a:ext cx="889000" cy="13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59204</xdr:rowOff>
    </xdr:from>
    <xdr:to>
      <xdr:col>72</xdr:col>
      <xdr:colOff>38100</xdr:colOff>
      <xdr:row>78</xdr:row>
      <xdr:rowOff>160804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151931</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52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65568</xdr:rowOff>
    </xdr:from>
    <xdr:to>
      <xdr:col>67</xdr:col>
      <xdr:colOff>101600</xdr:colOff>
      <xdr:row>78</xdr:row>
      <xdr:rowOff>167168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3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158295</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53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80907</xdr:rowOff>
    </xdr:from>
    <xdr:to>
      <xdr:col>85</xdr:col>
      <xdr:colOff>177800</xdr:colOff>
      <xdr:row>73</xdr:row>
      <xdr:rowOff>11057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42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33934</xdr:rowOff>
    </xdr:from>
    <xdr:ext cx="599010"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37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23307</xdr:rowOff>
    </xdr:from>
    <xdr:to>
      <xdr:col>81</xdr:col>
      <xdr:colOff>101600</xdr:colOff>
      <xdr:row>74</xdr:row>
      <xdr:rowOff>124907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71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141434</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181795" y="1248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121247</xdr:rowOff>
    </xdr:from>
    <xdr:to>
      <xdr:col>76</xdr:col>
      <xdr:colOff>165100</xdr:colOff>
      <xdr:row>71</xdr:row>
      <xdr:rowOff>51397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21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67924</xdr:rowOff>
    </xdr:from>
    <xdr:ext cx="59901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292795" y="1189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10963</xdr:rowOff>
    </xdr:from>
    <xdr:to>
      <xdr:col>72</xdr:col>
      <xdr:colOff>38100</xdr:colOff>
      <xdr:row>72</xdr:row>
      <xdr:rowOff>112563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23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129090</xdr:rowOff>
    </xdr:from>
    <xdr:ext cx="59901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03795" y="1213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47836</xdr:rowOff>
    </xdr:from>
    <xdr:to>
      <xdr:col>67</xdr:col>
      <xdr:colOff>101600</xdr:colOff>
      <xdr:row>71</xdr:row>
      <xdr:rowOff>149436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2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165963</xdr:rowOff>
    </xdr:from>
    <xdr:ext cx="59901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14795" y="1199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21045</xdr:rowOff>
    </xdr:from>
    <xdr:to>
      <xdr:col>85</xdr:col>
      <xdr:colOff>127000</xdr:colOff>
      <xdr:row>97</xdr:row>
      <xdr:rowOff>48194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51695"/>
          <a:ext cx="838200" cy="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163833</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80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48194</xdr:rowOff>
    </xdr:from>
    <xdr:to>
      <xdr:col>81</xdr:col>
      <xdr:colOff>50800</xdr:colOff>
      <xdr:row>97</xdr:row>
      <xdr:rowOff>54389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78844"/>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91487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54389</xdr:rowOff>
    </xdr:from>
    <xdr:to>
      <xdr:col>76</xdr:col>
      <xdr:colOff>114300</xdr:colOff>
      <xdr:row>97</xdr:row>
      <xdr:rowOff>60550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85039"/>
          <a:ext cx="8890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102350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60550</xdr:rowOff>
    </xdr:from>
    <xdr:to>
      <xdr:col>71</xdr:col>
      <xdr:colOff>177800</xdr:colOff>
      <xdr:row>97</xdr:row>
      <xdr:rowOff>64295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91200"/>
          <a:ext cx="8890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130218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74879</xdr:rowOff>
    </xdr:from>
    <xdr:to>
      <xdr:col>67</xdr:col>
      <xdr:colOff>101600</xdr:colOff>
      <xdr:row>97</xdr:row>
      <xdr:rowOff>5029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5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21556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141695</xdr:rowOff>
    </xdr:from>
    <xdr:to>
      <xdr:col>85</xdr:col>
      <xdr:colOff>177800</xdr:colOff>
      <xdr:row>97</xdr:row>
      <xdr:rowOff>71845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120122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57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168844</xdr:rowOff>
    </xdr:from>
    <xdr:to>
      <xdr:col>81</xdr:col>
      <xdr:colOff>101600</xdr:colOff>
      <xdr:row>97</xdr:row>
      <xdr:rowOff>98994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2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90121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72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3589</xdr:rowOff>
    </xdr:from>
    <xdr:to>
      <xdr:col>76</xdr:col>
      <xdr:colOff>165100</xdr:colOff>
      <xdr:row>97</xdr:row>
      <xdr:rowOff>105189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96316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72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9750</xdr:rowOff>
    </xdr:from>
    <xdr:to>
      <xdr:col>72</xdr:col>
      <xdr:colOff>38100</xdr:colOff>
      <xdr:row>97</xdr:row>
      <xdr:rowOff>111350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102477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7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13495</xdr:rowOff>
    </xdr:from>
    <xdr:to>
      <xdr:col>67</xdr:col>
      <xdr:colOff>101600</xdr:colOff>
      <xdr:row>97</xdr:row>
      <xdr:rowOff>115095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106222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7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157480</xdr:rowOff>
    </xdr:from>
    <xdr:to>
      <xdr:col>98</xdr:col>
      <xdr:colOff>38100</xdr:colOff>
      <xdr:row>39</xdr:row>
      <xdr:rowOff>87630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104157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mn-ea"/>
              <a:cs typeface="+mn-cs"/>
            </a:rPr>
            <a:t>　</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民生費は住民一人当たり</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267,552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円と</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なっており、</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前年度比で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17,900</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円の増となり、</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全国・県平均及び類似団体と比較</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しても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高い水準を示して</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いる。主に物価高騰重点支援給付金関係が前年度比で</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168,392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千円の増となるなど、</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扶助費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の増が要因と考えられる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。扶助費の抑制は性質上容易ではないが適正な対応に努め</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ていく。</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災害復旧費</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においては、令和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月豪雨により公共土木施設等において大きな被害を受けたことから、前年度と比較して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37,441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円の増と大幅な増となった。毎年</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発生する各種災害等により全国・県平均を大きく上回っている状況が続いている。公債費については、</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中央グラウンド周辺整備事業</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等の大型事業の実施</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が続いており、今後も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増加が見込まれ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るが、交付税措置が有利な地方債を活用するなど、財政状況を把握しながら適正な借入れに努めていく。</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　実質収支額については、前年度と比較して</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70,970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千円の減となり、実質収支比率は、前年度より</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1.1</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ポイント減の</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12.29</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となった。普通交付税が前年度より減となったものの、固定資産税が約</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200,000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千円増となり、歳入額は増となったが、令和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月豪雨に伴う農業施設災害復旧事業費等の増により歳出額も増となったことに加え、翌年度繰越額も増となったため、実質収支額が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70,970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千円の減となった。</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　また、、分子要因である実質収支が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70,970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千円減となったことに加え、分母要因である標準財政規模が</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63,491</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千円増となったことで実質収支比率も前年度比で</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1.1</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ポイントの減となった。</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rgbClr val="FF0000"/>
              </a:solidFill>
              <a:effectLst/>
              <a:uLnTx/>
              <a:uFillTx/>
              <a:latin typeface="+mn-lt"/>
              <a:ea typeface="+mn-ea"/>
              <a:cs typeface="+mn-cs"/>
            </a:rPr>
            <a:t>　</a:t>
          </a: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実質単年度収支は、前年度比</a:t>
          </a:r>
          <a:r>
            <a:rPr kumimoji="0" lang="en-US" altLang="ja-JP" sz="800" b="0" i="0" u="none" strike="noStrike" kern="0" cap="none" spc="0" normalizeH="0" baseline="0" noProof="0">
              <a:ln>
                <a:noFill/>
              </a:ln>
              <a:solidFill>
                <a:sysClr val="windowText" lastClr="000000"/>
              </a:solidFill>
              <a:effectLst/>
              <a:uLnTx/>
              <a:uFillTx/>
              <a:latin typeface="+mn-lt"/>
              <a:ea typeface="+mn-ea"/>
              <a:cs typeface="+mn-cs"/>
            </a:rPr>
            <a:t>658,361</a:t>
          </a: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千円減の▲</a:t>
          </a:r>
          <a:r>
            <a:rPr kumimoji="0" lang="en-US" altLang="ja-JP" sz="800" b="0" i="0" u="none" strike="noStrike" kern="0" cap="none" spc="0" normalizeH="0" baseline="0" noProof="0">
              <a:ln>
                <a:noFill/>
              </a:ln>
              <a:solidFill>
                <a:sysClr val="windowText" lastClr="000000"/>
              </a:solidFill>
              <a:effectLst/>
              <a:uLnTx/>
              <a:uFillTx/>
              <a:latin typeface="+mn-lt"/>
              <a:ea typeface="+mn-ea"/>
              <a:cs typeface="+mn-cs"/>
            </a:rPr>
            <a:t>647,114</a:t>
          </a: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千円となった。</a:t>
          </a:r>
          <a:endParaRPr kumimoji="0"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　令和</a:t>
          </a:r>
          <a:r>
            <a:rPr kumimoji="0" lang="en-US" altLang="ja-JP" sz="800" b="0" i="0" u="none" strike="noStrike" kern="0" cap="none" spc="0" normalizeH="0" baseline="0" noProof="0">
              <a:ln>
                <a:noFill/>
              </a:ln>
              <a:solidFill>
                <a:sysClr val="windowText" lastClr="000000"/>
              </a:solidFill>
              <a:effectLst/>
              <a:uLnTx/>
              <a:uFillTx/>
              <a:latin typeface="+mn-lt"/>
              <a:ea typeface="+mn-ea"/>
              <a:cs typeface="+mn-cs"/>
            </a:rPr>
            <a:t>5</a:t>
          </a: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年度は、総合体育館建設事業費に公共施設整備基金を</a:t>
          </a:r>
          <a:r>
            <a:rPr kumimoji="0" lang="en-US" altLang="ja-JP" sz="800" b="0" i="0" u="none" strike="noStrike" kern="0" cap="none" spc="0" normalizeH="0" baseline="0" noProof="0">
              <a:ln>
                <a:noFill/>
              </a:ln>
              <a:solidFill>
                <a:sysClr val="windowText" lastClr="000000"/>
              </a:solidFill>
              <a:effectLst/>
              <a:uLnTx/>
              <a:uFillTx/>
              <a:latin typeface="+mn-lt"/>
              <a:ea typeface="+mn-ea"/>
              <a:cs typeface="+mn-cs"/>
            </a:rPr>
            <a:t>444,428</a:t>
          </a:r>
          <a:r>
            <a:rPr kumimoji="0" lang="ja-JP" altLang="en-US" sz="800" b="0" i="0" u="none" strike="noStrike" kern="0" cap="none" spc="0" normalizeH="0" baseline="0" noProof="0">
              <a:ln>
                <a:noFill/>
              </a:ln>
              <a:solidFill>
                <a:sysClr val="windowText" lastClr="000000"/>
              </a:solidFill>
              <a:effectLst/>
              <a:uLnTx/>
              <a:uFillTx/>
              <a:latin typeface="+mn-lt"/>
              <a:ea typeface="+mn-ea"/>
              <a:cs typeface="+mn-cs"/>
            </a:rPr>
            <a:t>千円充てたことから基金の取崩し額が大幅に増となったため、実質単年度収支は前年度と比較すると大幅な減となっている。</a:t>
          </a:r>
          <a:endParaRPr kumimoji="0" lang="ja-JP" altLang="ja-JP" sz="8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連結決算となるすべての会計において黒字決算となっ</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ているが</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、本来独立採算を求められ</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る公営企業の</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水道事業、病院事業、簡易水道事業、国民宿舎事業においては、一般会計からの繰入金が併せて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459,921</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千円となっている。</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病院事業については病院建設</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時に発行した</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地方債の償還が毎年度</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60,000</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千円を超えている</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状況である</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　簡易水道事業</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は一部を残し、令和</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年</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月</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日に上水道と統合しており、</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統合した水道事業としての施設更新</a:t>
          </a: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が今後も</a:t>
          </a:r>
          <a:r>
            <a:rPr kumimoji="1" lang="ja-JP" altLang="ja-JP" sz="1000" b="0" i="0" u="none" strike="noStrike" kern="0" cap="none" spc="0" normalizeH="0" baseline="0" noProof="0">
              <a:ln>
                <a:noFill/>
              </a:ln>
              <a:solidFill>
                <a:sysClr val="windowText" lastClr="000000"/>
              </a:solidFill>
              <a:effectLst/>
              <a:uLnTx/>
              <a:uFillTx/>
              <a:latin typeface="+mn-lt"/>
              <a:ea typeface="+mn-ea"/>
              <a:cs typeface="+mn-cs"/>
            </a:rPr>
            <a:t>見込まれることから、引き続き財政負担の増加が見込まれる。</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18495378</v>
      </c>
      <c r="BO4" s="462"/>
      <c r="BP4" s="462"/>
      <c r="BQ4" s="462"/>
      <c r="BR4" s="462"/>
      <c r="BS4" s="462"/>
      <c r="BT4" s="462"/>
      <c r="BU4" s="463"/>
      <c r="BV4" s="461">
        <v>16446662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12.3</v>
      </c>
      <c r="CU4" s="602"/>
      <c r="CV4" s="602"/>
      <c r="CW4" s="602"/>
      <c r="CX4" s="602"/>
      <c r="CY4" s="602"/>
      <c r="CZ4" s="602"/>
      <c r="DA4" s="603"/>
      <c r="DB4" s="601">
        <v>13.3</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17096404</v>
      </c>
      <c r="BO5" s="433"/>
      <c r="BP5" s="433"/>
      <c r="BQ5" s="433"/>
      <c r="BR5" s="433"/>
      <c r="BS5" s="433"/>
      <c r="BT5" s="433"/>
      <c r="BU5" s="434"/>
      <c r="BV5" s="432">
        <v>15058874</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83.2</v>
      </c>
      <c r="CU5" s="430"/>
      <c r="CV5" s="430"/>
      <c r="CW5" s="430"/>
      <c r="CX5" s="430"/>
      <c r="CY5" s="430"/>
      <c r="CZ5" s="430"/>
      <c r="DA5" s="431"/>
      <c r="DB5" s="429">
        <v>82.5</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1398974</v>
      </c>
      <c r="BO6" s="433"/>
      <c r="BP6" s="433"/>
      <c r="BQ6" s="433"/>
      <c r="BR6" s="433"/>
      <c r="BS6" s="433"/>
      <c r="BT6" s="433"/>
      <c r="BU6" s="434"/>
      <c r="BV6" s="432">
        <v>1387788</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83.6</v>
      </c>
      <c r="CU6" s="576"/>
      <c r="CV6" s="576"/>
      <c r="CW6" s="576"/>
      <c r="CX6" s="576"/>
      <c r="CY6" s="576"/>
      <c r="CZ6" s="576"/>
      <c r="DA6" s="577"/>
      <c r="DB6" s="575">
        <v>83.2</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470446</v>
      </c>
      <c r="BO7" s="433"/>
      <c r="BP7" s="433"/>
      <c r="BQ7" s="433"/>
      <c r="BR7" s="433"/>
      <c r="BS7" s="433"/>
      <c r="BT7" s="433"/>
      <c r="BU7" s="434"/>
      <c r="BV7" s="432">
        <v>388290</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7553684</v>
      </c>
      <c r="CU7" s="433"/>
      <c r="CV7" s="433"/>
      <c r="CW7" s="433"/>
      <c r="CX7" s="433"/>
      <c r="CY7" s="433"/>
      <c r="CZ7" s="433"/>
      <c r="DA7" s="434"/>
      <c r="DB7" s="432">
        <v>7490193</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928528</v>
      </c>
      <c r="BO8" s="433"/>
      <c r="BP8" s="433"/>
      <c r="BQ8" s="433"/>
      <c r="BR8" s="433"/>
      <c r="BS8" s="433"/>
      <c r="BT8" s="433"/>
      <c r="BU8" s="434"/>
      <c r="BV8" s="432">
        <v>999498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0.23</v>
      </c>
      <c r="CU8" s="536"/>
      <c r="CV8" s="536"/>
      <c r="CW8" s="536"/>
      <c r="CX8" s="536"/>
      <c r="CY8" s="536"/>
      <c r="CZ8" s="536"/>
      <c r="DA8" s="537"/>
      <c r="DB8" s="535">
        <v>0.22</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13503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-70970</v>
      </c>
      <c r="BO9" s="433"/>
      <c r="BP9" s="433"/>
      <c r="BQ9" s="433"/>
      <c r="BR9" s="433"/>
      <c r="BS9" s="433"/>
      <c r="BT9" s="433"/>
      <c r="BU9" s="434"/>
      <c r="BV9" s="432">
        <v>111223</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8.8000000000000007</v>
      </c>
      <c r="CU9" s="430"/>
      <c r="CV9" s="430"/>
      <c r="CW9" s="430"/>
      <c r="CX9" s="430"/>
      <c r="CY9" s="430"/>
      <c r="CZ9" s="430"/>
      <c r="DA9" s="431"/>
      <c r="DB9" s="429">
        <v>9.3000000000000007</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15149</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84</v>
      </c>
      <c r="BO10" s="433"/>
      <c r="BP10" s="433"/>
      <c r="BQ10" s="433"/>
      <c r="BR10" s="433"/>
      <c r="BS10" s="433"/>
      <c r="BT10" s="433"/>
      <c r="BU10" s="434"/>
      <c r="BV10" s="432">
        <v>114</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13272</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576228</v>
      </c>
      <c r="BO12" s="433"/>
      <c r="BP12" s="433"/>
      <c r="BQ12" s="433"/>
      <c r="BR12" s="433"/>
      <c r="BS12" s="433"/>
      <c r="BT12" s="433"/>
      <c r="BU12" s="434"/>
      <c r="BV12" s="432">
        <v>100090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13123</v>
      </c>
      <c r="S13" s="520"/>
      <c r="T13" s="520"/>
      <c r="U13" s="520"/>
      <c r="V13" s="521"/>
      <c r="W13" s="522" t="s">
        <v>131</v>
      </c>
      <c r="X13" s="418"/>
      <c r="Y13" s="418"/>
      <c r="Z13" s="418"/>
      <c r="AA13" s="418"/>
      <c r="AB13" s="419"/>
      <c r="AC13" s="385">
        <v>2792</v>
      </c>
      <c r="AD13" s="386"/>
      <c r="AE13" s="386"/>
      <c r="AF13" s="386"/>
      <c r="AG13" s="387"/>
      <c r="AH13" s="385">
        <v>3097</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-647114</v>
      </c>
      <c r="BO13" s="433"/>
      <c r="BP13" s="433"/>
      <c r="BQ13" s="433"/>
      <c r="BR13" s="433"/>
      <c r="BS13" s="433"/>
      <c r="BT13" s="433"/>
      <c r="BU13" s="434"/>
      <c r="BV13" s="432">
        <v>11247</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3.9</v>
      </c>
      <c r="CU13" s="430"/>
      <c r="CV13" s="430"/>
      <c r="CW13" s="430"/>
      <c r="CX13" s="430"/>
      <c r="CY13" s="430"/>
      <c r="CZ13" s="430"/>
      <c r="DA13" s="431"/>
      <c r="DB13" s="429">
        <v>4.3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13623</v>
      </c>
      <c r="S14" s="520"/>
      <c r="T14" s="520"/>
      <c r="U14" s="520"/>
      <c r="V14" s="521"/>
      <c r="W14" s="523"/>
      <c r="X14" s="421"/>
      <c r="Y14" s="421"/>
      <c r="Z14" s="421"/>
      <c r="AA14" s="421"/>
      <c r="AB14" s="422"/>
      <c r="AC14" s="512">
        <v>37.9</v>
      </c>
      <c r="AD14" s="513"/>
      <c r="AE14" s="513"/>
      <c r="AF14" s="513"/>
      <c r="AG14" s="514"/>
      <c r="AH14" s="512">
        <v>37.9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4.2</v>
      </c>
      <c r="CU14" s="530"/>
      <c r="CV14" s="530"/>
      <c r="CW14" s="530"/>
      <c r="CX14" s="530"/>
      <c r="CY14" s="530"/>
      <c r="CZ14" s="530"/>
      <c r="DA14" s="531"/>
      <c r="DB14" s="529">
        <v>2.1</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13483</v>
      </c>
      <c r="S15" s="520"/>
      <c r="T15" s="520"/>
      <c r="U15" s="520"/>
      <c r="V15" s="521"/>
      <c r="W15" s="522" t="s">
        <v>137</v>
      </c>
      <c r="X15" s="418"/>
      <c r="Y15" s="418"/>
      <c r="Z15" s="418"/>
      <c r="AA15" s="418"/>
      <c r="AB15" s="419"/>
      <c r="AC15" s="385">
        <v>1160</v>
      </c>
      <c r="AD15" s="386"/>
      <c r="AE15" s="386"/>
      <c r="AF15" s="386"/>
      <c r="AG15" s="387"/>
      <c r="AH15" s="385">
        <v>1262</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1769031</v>
      </c>
      <c r="BO15" s="462"/>
      <c r="BP15" s="462"/>
      <c r="BQ15" s="462"/>
      <c r="BR15" s="462"/>
      <c r="BS15" s="462"/>
      <c r="BT15" s="462"/>
      <c r="BU15" s="463"/>
      <c r="BV15" s="461">
        <v>1582411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15.8</v>
      </c>
      <c r="AD16" s="513"/>
      <c r="AE16" s="513"/>
      <c r="AF16" s="513"/>
      <c r="AG16" s="514"/>
      <c r="AH16" s="512">
        <v>15.5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7124620</v>
      </c>
      <c r="BO16" s="433"/>
      <c r="BP16" s="433"/>
      <c r="BQ16" s="433"/>
      <c r="BR16" s="433"/>
      <c r="BS16" s="433"/>
      <c r="BT16" s="433"/>
      <c r="BU16" s="434"/>
      <c r="BV16" s="432">
        <v>7090659</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3413</v>
      </c>
      <c r="AD17" s="386"/>
      <c r="AE17" s="386"/>
      <c r="AF17" s="386"/>
      <c r="AG17" s="387"/>
      <c r="AH17" s="385">
        <v>3805</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2168914</v>
      </c>
      <c r="BO17" s="433"/>
      <c r="BP17" s="433"/>
      <c r="BQ17" s="433"/>
      <c r="BR17" s="433"/>
      <c r="BS17" s="433"/>
      <c r="BT17" s="433"/>
      <c r="BU17" s="434"/>
      <c r="BV17" s="432">
        <v>1928600</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544.66999999999996</v>
      </c>
      <c r="M18" s="485"/>
      <c r="N18" s="485"/>
      <c r="O18" s="485"/>
      <c r="P18" s="485"/>
      <c r="Q18" s="485"/>
      <c r="R18" s="486"/>
      <c r="S18" s="486"/>
      <c r="T18" s="486"/>
      <c r="U18" s="486"/>
      <c r="V18" s="487"/>
      <c r="W18" s="503"/>
      <c r="X18" s="504"/>
      <c r="Y18" s="504"/>
      <c r="Z18" s="504"/>
      <c r="AA18" s="504"/>
      <c r="AB18" s="528"/>
      <c r="AC18" s="402">
        <v>46.3</v>
      </c>
      <c r="AD18" s="403"/>
      <c r="AE18" s="403"/>
      <c r="AF18" s="403"/>
      <c r="AG18" s="488"/>
      <c r="AH18" s="402">
        <v>46.6</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6306843</v>
      </c>
      <c r="BO18" s="433"/>
      <c r="BP18" s="433"/>
      <c r="BQ18" s="433"/>
      <c r="BR18" s="433"/>
      <c r="BS18" s="433"/>
      <c r="BT18" s="433"/>
      <c r="BU18" s="434"/>
      <c r="BV18" s="432">
        <v>6240766</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25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10131716</v>
      </c>
      <c r="BO19" s="433"/>
      <c r="BP19" s="433"/>
      <c r="BQ19" s="433"/>
      <c r="BR19" s="433"/>
      <c r="BS19" s="433"/>
      <c r="BT19" s="433"/>
      <c r="BU19" s="434"/>
      <c r="BV19" s="432">
        <v>9637636</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5252</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9040871</v>
      </c>
      <c r="BO22" s="462"/>
      <c r="BP22" s="462"/>
      <c r="BQ22" s="462"/>
      <c r="BR22" s="462"/>
      <c r="BS22" s="462"/>
      <c r="BT22" s="462"/>
      <c r="BU22" s="463"/>
      <c r="BV22" s="461">
        <v>8688772</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8440110</v>
      </c>
      <c r="BO23" s="433"/>
      <c r="BP23" s="433"/>
      <c r="BQ23" s="433"/>
      <c r="BR23" s="433"/>
      <c r="BS23" s="433"/>
      <c r="BT23" s="433"/>
      <c r="BU23" s="434"/>
      <c r="BV23" s="432">
        <v>8097269</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7919</v>
      </c>
      <c r="R24" s="386"/>
      <c r="S24" s="386"/>
      <c r="T24" s="386"/>
      <c r="U24" s="386"/>
      <c r="V24" s="387"/>
      <c r="W24" s="475"/>
      <c r="X24" s="412"/>
      <c r="Y24" s="413"/>
      <c r="Z24" s="388" t="s">
        <v>162</v>
      </c>
      <c r="AA24" s="389"/>
      <c r="AB24" s="389"/>
      <c r="AC24" s="389"/>
      <c r="AD24" s="389"/>
      <c r="AE24" s="389"/>
      <c r="AF24" s="389"/>
      <c r="AG24" s="390"/>
      <c r="AH24" s="385">
        <v>220</v>
      </c>
      <c r="AI24" s="386"/>
      <c r="AJ24" s="386"/>
      <c r="AK24" s="386"/>
      <c r="AL24" s="387"/>
      <c r="AM24" s="385">
        <v>657140</v>
      </c>
      <c r="AN24" s="386"/>
      <c r="AO24" s="386"/>
      <c r="AP24" s="386"/>
      <c r="AQ24" s="386"/>
      <c r="AR24" s="387"/>
      <c r="AS24" s="385">
        <v>2987</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6416820</v>
      </c>
      <c r="BO24" s="433"/>
      <c r="BP24" s="433"/>
      <c r="BQ24" s="433"/>
      <c r="BR24" s="433"/>
      <c r="BS24" s="433"/>
      <c r="BT24" s="433"/>
      <c r="BU24" s="434"/>
      <c r="BV24" s="432">
        <v>5764425</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5939</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1046668</v>
      </c>
      <c r="BO25" s="462"/>
      <c r="BP25" s="462"/>
      <c r="BQ25" s="462"/>
      <c r="BR25" s="462"/>
      <c r="BS25" s="462"/>
      <c r="BT25" s="462"/>
      <c r="BU25" s="463"/>
      <c r="BV25" s="461">
        <v>1057138</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5446</v>
      </c>
      <c r="R26" s="386"/>
      <c r="S26" s="386"/>
      <c r="T26" s="386"/>
      <c r="U26" s="386"/>
      <c r="V26" s="387"/>
      <c r="W26" s="475"/>
      <c r="X26" s="412"/>
      <c r="Y26" s="413"/>
      <c r="Z26" s="388" t="s">
        <v>168</v>
      </c>
      <c r="AA26" s="443"/>
      <c r="AB26" s="443"/>
      <c r="AC26" s="443"/>
      <c r="AD26" s="443"/>
      <c r="AE26" s="443"/>
      <c r="AF26" s="443"/>
      <c r="AG26" s="444"/>
      <c r="AH26" s="385">
        <v>25</v>
      </c>
      <c r="AI26" s="386"/>
      <c r="AJ26" s="386"/>
      <c r="AK26" s="386"/>
      <c r="AL26" s="387"/>
      <c r="AM26" s="385">
        <v>74050</v>
      </c>
      <c r="AN26" s="386"/>
      <c r="AO26" s="386"/>
      <c r="AP26" s="386"/>
      <c r="AQ26" s="386"/>
      <c r="AR26" s="387"/>
      <c r="AS26" s="385">
        <v>2962</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3163</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2606</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1681656</v>
      </c>
      <c r="BO28" s="462"/>
      <c r="BP28" s="462"/>
      <c r="BQ28" s="462"/>
      <c r="BR28" s="462"/>
      <c r="BS28" s="462"/>
      <c r="BT28" s="462"/>
      <c r="BU28" s="463"/>
      <c r="BV28" s="461">
        <v>1557800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12</v>
      </c>
      <c r="M29" s="386"/>
      <c r="N29" s="386"/>
      <c r="O29" s="386"/>
      <c r="P29" s="387"/>
      <c r="Q29" s="385">
        <v>2376</v>
      </c>
      <c r="R29" s="386"/>
      <c r="S29" s="386"/>
      <c r="T29" s="386"/>
      <c r="U29" s="386"/>
      <c r="V29" s="387"/>
      <c r="W29" s="476"/>
      <c r="X29" s="477"/>
      <c r="Y29" s="478"/>
      <c r="Z29" s="388" t="s">
        <v>177</v>
      </c>
      <c r="AA29" s="389"/>
      <c r="AB29" s="389"/>
      <c r="AC29" s="389"/>
      <c r="AD29" s="389"/>
      <c r="AE29" s="389"/>
      <c r="AF29" s="389"/>
      <c r="AG29" s="390"/>
      <c r="AH29" s="385">
        <v>220</v>
      </c>
      <c r="AI29" s="386"/>
      <c r="AJ29" s="386"/>
      <c r="AK29" s="386"/>
      <c r="AL29" s="387"/>
      <c r="AM29" s="385">
        <v>657140</v>
      </c>
      <c r="AN29" s="386"/>
      <c r="AO29" s="386"/>
      <c r="AP29" s="386"/>
      <c r="AQ29" s="386"/>
      <c r="AR29" s="387"/>
      <c r="AS29" s="385">
        <v>2987</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343722</v>
      </c>
      <c r="BO29" s="433"/>
      <c r="BP29" s="433"/>
      <c r="BQ29" s="433"/>
      <c r="BR29" s="433"/>
      <c r="BS29" s="433"/>
      <c r="BT29" s="433"/>
      <c r="BU29" s="434"/>
      <c r="BV29" s="432">
        <v>314249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93.6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1353646</v>
      </c>
      <c r="BO30" s="467"/>
      <c r="BP30" s="467"/>
      <c r="BQ30" s="467"/>
      <c r="BR30" s="467"/>
      <c r="BS30" s="467"/>
      <c r="BT30" s="467"/>
      <c r="BU30" s="468"/>
      <c r="BV30" s="466">
        <v>1489732</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山都町国民健康保険特別会計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山都町水道事業会計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IF('各会計、関係団体の財政状況及び健全化判断比率'!B33="","",'各会計、関係団体の財政状況及び健全化判断比率'!B33)</f>
        <v>山都町簡易水道特別会計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熊本県市町村総合事務組合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14</v>
      </c>
      <c r="CP34" s="380"/>
      <c r="CQ34" s="381" t="str">
        <f>IF('各会計、関係団体の財政状況及び健全化判断比率'!BS7="","",'各会計、関係団体の財政状況及び健全化判断比率'!BS7)</f>
        <v>株式会社まちづくりやべ</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山都町介護保険特別会計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山都町病院事業会計</v>
      </c>
      <c r="AP35" s="381"/>
      <c r="AQ35" s="381"/>
      <c r="AR35" s="381"/>
      <c r="AS35" s="381"/>
      <c r="AT35" s="381"/>
      <c r="AU35" s="381"/>
      <c r="AV35" s="381"/>
      <c r="AW35" s="381"/>
      <c r="AX35" s="381"/>
      <c r="AY35" s="381"/>
      <c r="AZ35" s="381"/>
      <c r="BA35" s="381"/>
      <c r="BB35" s="381"/>
      <c r="BC35" s="381"/>
      <c r="BD35" s="175"/>
      <c r="BE35" s="380">
        <f t="shared" ref="BE35:BE43" si="1">IF(BG35="","",BE34+1)</f>
        <v>8</v>
      </c>
      <c r="BF35" s="380"/>
      <c r="BG35" s="381" t="str">
        <f>IF('各会計、関係団体の財政状況及び健全化判断比率'!B34="","",'各会計、関係団体の財政状況及び健全化判断比率'!B34)</f>
        <v>山都町国民宿舎特別会計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上益城消防組合</v>
      </c>
      <c r="BZ35" s="381"/>
      <c r="CA35" s="381"/>
      <c r="CB35" s="381"/>
      <c r="CC35" s="381"/>
      <c r="CD35" s="381"/>
      <c r="CE35" s="381"/>
      <c r="CF35" s="381"/>
      <c r="CG35" s="381"/>
      <c r="CH35" s="381"/>
      <c r="CI35" s="381"/>
      <c r="CJ35" s="381"/>
      <c r="CK35" s="381"/>
      <c r="CL35" s="381"/>
      <c r="CM35" s="381"/>
      <c r="CN35" s="175"/>
      <c r="CO35" s="380">
        <f t="shared" ref="CO35:CO43" si="3">IF(CQ35="","",CO34+1)</f>
        <v>15</v>
      </c>
      <c r="CP35" s="380"/>
      <c r="CQ35" s="381" t="str">
        <f>IF('各会計、関係団体の財政状況及び健全化判断比率'!BS8="","",'各会計、関係団体の財政状況及び健全化判断比率'!BS8)</f>
        <v>一般財団法人清和文楽の里協会</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山都町後期高齢者医療特別会計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上益城広域連合</v>
      </c>
      <c r="BZ36" s="381"/>
      <c r="CA36" s="381"/>
      <c r="CB36" s="381"/>
      <c r="CC36" s="381"/>
      <c r="CD36" s="381"/>
      <c r="CE36" s="381"/>
      <c r="CF36" s="381"/>
      <c r="CG36" s="381"/>
      <c r="CH36" s="381"/>
      <c r="CI36" s="381"/>
      <c r="CJ36" s="381"/>
      <c r="CK36" s="381"/>
      <c r="CL36" s="381"/>
      <c r="CM36" s="381"/>
      <c r="CN36" s="175"/>
      <c r="CO36" s="380">
        <f t="shared" si="3"/>
        <v>16</v>
      </c>
      <c r="CP36" s="380"/>
      <c r="CQ36" s="381" t="str">
        <f>IF('各会計、関係団体の財政状況及び健全化判断比率'!BS9="","",'各会計、関係団体の財政状況及び健全化判断比率'!BS9)</f>
        <v>有限会社清和資源</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熊本県後期高齢者広域連合（一般会計）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熊本県後期高齢者広域連合（後期高齢者医療特別会計）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JsDXQwIUPexqhUI1LygSZBh3jUgaHYu0nGjFK4DYYOUOAsVXc75ZNQm9ziar61Tg/75BGHAgwKMDg0FFA9wBQ==" saltValue="4aY/qCdwjlBypqjSYtZ3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534</v>
      </c>
      <c r="D34" s="1162"/>
      <c r="E34" s="1163"/>
      <c r="F34" s="32">
        <v>12.78</v>
      </c>
      <c r="G34" s="33">
        <v>12.65</v>
      </c>
      <c r="H34" s="33">
        <v>17.54</v>
      </c>
      <c r="I34" s="33">
        <v>20.11</v>
      </c>
      <c r="J34" s="34">
        <v>21.4</v>
      </c>
      <c r="K34" s="22"/>
      <c r="L34" s="22"/>
      <c r="M34" s="22"/>
      <c r="N34" s="22"/>
      <c r="O34" s="22"/>
      <c r="P34" s="22"/>
    </row>
    <row r="35" spans="1:16" ht="39" customHeight="1" x14ac:dyDescent="0.2">
      <c r="A35" s="22"/>
      <c r="B35" s="35"/>
      <c r="C35" s="1158" t="s">
        <v>535</v>
      </c>
      <c r="D35" s="1158"/>
      <c r="E35" s="1159"/>
      <c r="F35" s="36">
        <v>3.61</v>
      </c>
      <c r="G35" s="37">
        <v>5.21</v>
      </c>
      <c r="H35" s="37">
        <v>11.46</v>
      </c>
      <c r="I35" s="37">
        <v>13.34</v>
      </c>
      <c r="J35" s="38">
        <v>12.29</v>
      </c>
      <c r="K35" s="22"/>
      <c r="L35" s="22"/>
      <c r="M35" s="22"/>
      <c r="N35" s="22"/>
      <c r="O35" s="22"/>
      <c r="P35" s="22"/>
    </row>
    <row r="36" spans="1:16" ht="39" customHeight="1" x14ac:dyDescent="0.2">
      <c r="A36" s="22"/>
      <c r="B36" s="35"/>
      <c r="C36" s="1158" t="s">
        <v>536</v>
      </c>
      <c r="D36" s="1158"/>
      <c r="E36" s="1159"/>
      <c r="F36" s="36">
        <v>2.88</v>
      </c>
      <c r="G36" s="37">
        <v>3.32</v>
      </c>
      <c r="H36" s="37">
        <v>3.62</v>
      </c>
      <c r="I36" s="37">
        <v>4.53</v>
      </c>
      <c r="J36" s="38">
        <v>5.19</v>
      </c>
      <c r="K36" s="22"/>
      <c r="L36" s="22"/>
      <c r="M36" s="22"/>
      <c r="N36" s="22"/>
      <c r="O36" s="22"/>
      <c r="P36" s="22"/>
    </row>
    <row r="37" spans="1:16" ht="39" customHeight="1" x14ac:dyDescent="0.2">
      <c r="A37" s="22"/>
      <c r="B37" s="35"/>
      <c r="C37" s="1158" t="s">
        <v>537</v>
      </c>
      <c r="D37" s="1158"/>
      <c r="E37" s="1159"/>
      <c r="F37" s="36">
        <v>1.2</v>
      </c>
      <c r="G37" s="37">
        <v>0.81</v>
      </c>
      <c r="H37" s="37">
        <v>1.8</v>
      </c>
      <c r="I37" s="37">
        <v>2.78</v>
      </c>
      <c r="J37" s="38">
        <v>3.11</v>
      </c>
      <c r="K37" s="22"/>
      <c r="L37" s="22"/>
      <c r="M37" s="22"/>
      <c r="N37" s="22"/>
      <c r="O37" s="22"/>
      <c r="P37" s="22"/>
    </row>
    <row r="38" spans="1:16" ht="39" customHeight="1" x14ac:dyDescent="0.2">
      <c r="A38" s="22"/>
      <c r="B38" s="35"/>
      <c r="C38" s="1158" t="s">
        <v>538</v>
      </c>
      <c r="D38" s="1158"/>
      <c r="E38" s="1159"/>
      <c r="F38" s="36">
        <v>2.29</v>
      </c>
      <c r="G38" s="37">
        <v>1.66</v>
      </c>
      <c r="H38" s="37">
        <v>0.89</v>
      </c>
      <c r="I38" s="37">
        <v>0.27</v>
      </c>
      <c r="J38" s="38">
        <v>0.3</v>
      </c>
      <c r="K38" s="22"/>
      <c r="L38" s="22"/>
      <c r="M38" s="22"/>
      <c r="N38" s="22"/>
      <c r="O38" s="22"/>
      <c r="P38" s="22"/>
    </row>
    <row r="39" spans="1:16" ht="39" customHeight="1" x14ac:dyDescent="0.2">
      <c r="A39" s="22"/>
      <c r="B39" s="35"/>
      <c r="C39" s="1158" t="s">
        <v>539</v>
      </c>
      <c r="D39" s="1158"/>
      <c r="E39" s="1159"/>
      <c r="F39" s="36">
        <v>0.14000000000000001</v>
      </c>
      <c r="G39" s="37">
        <v>0.05</v>
      </c>
      <c r="H39" s="37">
        <v>0.05</v>
      </c>
      <c r="I39" s="37">
        <v>0.04</v>
      </c>
      <c r="J39" s="38">
        <v>0.17</v>
      </c>
      <c r="K39" s="22"/>
      <c r="L39" s="22"/>
      <c r="M39" s="22"/>
      <c r="N39" s="22"/>
      <c r="O39" s="22"/>
      <c r="P39" s="22"/>
    </row>
    <row r="40" spans="1:16" ht="39" customHeight="1" x14ac:dyDescent="0.2">
      <c r="A40" s="22"/>
      <c r="B40" s="35"/>
      <c r="C40" s="1158" t="s">
        <v>540</v>
      </c>
      <c r="D40" s="1158"/>
      <c r="E40" s="1159"/>
      <c r="F40" s="36">
        <v>0.04</v>
      </c>
      <c r="G40" s="37">
        <v>0.04</v>
      </c>
      <c r="H40" s="37">
        <v>0.03</v>
      </c>
      <c r="I40" s="37">
        <v>0.03</v>
      </c>
      <c r="J40" s="38">
        <v>0.04</v>
      </c>
      <c r="K40" s="22"/>
      <c r="L40" s="22"/>
      <c r="M40" s="22"/>
      <c r="N40" s="22"/>
      <c r="O40" s="22"/>
      <c r="P40" s="22"/>
    </row>
    <row r="41" spans="1:16" ht="39" customHeight="1" x14ac:dyDescent="0.2">
      <c r="A41" s="22"/>
      <c r="B41" s="35"/>
      <c r="C41" s="1158" t="s">
        <v>541</v>
      </c>
      <c r="D41" s="1158"/>
      <c r="E41" s="1159"/>
      <c r="F41" s="36">
        <v>0.03</v>
      </c>
      <c r="G41" s="37">
        <v>0</v>
      </c>
      <c r="H41" s="37">
        <v>0</v>
      </c>
      <c r="I41" s="37">
        <v>0.01</v>
      </c>
      <c r="J41" s="38">
        <v>0</v>
      </c>
      <c r="K41" s="22"/>
      <c r="L41" s="22"/>
      <c r="M41" s="22"/>
      <c r="N41" s="22"/>
      <c r="O41" s="22"/>
      <c r="P41" s="22"/>
    </row>
    <row r="42" spans="1:16" ht="39" customHeight="1" x14ac:dyDescent="0.2">
      <c r="A42" s="22"/>
      <c r="B42" s="39"/>
      <c r="C42" s="1158" t="s">
        <v>542</v>
      </c>
      <c r="D42" s="1158"/>
      <c r="E42" s="1159"/>
      <c r="F42" s="36" t="s">
        <v>489</v>
      </c>
      <c r="G42" s="37" t="s">
        <v>489</v>
      </c>
      <c r="H42" s="37" t="s">
        <v>489</v>
      </c>
      <c r="I42" s="37" t="s">
        <v>489</v>
      </c>
      <c r="J42" s="38" t="s">
        <v>489</v>
      </c>
      <c r="K42" s="22"/>
      <c r="L42" s="22"/>
      <c r="M42" s="22"/>
      <c r="N42" s="22"/>
      <c r="O42" s="22"/>
      <c r="P42" s="22"/>
    </row>
    <row r="43" spans="1:16" ht="39" customHeight="1" thickBot="1" x14ac:dyDescent="0.25">
      <c r="A43" s="22"/>
      <c r="B43" s="40"/>
      <c r="C43" s="1160" t="s">
        <v>543</v>
      </c>
      <c r="D43" s="1160"/>
      <c r="E43" s="1161"/>
      <c r="F43" s="41" t="s">
        <v>489</v>
      </c>
      <c r="G43" s="42" t="s">
        <v>489</v>
      </c>
      <c r="H43" s="42" t="s">
        <v>489</v>
      </c>
      <c r="I43" s="42" t="s">
        <v>489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CXxJWpq4zbX6+SJIFIH4i4uex2H0AUJgjB4ii+MKmVoXVw6RQylKxmkuFPpEzyYJq51vV+j3rbf8T93DqZqMQ==" saltValue="3bGTqo/inptqjHzsaCyL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948</v>
      </c>
      <c r="L45" s="58">
        <v>932</v>
      </c>
      <c r="M45" s="58">
        <v>915</v>
      </c>
      <c r="N45" s="58">
        <v>901</v>
      </c>
      <c r="O45" s="59">
        <v>912</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489</v>
      </c>
      <c r="L46" s="62" t="s">
        <v>489</v>
      </c>
      <c r="M46" s="62" t="s">
        <v>489</v>
      </c>
      <c r="N46" s="62" t="s">
        <v>489</v>
      </c>
      <c r="O46" s="63" t="s">
        <v>489</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489</v>
      </c>
      <c r="L47" s="62" t="s">
        <v>489</v>
      </c>
      <c r="M47" s="62" t="s">
        <v>489</v>
      </c>
      <c r="N47" s="62" t="s">
        <v>489</v>
      </c>
      <c r="O47" s="63" t="s">
        <v>489</v>
      </c>
      <c r="P47" s="46"/>
      <c r="Q47" s="46"/>
      <c r="R47" s="46"/>
      <c r="S47" s="46"/>
      <c r="T47" s="46"/>
      <c r="U47" s="46"/>
    </row>
    <row r="48" spans="1:21" ht="30.75" customHeight="1" x14ac:dyDescent="0.2">
      <c r="A48" s="46"/>
      <c r="B48" s="1189"/>
      <c r="C48" s="1190"/>
      <c r="D48" s="60"/>
      <c r="E48" s="1166" t="s">
        <v>13</v>
      </c>
      <c r="F48" s="1166"/>
      <c r="G48" s="1166"/>
      <c r="H48" s="1166"/>
      <c r="I48" s="1166"/>
      <c r="J48" s="1167"/>
      <c r="K48" s="61">
        <v>243</v>
      </c>
      <c r="L48" s="62">
        <v>255</v>
      </c>
      <c r="M48" s="62">
        <v>245</v>
      </c>
      <c r="N48" s="62">
        <v>211</v>
      </c>
      <c r="O48" s="63">
        <v>197</v>
      </c>
      <c r="P48" s="46"/>
      <c r="Q48" s="46"/>
      <c r="R48" s="46"/>
      <c r="S48" s="46"/>
      <c r="T48" s="46"/>
      <c r="U48" s="46"/>
    </row>
    <row r="49" spans="1:21" ht="30.75" customHeight="1" x14ac:dyDescent="0.2">
      <c r="A49" s="46"/>
      <c r="B49" s="1189"/>
      <c r="C49" s="1190"/>
      <c r="D49" s="60"/>
      <c r="E49" s="1166" t="s">
        <v>14</v>
      </c>
      <c r="F49" s="1166"/>
      <c r="G49" s="1166"/>
      <c r="H49" s="1166"/>
      <c r="I49" s="1166"/>
      <c r="J49" s="1167"/>
      <c r="K49" s="61">
        <v>38</v>
      </c>
      <c r="L49" s="62">
        <v>38</v>
      </c>
      <c r="M49" s="62">
        <v>36</v>
      </c>
      <c r="N49" s="62">
        <v>40</v>
      </c>
      <c r="O49" s="63">
        <v>42</v>
      </c>
      <c r="P49" s="46"/>
      <c r="Q49" s="46"/>
      <c r="R49" s="46"/>
      <c r="S49" s="46"/>
      <c r="T49" s="46"/>
      <c r="U49" s="46"/>
    </row>
    <row r="50" spans="1:21" ht="30.75" customHeight="1" x14ac:dyDescent="0.2">
      <c r="A50" s="46"/>
      <c r="B50" s="1189"/>
      <c r="C50" s="1190"/>
      <c r="D50" s="60"/>
      <c r="E50" s="1166" t="s">
        <v>15</v>
      </c>
      <c r="F50" s="1166"/>
      <c r="G50" s="1166"/>
      <c r="H50" s="1166"/>
      <c r="I50" s="1166"/>
      <c r="J50" s="1167"/>
      <c r="K50" s="61">
        <v>0</v>
      </c>
      <c r="L50" s="62">
        <v>5</v>
      </c>
      <c r="M50" s="62">
        <v>7</v>
      </c>
      <c r="N50" s="62">
        <v>9</v>
      </c>
      <c r="O50" s="63">
        <v>5</v>
      </c>
      <c r="P50" s="46"/>
      <c r="Q50" s="46"/>
      <c r="R50" s="46"/>
      <c r="S50" s="46"/>
      <c r="T50" s="46"/>
      <c r="U50" s="46"/>
    </row>
    <row r="51" spans="1:21" ht="30.75" customHeight="1" x14ac:dyDescent="0.2">
      <c r="A51" s="46"/>
      <c r="B51" s="1191"/>
      <c r="C51" s="1192"/>
      <c r="D51" s="64"/>
      <c r="E51" s="1166" t="s">
        <v>16</v>
      </c>
      <c r="F51" s="1166"/>
      <c r="G51" s="1166"/>
      <c r="H51" s="1166"/>
      <c r="I51" s="1166"/>
      <c r="J51" s="1167"/>
      <c r="K51" s="61">
        <v>1</v>
      </c>
      <c r="L51" s="62">
        <v>1</v>
      </c>
      <c r="M51" s="62">
        <v>1</v>
      </c>
      <c r="N51" s="62">
        <v>0</v>
      </c>
      <c r="O51" s="63">
        <v>1</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942</v>
      </c>
      <c r="L52" s="62">
        <v>900</v>
      </c>
      <c r="M52" s="62">
        <v>923</v>
      </c>
      <c r="N52" s="62">
        <v>905</v>
      </c>
      <c r="O52" s="63">
        <v>900</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288</v>
      </c>
      <c r="L53" s="67">
        <v>331</v>
      </c>
      <c r="M53" s="67">
        <v>281</v>
      </c>
      <c r="N53" s="67">
        <v>256</v>
      </c>
      <c r="O53" s="68">
        <v>257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yXdin6pCl+icMw9tKPaiNKqVcV7bH62i8WU92DFIuGr2PbyQlf6EXAuxADZB/ubFyQ6B2Up0NjO53nL6W/NjA==" saltValue="ZXGJgham4e+9sudp7+pL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207" t="s">
        <v>30</v>
      </c>
      <c r="C41" s="1208"/>
      <c r="D41" s="103"/>
      <c r="E41" s="1209" t="s">
        <v>31</v>
      </c>
      <c r="F41" s="1209"/>
      <c r="G41" s="1209"/>
      <c r="H41" s="1210"/>
      <c r="I41" s="342">
        <v>8266</v>
      </c>
      <c r="J41" s="343">
        <v>8104</v>
      </c>
      <c r="K41" s="343">
        <v>8417</v>
      </c>
      <c r="L41" s="343">
        <v>8689</v>
      </c>
      <c r="M41" s="344">
        <v>9041</v>
      </c>
    </row>
    <row r="42" spans="2:13" ht="27.75" customHeight="1" x14ac:dyDescent="0.2">
      <c r="B42" s="1197"/>
      <c r="C42" s="1198"/>
      <c r="D42" s="104"/>
      <c r="E42" s="1201" t="s">
        <v>32</v>
      </c>
      <c r="F42" s="1201"/>
      <c r="G42" s="1201"/>
      <c r="H42" s="1202"/>
      <c r="I42" s="345" t="s">
        <v>489</v>
      </c>
      <c r="J42" s="346" t="s">
        <v>489</v>
      </c>
      <c r="K42" s="346" t="s">
        <v>489</v>
      </c>
      <c r="L42" s="346" t="s">
        <v>489</v>
      </c>
      <c r="M42" s="347" t="s">
        <v>489</v>
      </c>
    </row>
    <row r="43" spans="2:13" ht="27.75" customHeight="1" x14ac:dyDescent="0.2">
      <c r="B43" s="1197"/>
      <c r="C43" s="1198"/>
      <c r="D43" s="104"/>
      <c r="E43" s="1201" t="s">
        <v>33</v>
      </c>
      <c r="F43" s="1201"/>
      <c r="G43" s="1201"/>
      <c r="H43" s="1202"/>
      <c r="I43" s="345">
        <v>2731</v>
      </c>
      <c r="J43" s="346">
        <v>1968</v>
      </c>
      <c r="K43" s="346">
        <v>1926</v>
      </c>
      <c r="L43" s="346">
        <v>2071</v>
      </c>
      <c r="M43" s="347">
        <v>1945</v>
      </c>
    </row>
    <row r="44" spans="2:13" ht="27.75" customHeight="1" x14ac:dyDescent="0.2">
      <c r="B44" s="1197"/>
      <c r="C44" s="1198"/>
      <c r="D44" s="104"/>
      <c r="E44" s="1201" t="s">
        <v>34</v>
      </c>
      <c r="F44" s="1201"/>
      <c r="G44" s="1201"/>
      <c r="H44" s="1202"/>
      <c r="I44" s="345">
        <v>146</v>
      </c>
      <c r="J44" s="346">
        <v>176</v>
      </c>
      <c r="K44" s="346">
        <v>151</v>
      </c>
      <c r="L44" s="346">
        <v>134</v>
      </c>
      <c r="M44" s="347">
        <v>99</v>
      </c>
    </row>
    <row r="45" spans="2:13" ht="27.75" customHeight="1" x14ac:dyDescent="0.2">
      <c r="B45" s="1197"/>
      <c r="C45" s="1198"/>
      <c r="D45" s="104"/>
      <c r="E45" s="1201" t="s">
        <v>35</v>
      </c>
      <c r="F45" s="1201"/>
      <c r="G45" s="1201"/>
      <c r="H45" s="1202"/>
      <c r="I45" s="345">
        <v>1863</v>
      </c>
      <c r="J45" s="346">
        <v>1834</v>
      </c>
      <c r="K45" s="346">
        <v>1560</v>
      </c>
      <c r="L45" s="346">
        <v>1570</v>
      </c>
      <c r="M45" s="347">
        <v>1631</v>
      </c>
    </row>
    <row r="46" spans="2:13" ht="27.75" customHeight="1" x14ac:dyDescent="0.2">
      <c r="B46" s="1197"/>
      <c r="C46" s="1198"/>
      <c r="D46" s="105"/>
      <c r="E46" s="1201" t="s">
        <v>36</v>
      </c>
      <c r="F46" s="1201"/>
      <c r="G46" s="1201"/>
      <c r="H46" s="1202"/>
      <c r="I46" s="345" t="s">
        <v>489</v>
      </c>
      <c r="J46" s="346" t="s">
        <v>489</v>
      </c>
      <c r="K46" s="346" t="s">
        <v>489</v>
      </c>
      <c r="L46" s="346" t="s">
        <v>489</v>
      </c>
      <c r="M46" s="347" t="s">
        <v>489</v>
      </c>
    </row>
    <row r="47" spans="2:13" ht="27.75" customHeight="1" x14ac:dyDescent="0.2">
      <c r="B47" s="1197"/>
      <c r="C47" s="1198"/>
      <c r="D47" s="106"/>
      <c r="E47" s="1211" t="s">
        <v>37</v>
      </c>
      <c r="F47" s="1212"/>
      <c r="G47" s="1212"/>
      <c r="H47" s="1213"/>
      <c r="I47" s="345" t="s">
        <v>489</v>
      </c>
      <c r="J47" s="346" t="s">
        <v>489</v>
      </c>
      <c r="K47" s="346" t="s">
        <v>489</v>
      </c>
      <c r="L47" s="346" t="s">
        <v>489</v>
      </c>
      <c r="M47" s="347" t="s">
        <v>489</v>
      </c>
    </row>
    <row r="48" spans="2:13" ht="27.75" customHeight="1" x14ac:dyDescent="0.2">
      <c r="B48" s="1197"/>
      <c r="C48" s="1198"/>
      <c r="D48" s="104"/>
      <c r="E48" s="1201" t="s">
        <v>38</v>
      </c>
      <c r="F48" s="1201"/>
      <c r="G48" s="1201"/>
      <c r="H48" s="1202"/>
      <c r="I48" s="345" t="s">
        <v>489</v>
      </c>
      <c r="J48" s="346" t="s">
        <v>489</v>
      </c>
      <c r="K48" s="346" t="s">
        <v>489</v>
      </c>
      <c r="L48" s="346" t="s">
        <v>489</v>
      </c>
      <c r="M48" s="347" t="s">
        <v>489</v>
      </c>
    </row>
    <row r="49" spans="2:13" ht="27.75" customHeight="1" x14ac:dyDescent="0.2">
      <c r="B49" s="1199"/>
      <c r="C49" s="1200"/>
      <c r="D49" s="104"/>
      <c r="E49" s="1201" t="s">
        <v>39</v>
      </c>
      <c r="F49" s="1201"/>
      <c r="G49" s="1201"/>
      <c r="H49" s="1202"/>
      <c r="I49" s="345" t="s">
        <v>489</v>
      </c>
      <c r="J49" s="346" t="s">
        <v>489</v>
      </c>
      <c r="K49" s="346" t="s">
        <v>489</v>
      </c>
      <c r="L49" s="346" t="s">
        <v>489</v>
      </c>
      <c r="M49" s="347" t="s">
        <v>489</v>
      </c>
    </row>
    <row r="50" spans="2:13" ht="27.75" customHeight="1" x14ac:dyDescent="0.2">
      <c r="B50" s="1195" t="s">
        <v>40</v>
      </c>
      <c r="C50" s="1196"/>
      <c r="D50" s="107"/>
      <c r="E50" s="1201" t="s">
        <v>41</v>
      </c>
      <c r="F50" s="1201"/>
      <c r="G50" s="1201"/>
      <c r="H50" s="1202"/>
      <c r="I50" s="345">
        <v>2844</v>
      </c>
      <c r="J50" s="346">
        <v>2670</v>
      </c>
      <c r="K50" s="346">
        <v>2921</v>
      </c>
      <c r="L50" s="346">
        <v>3752</v>
      </c>
      <c r="M50" s="347">
        <v>3768</v>
      </c>
    </row>
    <row r="51" spans="2:13" ht="27.75" customHeight="1" x14ac:dyDescent="0.2">
      <c r="B51" s="1197"/>
      <c r="C51" s="1198"/>
      <c r="D51" s="104"/>
      <c r="E51" s="1201" t="s">
        <v>42</v>
      </c>
      <c r="F51" s="1201"/>
      <c r="G51" s="1201"/>
      <c r="H51" s="1202"/>
      <c r="I51" s="345">
        <v>18</v>
      </c>
      <c r="J51" s="346">
        <v>15</v>
      </c>
      <c r="K51" s="346">
        <v>10</v>
      </c>
      <c r="L51" s="346">
        <v>21</v>
      </c>
      <c r="M51" s="347">
        <v>112</v>
      </c>
    </row>
    <row r="52" spans="2:13" ht="27.75" customHeight="1" x14ac:dyDescent="0.2">
      <c r="B52" s="1199"/>
      <c r="C52" s="1200"/>
      <c r="D52" s="104"/>
      <c r="E52" s="1201" t="s">
        <v>43</v>
      </c>
      <c r="F52" s="1201"/>
      <c r="G52" s="1201"/>
      <c r="H52" s="1202"/>
      <c r="I52" s="345">
        <v>9116</v>
      </c>
      <c r="J52" s="346">
        <v>9005</v>
      </c>
      <c r="K52" s="346">
        <v>8972</v>
      </c>
      <c r="L52" s="346">
        <v>8547</v>
      </c>
      <c r="M52" s="347">
        <v>8553</v>
      </c>
    </row>
    <row r="53" spans="2:13" ht="27.75" customHeight="1" thickBot="1" x14ac:dyDescent="0.25">
      <c r="B53" s="1203" t="s">
        <v>19</v>
      </c>
      <c r="C53" s="1204"/>
      <c r="D53" s="108"/>
      <c r="E53" s="1205" t="s">
        <v>44</v>
      </c>
      <c r="F53" s="1205"/>
      <c r="G53" s="1205"/>
      <c r="H53" s="1206"/>
      <c r="I53" s="348">
        <v>1029</v>
      </c>
      <c r="J53" s="349">
        <v>393</v>
      </c>
      <c r="K53" s="349">
        <v>151</v>
      </c>
      <c r="L53" s="349">
        <v>142</v>
      </c>
      <c r="M53" s="350">
        <v>282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mgxUxrnHTkGH9WI45uk55c4zoW0a4INd8Ek7HHpo1Lc8FbeIrVoiNY9CPoyk6X+hWczZXmh3ADIaqRaUEwL3HQ==" saltValue="4E2VgGjej6WPTdjXqEvn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222" t="s">
        <v>46</v>
      </c>
      <c r="D55" s="1222"/>
      <c r="E55" s="1223"/>
      <c r="F55" s="120">
        <v>1058</v>
      </c>
      <c r="G55" s="120">
        <v>1558</v>
      </c>
      <c r="H55" s="121">
        <v>1682</v>
      </c>
    </row>
    <row r="56" spans="2:8" ht="52.5" customHeight="1" x14ac:dyDescent="0.2">
      <c r="B56" s="122"/>
      <c r="C56" s="1224" t="s">
        <v>47</v>
      </c>
      <c r="D56" s="1224"/>
      <c r="E56" s="1225"/>
      <c r="F56" s="123">
        <v>315</v>
      </c>
      <c r="G56" s="123">
        <v>314</v>
      </c>
      <c r="H56" s="124">
        <v>344</v>
      </c>
    </row>
    <row r="57" spans="2:8" ht="53.25" customHeight="1" x14ac:dyDescent="0.2">
      <c r="B57" s="122"/>
      <c r="C57" s="1226" t="s">
        <v>48</v>
      </c>
      <c r="D57" s="1226"/>
      <c r="E57" s="1227"/>
      <c r="F57" s="125">
        <v>1225</v>
      </c>
      <c r="G57" s="125">
        <v>1490</v>
      </c>
      <c r="H57" s="126">
        <v>1354</v>
      </c>
    </row>
    <row r="58" spans="2:8" ht="45.75" customHeight="1" x14ac:dyDescent="0.2">
      <c r="B58" s="127"/>
      <c r="C58" s="1214" t="s">
        <v>561</v>
      </c>
      <c r="D58" s="1215"/>
      <c r="E58" s="1216"/>
      <c r="F58" s="128">
        <v>119</v>
      </c>
      <c r="G58" s="128">
        <v>419</v>
      </c>
      <c r="H58" s="129">
        <v>520</v>
      </c>
    </row>
    <row r="59" spans="2:8" ht="45.75" customHeight="1" x14ac:dyDescent="0.2">
      <c r="B59" s="127"/>
      <c r="C59" s="1214" t="s">
        <v>562</v>
      </c>
      <c r="D59" s="1215"/>
      <c r="E59" s="1216"/>
      <c r="F59" s="128">
        <v>608</v>
      </c>
      <c r="G59" s="128">
        <v>608</v>
      </c>
      <c r="H59" s="129">
        <v>330</v>
      </c>
    </row>
    <row r="60" spans="2:8" ht="45.75" customHeight="1" x14ac:dyDescent="0.2">
      <c r="B60" s="127"/>
      <c r="C60" s="1214" t="s">
        <v>563</v>
      </c>
      <c r="D60" s="1215"/>
      <c r="E60" s="1216"/>
      <c r="F60" s="128">
        <v>200</v>
      </c>
      <c r="G60" s="128">
        <v>210</v>
      </c>
      <c r="H60" s="129">
        <v>234</v>
      </c>
    </row>
    <row r="61" spans="2:8" ht="45.75" customHeight="1" x14ac:dyDescent="0.2">
      <c r="B61" s="127"/>
      <c r="C61" s="1214" t="s">
        <v>564</v>
      </c>
      <c r="D61" s="1215"/>
      <c r="E61" s="1216"/>
      <c r="F61" s="128">
        <v>63</v>
      </c>
      <c r="G61" s="128">
        <v>95</v>
      </c>
      <c r="H61" s="129">
        <v>104</v>
      </c>
    </row>
    <row r="62" spans="2:8" ht="45.75" customHeight="1" thickBot="1" x14ac:dyDescent="0.25">
      <c r="B62" s="130"/>
      <c r="C62" s="1217" t="s">
        <v>565</v>
      </c>
      <c r="D62" s="1218"/>
      <c r="E62" s="1219"/>
      <c r="F62" s="131">
        <v>58</v>
      </c>
      <c r="G62" s="131">
        <v>57</v>
      </c>
      <c r="H62" s="132">
        <v>74</v>
      </c>
    </row>
    <row r="63" spans="2:8" ht="52.5" customHeight="1" thickBot="1" x14ac:dyDescent="0.25">
      <c r="B63" s="133"/>
      <c r="C63" s="1220" t="s">
        <v>49</v>
      </c>
      <c r="D63" s="1220"/>
      <c r="E63" s="1221"/>
      <c r="F63" s="134">
        <v>2597</v>
      </c>
      <c r="G63" s="134">
        <v>3362</v>
      </c>
      <c r="H63" s="135">
        <v>3379</v>
      </c>
    </row>
    <row r="64" spans="2:8" ht="13" x14ac:dyDescent="0.2"/>
  </sheetData>
  <sheetProtection algorithmName="SHA-512" hashValue="gYE76OeCor1qGLWv163jS16S5pmRoy1xVawYfN6KLCZ2MehcwkMV/fA/o7t7wRgBwIpRyxQMiVPPV+wWID85ww==" saltValue="G02W2OQINCuJhDMY7g6n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274E7-FF2E-40EE-9B2B-80AD67C16C78}">
  <sheetPr>
    <pageSetUpPr fitToPage="1"/>
  </sheetPr>
  <dimension ref="A1:DE85"/>
  <sheetViews>
    <sheetView showGridLines="0" topLeftCell="A19" zoomScale="70" zoomScaleNormal="70" zoomScaleSheetLayoutView="55" workbookViewId="0">
      <selection activeCell="BB51" sqref="BB51:BO52"/>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569</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570</v>
      </c>
    </row>
    <row r="50" spans="1:109" ht="13"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527</v>
      </c>
      <c r="BQ50" s="1234"/>
      <c r="BR50" s="1234"/>
      <c r="BS50" s="1234"/>
      <c r="BT50" s="1234"/>
      <c r="BU50" s="1234"/>
      <c r="BV50" s="1234"/>
      <c r="BW50" s="1234"/>
      <c r="BX50" s="1234" t="s">
        <v>528</v>
      </c>
      <c r="BY50" s="1234"/>
      <c r="BZ50" s="1234"/>
      <c r="CA50" s="1234"/>
      <c r="CB50" s="1234"/>
      <c r="CC50" s="1234"/>
      <c r="CD50" s="1234"/>
      <c r="CE50" s="1234"/>
      <c r="CF50" s="1234" t="s">
        <v>529</v>
      </c>
      <c r="CG50" s="1234"/>
      <c r="CH50" s="1234"/>
      <c r="CI50" s="1234"/>
      <c r="CJ50" s="1234"/>
      <c r="CK50" s="1234"/>
      <c r="CL50" s="1234"/>
      <c r="CM50" s="1234"/>
      <c r="CN50" s="1234" t="s">
        <v>530</v>
      </c>
      <c r="CO50" s="1234"/>
      <c r="CP50" s="1234"/>
      <c r="CQ50" s="1234"/>
      <c r="CR50" s="1234"/>
      <c r="CS50" s="1234"/>
      <c r="CT50" s="1234"/>
      <c r="CU50" s="1234"/>
      <c r="CV50" s="1234" t="s">
        <v>531</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571</v>
      </c>
      <c r="AO51" s="1233"/>
      <c r="AP51" s="1233"/>
      <c r="AQ51" s="1233"/>
      <c r="AR51" s="1233"/>
      <c r="AS51" s="1233"/>
      <c r="AT51" s="1233"/>
      <c r="AU51" s="1233"/>
      <c r="AV51" s="1233"/>
      <c r="AW51" s="1233"/>
      <c r="AX51" s="1233"/>
      <c r="AY51" s="1233"/>
      <c r="AZ51" s="1233"/>
      <c r="BA51" s="1233"/>
      <c r="BB51" s="1233" t="s">
        <v>572</v>
      </c>
      <c r="BC51" s="1233"/>
      <c r="BD51" s="1233"/>
      <c r="BE51" s="1233"/>
      <c r="BF51" s="1233"/>
      <c r="BG51" s="1233"/>
      <c r="BH51" s="1233"/>
      <c r="BI51" s="1233"/>
      <c r="BJ51" s="1233"/>
      <c r="BK51" s="1233"/>
      <c r="BL51" s="1233"/>
      <c r="BM51" s="1233"/>
      <c r="BN51" s="1233"/>
      <c r="BO51" s="1233"/>
      <c r="BP51" s="1230">
        <v>16.600000000000001</v>
      </c>
      <c r="BQ51" s="1230"/>
      <c r="BR51" s="1230"/>
      <c r="BS51" s="1230"/>
      <c r="BT51" s="1230"/>
      <c r="BU51" s="1230"/>
      <c r="BV51" s="1230"/>
      <c r="BW51" s="1230"/>
      <c r="BX51" s="1230">
        <v>6</v>
      </c>
      <c r="BY51" s="1230"/>
      <c r="BZ51" s="1230"/>
      <c r="CA51" s="1230"/>
      <c r="CB51" s="1230"/>
      <c r="CC51" s="1230"/>
      <c r="CD51" s="1230"/>
      <c r="CE51" s="1230"/>
      <c r="CF51" s="1230">
        <v>2.2000000000000002</v>
      </c>
      <c r="CG51" s="1230"/>
      <c r="CH51" s="1230"/>
      <c r="CI51" s="1230"/>
      <c r="CJ51" s="1230"/>
      <c r="CK51" s="1230"/>
      <c r="CL51" s="1230"/>
      <c r="CM51" s="1230"/>
      <c r="CN51" s="1230">
        <v>2.1</v>
      </c>
      <c r="CO51" s="1230"/>
      <c r="CP51" s="1230"/>
      <c r="CQ51" s="1230"/>
      <c r="CR51" s="1230"/>
      <c r="CS51" s="1230"/>
      <c r="CT51" s="1230"/>
      <c r="CU51" s="1230"/>
      <c r="CV51" s="1230">
        <v>4.2</v>
      </c>
      <c r="CW51" s="1230"/>
      <c r="CX51" s="1230"/>
      <c r="CY51" s="1230"/>
      <c r="CZ51" s="1230"/>
      <c r="DA51" s="1230"/>
      <c r="DB51" s="1230"/>
      <c r="DC51" s="1230"/>
    </row>
    <row r="52" spans="1:109" ht="13"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573</v>
      </c>
      <c r="BC53" s="1233"/>
      <c r="BD53" s="1233"/>
      <c r="BE53" s="1233"/>
      <c r="BF53" s="1233"/>
      <c r="BG53" s="1233"/>
      <c r="BH53" s="1233"/>
      <c r="BI53" s="1233"/>
      <c r="BJ53" s="1233"/>
      <c r="BK53" s="1233"/>
      <c r="BL53" s="1233"/>
      <c r="BM53" s="1233"/>
      <c r="BN53" s="1233"/>
      <c r="BO53" s="1233"/>
      <c r="BP53" s="1230">
        <v>56.7</v>
      </c>
      <c r="BQ53" s="1230"/>
      <c r="BR53" s="1230"/>
      <c r="BS53" s="1230"/>
      <c r="BT53" s="1230"/>
      <c r="BU53" s="1230"/>
      <c r="BV53" s="1230"/>
      <c r="BW53" s="1230"/>
      <c r="BX53" s="1230">
        <v>57.4</v>
      </c>
      <c r="BY53" s="1230"/>
      <c r="BZ53" s="1230"/>
      <c r="CA53" s="1230"/>
      <c r="CB53" s="1230"/>
      <c r="CC53" s="1230"/>
      <c r="CD53" s="1230"/>
      <c r="CE53" s="1230"/>
      <c r="CF53" s="1230">
        <v>57.8</v>
      </c>
      <c r="CG53" s="1230"/>
      <c r="CH53" s="1230"/>
      <c r="CI53" s="1230"/>
      <c r="CJ53" s="1230"/>
      <c r="CK53" s="1230"/>
      <c r="CL53" s="1230"/>
      <c r="CM53" s="1230"/>
      <c r="CN53" s="1230">
        <v>58.5</v>
      </c>
      <c r="CO53" s="1230"/>
      <c r="CP53" s="1230"/>
      <c r="CQ53" s="1230"/>
      <c r="CR53" s="1230"/>
      <c r="CS53" s="1230"/>
      <c r="CT53" s="1230"/>
      <c r="CU53" s="1230"/>
      <c r="CV53" s="1230">
        <v>57.8</v>
      </c>
      <c r="CW53" s="1230"/>
      <c r="CX53" s="1230"/>
      <c r="CY53" s="1230"/>
      <c r="CZ53" s="1230"/>
      <c r="DA53" s="1230"/>
      <c r="DB53" s="1230"/>
      <c r="DC53" s="1230"/>
    </row>
    <row r="54" spans="1:109" ht="13"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8"/>
      <c r="H55" s="1228"/>
      <c r="I55" s="1228"/>
      <c r="J55" s="1228"/>
      <c r="K55" s="1235"/>
      <c r="L55" s="1235"/>
      <c r="M55" s="1235"/>
      <c r="N55" s="1235"/>
      <c r="AN55" s="1234" t="s">
        <v>574</v>
      </c>
      <c r="AO55" s="1234"/>
      <c r="AP55" s="1234"/>
      <c r="AQ55" s="1234"/>
      <c r="AR55" s="1234"/>
      <c r="AS55" s="1234"/>
      <c r="AT55" s="1234"/>
      <c r="AU55" s="1234"/>
      <c r="AV55" s="1234"/>
      <c r="AW55" s="1234"/>
      <c r="AX55" s="1234"/>
      <c r="AY55" s="1234"/>
      <c r="AZ55" s="1234"/>
      <c r="BA55" s="1234"/>
      <c r="BB55" s="1233" t="s">
        <v>572</v>
      </c>
      <c r="BC55" s="1233"/>
      <c r="BD55" s="1233"/>
      <c r="BE55" s="1233"/>
      <c r="BF55" s="1233"/>
      <c r="BG55" s="1233"/>
      <c r="BH55" s="1233"/>
      <c r="BI55" s="1233"/>
      <c r="BJ55" s="1233"/>
      <c r="BK55" s="1233"/>
      <c r="BL55" s="1233"/>
      <c r="BM55" s="1233"/>
      <c r="BN55" s="1233"/>
      <c r="BO55" s="1233"/>
      <c r="BP55" s="1230">
        <v>20</v>
      </c>
      <c r="BQ55" s="1230"/>
      <c r="BR55" s="1230"/>
      <c r="BS55" s="1230"/>
      <c r="BT55" s="1230"/>
      <c r="BU55" s="1230"/>
      <c r="BV55" s="1230"/>
      <c r="BW55" s="1230"/>
      <c r="BX55" s="1230">
        <v>32.4</v>
      </c>
      <c r="BY55" s="1230"/>
      <c r="BZ55" s="1230"/>
      <c r="CA55" s="1230"/>
      <c r="CB55" s="1230"/>
      <c r="CC55" s="1230"/>
      <c r="CD55" s="1230"/>
      <c r="CE55" s="1230"/>
      <c r="CF55" s="1230">
        <v>20</v>
      </c>
      <c r="CG55" s="1230"/>
      <c r="CH55" s="1230"/>
      <c r="CI55" s="1230"/>
      <c r="CJ55" s="1230"/>
      <c r="CK55" s="1230"/>
      <c r="CL55" s="1230"/>
      <c r="CM55" s="1230"/>
      <c r="CN55" s="1230">
        <v>7.4</v>
      </c>
      <c r="CO55" s="1230"/>
      <c r="CP55" s="1230"/>
      <c r="CQ55" s="1230"/>
      <c r="CR55" s="1230"/>
      <c r="CS55" s="1230"/>
      <c r="CT55" s="1230"/>
      <c r="CU55" s="1230"/>
      <c r="CV55" s="1230">
        <v>0</v>
      </c>
      <c r="CW55" s="1230"/>
      <c r="CX55" s="1230"/>
      <c r="CY55" s="1230"/>
      <c r="CZ55" s="1230"/>
      <c r="DA55" s="1230"/>
      <c r="DB55" s="1230"/>
      <c r="DC55" s="1230"/>
    </row>
    <row r="56" spans="1:109" ht="13"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573</v>
      </c>
      <c r="BC57" s="1233"/>
      <c r="BD57" s="1233"/>
      <c r="BE57" s="1233"/>
      <c r="BF57" s="1233"/>
      <c r="BG57" s="1233"/>
      <c r="BH57" s="1233"/>
      <c r="BI57" s="1233"/>
      <c r="BJ57" s="1233"/>
      <c r="BK57" s="1233"/>
      <c r="BL57" s="1233"/>
      <c r="BM57" s="1233"/>
      <c r="BN57" s="1233"/>
      <c r="BO57" s="1233"/>
      <c r="BP57" s="1230">
        <v>60.7</v>
      </c>
      <c r="BQ57" s="1230"/>
      <c r="BR57" s="1230"/>
      <c r="BS57" s="1230"/>
      <c r="BT57" s="1230"/>
      <c r="BU57" s="1230"/>
      <c r="BV57" s="1230"/>
      <c r="BW57" s="1230"/>
      <c r="BX57" s="1230">
        <v>64.2</v>
      </c>
      <c r="BY57" s="1230"/>
      <c r="BZ57" s="1230"/>
      <c r="CA57" s="1230"/>
      <c r="CB57" s="1230"/>
      <c r="CC57" s="1230"/>
      <c r="CD57" s="1230"/>
      <c r="CE57" s="1230"/>
      <c r="CF57" s="1230">
        <v>67</v>
      </c>
      <c r="CG57" s="1230"/>
      <c r="CH57" s="1230"/>
      <c r="CI57" s="1230"/>
      <c r="CJ57" s="1230"/>
      <c r="CK57" s="1230"/>
      <c r="CL57" s="1230"/>
      <c r="CM57" s="1230"/>
      <c r="CN57" s="1230">
        <v>67.599999999999994</v>
      </c>
      <c r="CO57" s="1230"/>
      <c r="CP57" s="1230"/>
      <c r="CQ57" s="1230"/>
      <c r="CR57" s="1230"/>
      <c r="CS57" s="1230"/>
      <c r="CT57" s="1230"/>
      <c r="CU57" s="1230"/>
      <c r="CV57" s="1230">
        <v>67.900000000000006</v>
      </c>
      <c r="CW57" s="1230"/>
      <c r="CX57" s="1230"/>
      <c r="CY57" s="1230"/>
      <c r="CZ57" s="1230"/>
      <c r="DA57" s="1230"/>
      <c r="DB57" s="1230"/>
      <c r="DC57" s="1230"/>
      <c r="DD57" s="363"/>
      <c r="DE57" s="362"/>
    </row>
    <row r="58" spans="1:109" s="358" customFormat="1" ht="13"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575</v>
      </c>
    </row>
    <row r="64" spans="1:109" ht="13" x14ac:dyDescent="0.2">
      <c r="B64" s="259"/>
      <c r="G64" s="357"/>
      <c r="I64" s="369"/>
      <c r="J64" s="369"/>
      <c r="K64" s="369"/>
      <c r="L64" s="369"/>
      <c r="M64" s="369"/>
      <c r="N64" s="370"/>
      <c r="AM64" s="357"/>
      <c r="AN64" s="357" t="s">
        <v>568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6" t="s">
        <v>576</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570</v>
      </c>
    </row>
    <row r="72" spans="2:107" ht="13"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527</v>
      </c>
      <c r="BQ72" s="1234"/>
      <c r="BR72" s="1234"/>
      <c r="BS72" s="1234"/>
      <c r="BT72" s="1234"/>
      <c r="BU72" s="1234"/>
      <c r="BV72" s="1234"/>
      <c r="BW72" s="1234"/>
      <c r="BX72" s="1234" t="s">
        <v>528</v>
      </c>
      <c r="BY72" s="1234"/>
      <c r="BZ72" s="1234"/>
      <c r="CA72" s="1234"/>
      <c r="CB72" s="1234"/>
      <c r="CC72" s="1234"/>
      <c r="CD72" s="1234"/>
      <c r="CE72" s="1234"/>
      <c r="CF72" s="1234" t="s">
        <v>529</v>
      </c>
      <c r="CG72" s="1234"/>
      <c r="CH72" s="1234"/>
      <c r="CI72" s="1234"/>
      <c r="CJ72" s="1234"/>
      <c r="CK72" s="1234"/>
      <c r="CL72" s="1234"/>
      <c r="CM72" s="1234"/>
      <c r="CN72" s="1234" t="s">
        <v>530</v>
      </c>
      <c r="CO72" s="1234"/>
      <c r="CP72" s="1234"/>
      <c r="CQ72" s="1234"/>
      <c r="CR72" s="1234"/>
      <c r="CS72" s="1234"/>
      <c r="CT72" s="1234"/>
      <c r="CU72" s="1234"/>
      <c r="CV72" s="1234" t="s">
        <v>531</v>
      </c>
      <c r="CW72" s="1234"/>
      <c r="CX72" s="1234"/>
      <c r="CY72" s="1234"/>
      <c r="CZ72" s="1234"/>
      <c r="DA72" s="1234"/>
      <c r="DB72" s="1234"/>
      <c r="DC72" s="1234"/>
    </row>
    <row r="73" spans="2:107" ht="13" x14ac:dyDescent="0.2">
      <c r="B73" s="259"/>
      <c r="G73" s="1245"/>
      <c r="H73" s="1245"/>
      <c r="I73" s="1245"/>
      <c r="J73" s="1245"/>
      <c r="K73" s="1229"/>
      <c r="L73" s="1229"/>
      <c r="M73" s="1229"/>
      <c r="N73" s="1229"/>
      <c r="AM73" s="359"/>
      <c r="AN73" s="1233" t="s">
        <v>571</v>
      </c>
      <c r="AO73" s="1233"/>
      <c r="AP73" s="1233"/>
      <c r="AQ73" s="1233"/>
      <c r="AR73" s="1233"/>
      <c r="AS73" s="1233"/>
      <c r="AT73" s="1233"/>
      <c r="AU73" s="1233"/>
      <c r="AV73" s="1233"/>
      <c r="AW73" s="1233"/>
      <c r="AX73" s="1233"/>
      <c r="AY73" s="1233"/>
      <c r="AZ73" s="1233"/>
      <c r="BA73" s="1233"/>
      <c r="BB73" s="1233" t="s">
        <v>572</v>
      </c>
      <c r="BC73" s="1233"/>
      <c r="BD73" s="1233"/>
      <c r="BE73" s="1233"/>
      <c r="BF73" s="1233"/>
      <c r="BG73" s="1233"/>
      <c r="BH73" s="1233"/>
      <c r="BI73" s="1233"/>
      <c r="BJ73" s="1233"/>
      <c r="BK73" s="1233"/>
      <c r="BL73" s="1233"/>
      <c r="BM73" s="1233"/>
      <c r="BN73" s="1233"/>
      <c r="BO73" s="1233"/>
      <c r="BP73" s="1230">
        <v>16.600000000000001</v>
      </c>
      <c r="BQ73" s="1230"/>
      <c r="BR73" s="1230"/>
      <c r="BS73" s="1230"/>
      <c r="BT73" s="1230"/>
      <c r="BU73" s="1230"/>
      <c r="BV73" s="1230"/>
      <c r="BW73" s="1230"/>
      <c r="BX73" s="1230">
        <v>6</v>
      </c>
      <c r="BY73" s="1230"/>
      <c r="BZ73" s="1230"/>
      <c r="CA73" s="1230"/>
      <c r="CB73" s="1230"/>
      <c r="CC73" s="1230"/>
      <c r="CD73" s="1230"/>
      <c r="CE73" s="1230"/>
      <c r="CF73" s="1230">
        <v>2.2000000000000002</v>
      </c>
      <c r="CG73" s="1230"/>
      <c r="CH73" s="1230"/>
      <c r="CI73" s="1230"/>
      <c r="CJ73" s="1230"/>
      <c r="CK73" s="1230"/>
      <c r="CL73" s="1230"/>
      <c r="CM73" s="1230"/>
      <c r="CN73" s="1230">
        <v>2.1</v>
      </c>
      <c r="CO73" s="1230"/>
      <c r="CP73" s="1230"/>
      <c r="CQ73" s="1230"/>
      <c r="CR73" s="1230"/>
      <c r="CS73" s="1230"/>
      <c r="CT73" s="1230"/>
      <c r="CU73" s="1230"/>
      <c r="CV73" s="1230">
        <v>4.2</v>
      </c>
      <c r="CW73" s="1230"/>
      <c r="CX73" s="1230"/>
      <c r="CY73" s="1230"/>
      <c r="CZ73" s="1230"/>
      <c r="DA73" s="1230"/>
      <c r="DB73" s="1230"/>
      <c r="DC73" s="1230"/>
    </row>
    <row r="74" spans="2:107" ht="13"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577</v>
      </c>
      <c r="BC75" s="1233"/>
      <c r="BD75" s="1233"/>
      <c r="BE75" s="1233"/>
      <c r="BF75" s="1233"/>
      <c r="BG75" s="1233"/>
      <c r="BH75" s="1233"/>
      <c r="BI75" s="1233"/>
      <c r="BJ75" s="1233"/>
      <c r="BK75" s="1233"/>
      <c r="BL75" s="1233"/>
      <c r="BM75" s="1233"/>
      <c r="BN75" s="1233"/>
      <c r="BO75" s="1233"/>
      <c r="BP75" s="1230">
        <v>4.8</v>
      </c>
      <c r="BQ75" s="1230"/>
      <c r="BR75" s="1230"/>
      <c r="BS75" s="1230"/>
      <c r="BT75" s="1230"/>
      <c r="BU75" s="1230"/>
      <c r="BV75" s="1230"/>
      <c r="BW75" s="1230"/>
      <c r="BX75" s="1230">
        <v>4.8</v>
      </c>
      <c r="BY75" s="1230"/>
      <c r="BZ75" s="1230"/>
      <c r="CA75" s="1230"/>
      <c r="CB75" s="1230"/>
      <c r="CC75" s="1230"/>
      <c r="CD75" s="1230"/>
      <c r="CE75" s="1230"/>
      <c r="CF75" s="1230">
        <v>4.5999999999999996</v>
      </c>
      <c r="CG75" s="1230"/>
      <c r="CH75" s="1230"/>
      <c r="CI75" s="1230"/>
      <c r="CJ75" s="1230"/>
      <c r="CK75" s="1230"/>
      <c r="CL75" s="1230"/>
      <c r="CM75" s="1230"/>
      <c r="CN75" s="1230">
        <v>4.3</v>
      </c>
      <c r="CO75" s="1230"/>
      <c r="CP75" s="1230"/>
      <c r="CQ75" s="1230"/>
      <c r="CR75" s="1230"/>
      <c r="CS75" s="1230"/>
      <c r="CT75" s="1230"/>
      <c r="CU75" s="1230"/>
      <c r="CV75" s="1230">
        <v>3.9</v>
      </c>
      <c r="CW75" s="1230"/>
      <c r="CX75" s="1230"/>
      <c r="CY75" s="1230"/>
      <c r="CZ75" s="1230"/>
      <c r="DA75" s="1230"/>
      <c r="DB75" s="1230"/>
      <c r="DC75" s="1230"/>
    </row>
    <row r="76" spans="2:107" ht="13"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4" t="s">
        <v>574</v>
      </c>
      <c r="AO77" s="1234"/>
      <c r="AP77" s="1234"/>
      <c r="AQ77" s="1234"/>
      <c r="AR77" s="1234"/>
      <c r="AS77" s="1234"/>
      <c r="AT77" s="1234"/>
      <c r="AU77" s="1234"/>
      <c r="AV77" s="1234"/>
      <c r="AW77" s="1234"/>
      <c r="AX77" s="1234"/>
      <c r="AY77" s="1234"/>
      <c r="AZ77" s="1234"/>
      <c r="BA77" s="1234"/>
      <c r="BB77" s="1233" t="s">
        <v>572</v>
      </c>
      <c r="BC77" s="1233"/>
      <c r="BD77" s="1233"/>
      <c r="BE77" s="1233"/>
      <c r="BF77" s="1233"/>
      <c r="BG77" s="1233"/>
      <c r="BH77" s="1233"/>
      <c r="BI77" s="1233"/>
      <c r="BJ77" s="1233"/>
      <c r="BK77" s="1233"/>
      <c r="BL77" s="1233"/>
      <c r="BM77" s="1233"/>
      <c r="BN77" s="1233"/>
      <c r="BO77" s="1233"/>
      <c r="BP77" s="1230">
        <v>20</v>
      </c>
      <c r="BQ77" s="1230"/>
      <c r="BR77" s="1230"/>
      <c r="BS77" s="1230"/>
      <c r="BT77" s="1230"/>
      <c r="BU77" s="1230"/>
      <c r="BV77" s="1230"/>
      <c r="BW77" s="1230"/>
      <c r="BX77" s="1230">
        <v>32.4</v>
      </c>
      <c r="BY77" s="1230"/>
      <c r="BZ77" s="1230"/>
      <c r="CA77" s="1230"/>
      <c r="CB77" s="1230"/>
      <c r="CC77" s="1230"/>
      <c r="CD77" s="1230"/>
      <c r="CE77" s="1230"/>
      <c r="CF77" s="1230">
        <v>20</v>
      </c>
      <c r="CG77" s="1230"/>
      <c r="CH77" s="1230"/>
      <c r="CI77" s="1230"/>
      <c r="CJ77" s="1230"/>
      <c r="CK77" s="1230"/>
      <c r="CL77" s="1230"/>
      <c r="CM77" s="1230"/>
      <c r="CN77" s="1230">
        <v>7.4</v>
      </c>
      <c r="CO77" s="1230"/>
      <c r="CP77" s="1230"/>
      <c r="CQ77" s="1230"/>
      <c r="CR77" s="1230"/>
      <c r="CS77" s="1230"/>
      <c r="CT77" s="1230"/>
      <c r="CU77" s="1230"/>
      <c r="CV77" s="1230">
        <v>0</v>
      </c>
      <c r="CW77" s="1230"/>
      <c r="CX77" s="1230"/>
      <c r="CY77" s="1230"/>
      <c r="CZ77" s="1230"/>
      <c r="DA77" s="1230"/>
      <c r="DB77" s="1230"/>
      <c r="DC77" s="1230"/>
    </row>
    <row r="78" spans="2:107" ht="13"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577</v>
      </c>
      <c r="BC79" s="1233"/>
      <c r="BD79" s="1233"/>
      <c r="BE79" s="1233"/>
      <c r="BF79" s="1233"/>
      <c r="BG79" s="1233"/>
      <c r="BH79" s="1233"/>
      <c r="BI79" s="1233"/>
      <c r="BJ79" s="1233"/>
      <c r="BK79" s="1233"/>
      <c r="BL79" s="1233"/>
      <c r="BM79" s="1233"/>
      <c r="BN79" s="1233"/>
      <c r="BO79" s="1233"/>
      <c r="BP79" s="1230">
        <v>8.9</v>
      </c>
      <c r="BQ79" s="1230"/>
      <c r="BR79" s="1230"/>
      <c r="BS79" s="1230"/>
      <c r="BT79" s="1230"/>
      <c r="BU79" s="1230"/>
      <c r="BV79" s="1230"/>
      <c r="BW79" s="1230"/>
      <c r="BX79" s="1230">
        <v>9.5</v>
      </c>
      <c r="BY79" s="1230"/>
      <c r="BZ79" s="1230"/>
      <c r="CA79" s="1230"/>
      <c r="CB79" s="1230"/>
      <c r="CC79" s="1230"/>
      <c r="CD79" s="1230"/>
      <c r="CE79" s="1230"/>
      <c r="CF79" s="1230">
        <v>9.5</v>
      </c>
      <c r="CG79" s="1230"/>
      <c r="CH79" s="1230"/>
      <c r="CI79" s="1230"/>
      <c r="CJ79" s="1230"/>
      <c r="CK79" s="1230"/>
      <c r="CL79" s="1230"/>
      <c r="CM79" s="1230"/>
      <c r="CN79" s="1230">
        <v>9.4</v>
      </c>
      <c r="CO79" s="1230"/>
      <c r="CP79" s="1230"/>
      <c r="CQ79" s="1230"/>
      <c r="CR79" s="1230"/>
      <c r="CS79" s="1230"/>
      <c r="CT79" s="1230"/>
      <c r="CU79" s="1230"/>
      <c r="CV79" s="1230">
        <v>9.3000000000000007</v>
      </c>
      <c r="CW79" s="1230"/>
      <c r="CX79" s="1230"/>
      <c r="CY79" s="1230"/>
      <c r="CZ79" s="1230"/>
      <c r="DA79" s="1230"/>
      <c r="DB79" s="1230"/>
      <c r="DC79" s="1230"/>
    </row>
    <row r="80" spans="2:107" ht="13"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cudOXMP80LCd6qQYSZmRFnvsQwkaXPlpJHp9srZLeVpnrQeMjWXJBVBusvxlSiUxKlBPQXM7Kru9BKqCecrAUw==" saltValue="Wt9Kau+1PThhDTFPdqkIm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2FD55-5C36-4290-975E-3B6DB05FB0F5}">
  <sheetPr>
    <pageSetUpPr fitToPage="1"/>
  </sheetPr>
  <dimension ref="A1:DR125"/>
  <sheetViews>
    <sheetView showGridLines="0" tabSelected="1" topLeftCell="A106" zoomScale="85" zoomScaleNormal="85" zoomScaleSheetLayoutView="70" workbookViewId="0">
      <selection activeCell="BI107" sqref="BI107"/>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QpiZJoNSY/4paMofur8iulKHdJOF4xfywHnJywMgVQhcEwtn8TYdTas9F+0qRp8uHQRMIz36tFBQPPGg5oeb5A==" saltValue="yTzzhXaJkIBODfVgLtgA4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4FFC5-73C0-4CC2-8BDA-8A71B7456424}">
  <sheetPr>
    <pageSetUpPr fitToPage="1"/>
  </sheetPr>
  <dimension ref="A1:DR125"/>
  <sheetViews>
    <sheetView showGridLines="0" topLeftCell="A99" zoomScale="70" zoomScaleNormal="70" zoomScaleSheetLayoutView="55" workbookViewId="0">
      <selection activeCell="BJ76" sqref="BJ76"/>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soOi4L5amz887N5mAC5o805IL68XRFSjfv23gF9sjGaJkuHNW/yNW2gXjxLSjrJQ7EzMiV+kGQfrdGEPsuDj5A==" saltValue="4XCkD01VmBEHBByg+3e8L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120918</v>
      </c>
      <c r="E3" s="154"/>
      <c r="F3" s="155">
        <v>113347</v>
      </c>
      <c r="G3" s="156"/>
      <c r="H3" s="157"/>
    </row>
    <row r="4" spans="1:8" x14ac:dyDescent="0.2">
      <c r="A4" s="158"/>
      <c r="B4" s="159"/>
      <c r="C4" s="160"/>
      <c r="D4" s="161">
        <v>53692</v>
      </c>
      <c r="E4" s="162"/>
      <c r="F4" s="163">
        <v>58728</v>
      </c>
      <c r="G4" s="164"/>
      <c r="H4" s="165"/>
    </row>
    <row r="5" spans="1:8" x14ac:dyDescent="0.2">
      <c r="A5" s="146" t="s">
        <v>521</v>
      </c>
      <c r="B5" s="151"/>
      <c r="C5" s="152"/>
      <c r="D5" s="153">
        <v>134979</v>
      </c>
      <c r="E5" s="154"/>
      <c r="F5" s="155">
        <v>120302</v>
      </c>
      <c r="G5" s="156"/>
      <c r="H5" s="157"/>
    </row>
    <row r="6" spans="1:8" x14ac:dyDescent="0.2">
      <c r="A6" s="158"/>
      <c r="B6" s="159"/>
      <c r="C6" s="160"/>
      <c r="D6" s="161">
        <v>66175</v>
      </c>
      <c r="E6" s="162"/>
      <c r="F6" s="163">
        <v>59328</v>
      </c>
      <c r="G6" s="164"/>
      <c r="H6" s="165"/>
    </row>
    <row r="7" spans="1:8" x14ac:dyDescent="0.2">
      <c r="A7" s="146" t="s">
        <v>522</v>
      </c>
      <c r="B7" s="151"/>
      <c r="C7" s="152"/>
      <c r="D7" s="153">
        <v>201337</v>
      </c>
      <c r="E7" s="154"/>
      <c r="F7" s="155">
        <v>114841</v>
      </c>
      <c r="G7" s="156"/>
      <c r="H7" s="157"/>
    </row>
    <row r="8" spans="1:8" x14ac:dyDescent="0.2">
      <c r="A8" s="158"/>
      <c r="B8" s="159"/>
      <c r="C8" s="160"/>
      <c r="D8" s="161">
        <v>84498</v>
      </c>
      <c r="E8" s="162"/>
      <c r="F8" s="163">
        <v>51589</v>
      </c>
      <c r="G8" s="164"/>
      <c r="H8" s="165"/>
    </row>
    <row r="9" spans="1:8" x14ac:dyDescent="0.2">
      <c r="A9" s="146" t="s">
        <v>523</v>
      </c>
      <c r="B9" s="151"/>
      <c r="C9" s="152"/>
      <c r="D9" s="153">
        <v>219114</v>
      </c>
      <c r="E9" s="154"/>
      <c r="F9" s="155">
        <v>124145</v>
      </c>
      <c r="G9" s="156"/>
      <c r="H9" s="157"/>
    </row>
    <row r="10" spans="1:8" x14ac:dyDescent="0.2">
      <c r="A10" s="158"/>
      <c r="B10" s="159"/>
      <c r="C10" s="160"/>
      <c r="D10" s="161">
        <v>47451</v>
      </c>
      <c r="E10" s="162"/>
      <c r="F10" s="163">
        <v>54761</v>
      </c>
      <c r="G10" s="164"/>
      <c r="H10" s="165"/>
    </row>
    <row r="11" spans="1:8" x14ac:dyDescent="0.2">
      <c r="A11" s="146" t="s">
        <v>524</v>
      </c>
      <c r="B11" s="151"/>
      <c r="C11" s="152"/>
      <c r="D11" s="153">
        <v>298921</v>
      </c>
      <c r="E11" s="154"/>
      <c r="F11" s="155">
        <v>131480</v>
      </c>
      <c r="G11" s="156"/>
      <c r="H11" s="157"/>
    </row>
    <row r="12" spans="1:8" x14ac:dyDescent="0.2">
      <c r="A12" s="158"/>
      <c r="B12" s="159"/>
      <c r="C12" s="166"/>
      <c r="D12" s="161">
        <v>64567</v>
      </c>
      <c r="E12" s="162"/>
      <c r="F12" s="163">
        <v>63148</v>
      </c>
      <c r="G12" s="164"/>
      <c r="H12" s="165"/>
    </row>
    <row r="13" spans="1:8" x14ac:dyDescent="0.2">
      <c r="A13" s="146"/>
      <c r="B13" s="151"/>
      <c r="C13" s="152"/>
      <c r="D13" s="153">
        <v>195054</v>
      </c>
      <c r="E13" s="154"/>
      <c r="F13" s="155">
        <v>120823</v>
      </c>
      <c r="G13" s="167"/>
      <c r="H13" s="157"/>
    </row>
    <row r="14" spans="1:8" x14ac:dyDescent="0.2">
      <c r="A14" s="158"/>
      <c r="B14" s="159"/>
      <c r="C14" s="160"/>
      <c r="D14" s="161">
        <v>63277</v>
      </c>
      <c r="E14" s="162"/>
      <c r="F14" s="163">
        <v>57511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3.62</v>
      </c>
      <c r="C19" s="168">
        <f>ROUND(VALUE(SUBSTITUTE(実質収支比率等に係る経年分析!G$48,"▲","-")),2)</f>
        <v>5.22</v>
      </c>
      <c r="D19" s="168">
        <f>ROUND(VALUE(SUBSTITUTE(実質収支比率等に係る経年分析!H$48,"▲","-")),2)</f>
        <v>11.46</v>
      </c>
      <c r="E19" s="168">
        <f>ROUND(VALUE(SUBSTITUTE(実質収支比率等に係る経年分析!I$48,"▲","-")),2)</f>
        <v>13.34</v>
      </c>
      <c r="F19" s="168">
        <f>ROUND(VALUE(SUBSTITUTE(実質収支比率等に係る経年分析!J$48,"▲","-")),2)</f>
        <v>12.29</v>
      </c>
    </row>
    <row r="20" spans="1:11" x14ac:dyDescent="0.2">
      <c r="A20" s="168" t="s">
        <v>53</v>
      </c>
      <c r="B20" s="168">
        <f>ROUND(VALUE(SUBSTITUTE(実質収支比率等に係る経年分析!F$47,"▲","-")),2)</f>
        <v>15.68</v>
      </c>
      <c r="C20" s="168">
        <f>ROUND(VALUE(SUBSTITUTE(実質収支比率等に係る経年分析!G$47,"▲","-")),2)</f>
        <v>11.58</v>
      </c>
      <c r="D20" s="168">
        <f>ROUND(VALUE(SUBSTITUTE(実質収支比率等に係る経年分析!H$47,"▲","-")),2)</f>
        <v>13.65</v>
      </c>
      <c r="E20" s="168">
        <f>ROUND(VALUE(SUBSTITUTE(実質収支比率等に係る経年分析!I$47,"▲","-")),2)</f>
        <v>20.8</v>
      </c>
      <c r="F20" s="168">
        <f>ROUND(VALUE(SUBSTITUTE(実質収支比率等に係る経年分析!J$47,"▲","-")),2)</f>
        <v>22.26</v>
      </c>
    </row>
    <row r="21" spans="1:11" x14ac:dyDescent="0.2">
      <c r="A21" s="168" t="s">
        <v>54</v>
      </c>
      <c r="B21" s="168">
        <f>IF(ISNUMBER(VALUE(SUBSTITUTE(実質収支比率等に係る経年分析!F$49,"▲","-"))),ROUND(VALUE(SUBSTITUTE(実質収支比率等に係る経年分析!F$49,"▲","-")),2),NA())</f>
        <v>2.3199999999999998</v>
      </c>
      <c r="C21" s="168">
        <f>IF(ISNUMBER(VALUE(SUBSTITUTE(実質収支比率等に係る経年分析!G$49,"▲","-"))),ROUND(VALUE(SUBSTITUTE(実質収支比率等に係る経年分析!G$49,"▲","-")),2),NA())</f>
        <v>-3.61</v>
      </c>
      <c r="D21" s="168">
        <f>IF(ISNUMBER(VALUE(SUBSTITUTE(実質収支比率等に係る経年分析!H$49,"▲","-"))),ROUND(VALUE(SUBSTITUTE(実質収支比率等に係る経年分析!H$49,"▲","-")),2),NA())</f>
        <v>5.93</v>
      </c>
      <c r="E21" s="168">
        <f>IF(ISNUMBER(VALUE(SUBSTITUTE(実質収支比率等に係る経年分析!I$49,"▲","-"))),ROUND(VALUE(SUBSTITUTE(実質収支比率等に係る経年分析!I$49,"▲","-")),2),NA())</f>
        <v>0.15</v>
      </c>
      <c r="F21" s="168">
        <f>IF(ISNUMBER(VALUE(SUBSTITUTE(実質収支比率等に係る経年分析!J$49,"▲","-"))),ROUND(VALUE(SUBSTITUTE(実質収支比率等に係る経年分析!J$49,"▲","-")),2),NA())</f>
        <v>-8.57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山都町簡易水道特別会計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山都町後期高齢者医療特別会計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0.04</v>
      </c>
    </row>
    <row r="31" spans="1:11" x14ac:dyDescent="0.2">
      <c r="A31" s="169" t="str">
        <f>IF(連結実質赤字比率に係る赤字・黒字の構成分析!C$39="",NA(),連結実質赤字比率に係る赤字・黒字の構成分析!C$39)</f>
        <v>山都町国民宿舎特別会計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0.14000000000000001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0.17</v>
      </c>
    </row>
    <row r="32" spans="1:11" x14ac:dyDescent="0.2">
      <c r="A32" s="169" t="str">
        <f>IF(連結実質赤字比率に係る赤字・黒字の構成分析!C$38="",NA(),連結実質赤字比率に係る赤字・黒字の構成分析!C$38)</f>
        <v>山都町国民健康保険特別会計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2.29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1.66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v>
      </c>
    </row>
    <row r="33" spans="1:16" x14ac:dyDescent="0.2">
      <c r="A33" s="169" t="str">
        <f>IF(連結実質赤字比率に係る赤字・黒字の構成分析!C$37="",NA(),連結実質赤字比率に係る赤字・黒字の構成分析!C$37)</f>
        <v>山都町介護保険特別会計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0.81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2.78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3.11</v>
      </c>
    </row>
    <row r="34" spans="1:16" x14ac:dyDescent="0.2">
      <c r="A34" s="169" t="str">
        <f>IF(連結実質赤字比率に係る赤字・黒字の構成分析!C$36="",NA(),連結実質赤字比率に係る赤字・黒字の構成分析!C$36)</f>
        <v>山都町水道事業会計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2.88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3.32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3.62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4.53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5.19</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3.61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5.21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11.46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13.34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12.29</v>
      </c>
    </row>
    <row r="36" spans="1:16" x14ac:dyDescent="0.2">
      <c r="A36" s="169" t="str">
        <f>IF(連結実質赤字比率に係る赤字・黒字の構成分析!C$34="",NA(),連結実質赤字比率に係る赤字・黒字の構成分析!C$34)</f>
        <v>山都町病院事業会計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12.78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12.65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17.54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20.11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21.4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942</v>
      </c>
      <c r="E42" s="170"/>
      <c r="F42" s="170"/>
      <c r="G42" s="170">
        <f>'実質公債費比率（分子）の構造'!L$52</f>
        <v>900</v>
      </c>
      <c r="H42" s="170"/>
      <c r="I42" s="170"/>
      <c r="J42" s="170">
        <f>'実質公債費比率（分子）の構造'!M$52</f>
        <v>923</v>
      </c>
      <c r="K42" s="170"/>
      <c r="L42" s="170"/>
      <c r="M42" s="170">
        <f>'実質公債費比率（分子）の構造'!N$52</f>
        <v>905</v>
      </c>
      <c r="N42" s="170"/>
      <c r="O42" s="170"/>
      <c r="P42" s="170">
        <f>'実質公債費比率（分子）の構造'!O$52</f>
        <v>900</v>
      </c>
    </row>
    <row r="43" spans="1:16" x14ac:dyDescent="0.2">
      <c r="A43" s="170" t="s">
        <v>16</v>
      </c>
      <c r="B43" s="170">
        <f>'実質公債費比率（分子）の構造'!K$51</f>
        <v>1</v>
      </c>
      <c r="C43" s="170"/>
      <c r="D43" s="170"/>
      <c r="E43" s="170">
        <f>'実質公債費比率（分子）の構造'!L$51</f>
        <v>1</v>
      </c>
      <c r="F43" s="170"/>
      <c r="G43" s="170"/>
      <c r="H43" s="170">
        <f>'実質公債費比率（分子）の構造'!M$51</f>
        <v>1</v>
      </c>
      <c r="I43" s="170"/>
      <c r="J43" s="170"/>
      <c r="K43" s="170">
        <f>'実質公債費比率（分子）の構造'!N$51</f>
        <v>0</v>
      </c>
      <c r="L43" s="170"/>
      <c r="M43" s="170"/>
      <c r="N43" s="170">
        <f>'実質公債費比率（分子）の構造'!O$51</f>
        <v>1</v>
      </c>
      <c r="O43" s="170"/>
      <c r="P43" s="170"/>
    </row>
    <row r="44" spans="1:16" x14ac:dyDescent="0.2">
      <c r="A44" s="170" t="s">
        <v>62</v>
      </c>
      <c r="B44" s="170">
        <f>'実質公債費比率（分子）の構造'!K$50</f>
        <v>0</v>
      </c>
      <c r="C44" s="170"/>
      <c r="D44" s="170"/>
      <c r="E44" s="170">
        <f>'実質公債費比率（分子）の構造'!L$50</f>
        <v>5</v>
      </c>
      <c r="F44" s="170"/>
      <c r="G44" s="170"/>
      <c r="H44" s="170">
        <f>'実質公債費比率（分子）の構造'!M$50</f>
        <v>7</v>
      </c>
      <c r="I44" s="170"/>
      <c r="J44" s="170"/>
      <c r="K44" s="170">
        <f>'実質公債費比率（分子）の構造'!N$50</f>
        <v>9</v>
      </c>
      <c r="L44" s="170"/>
      <c r="M44" s="170"/>
      <c r="N44" s="170">
        <f>'実質公債費比率（分子）の構造'!O$50</f>
        <v>5</v>
      </c>
      <c r="O44" s="170"/>
      <c r="P44" s="170"/>
    </row>
    <row r="45" spans="1:16" x14ac:dyDescent="0.2">
      <c r="A45" s="170" t="s">
        <v>63</v>
      </c>
      <c r="B45" s="170">
        <f>'実質公債費比率（分子）の構造'!K$49</f>
        <v>38</v>
      </c>
      <c r="C45" s="170"/>
      <c r="D45" s="170"/>
      <c r="E45" s="170">
        <f>'実質公債費比率（分子）の構造'!L$49</f>
        <v>38</v>
      </c>
      <c r="F45" s="170"/>
      <c r="G45" s="170"/>
      <c r="H45" s="170">
        <f>'実質公債費比率（分子）の構造'!M$49</f>
        <v>36</v>
      </c>
      <c r="I45" s="170"/>
      <c r="J45" s="170"/>
      <c r="K45" s="170">
        <f>'実質公債費比率（分子）の構造'!N$49</f>
        <v>40</v>
      </c>
      <c r="L45" s="170"/>
      <c r="M45" s="170"/>
      <c r="N45" s="170">
        <f>'実質公債費比率（分子）の構造'!O$49</f>
        <v>42</v>
      </c>
      <c r="O45" s="170"/>
      <c r="P45" s="170"/>
    </row>
    <row r="46" spans="1:16" x14ac:dyDescent="0.2">
      <c r="A46" s="170" t="s">
        <v>64</v>
      </c>
      <c r="B46" s="170">
        <f>'実質公債費比率（分子）の構造'!K$48</f>
        <v>243</v>
      </c>
      <c r="C46" s="170"/>
      <c r="D46" s="170"/>
      <c r="E46" s="170">
        <f>'実質公債費比率（分子）の構造'!L$48</f>
        <v>255</v>
      </c>
      <c r="F46" s="170"/>
      <c r="G46" s="170"/>
      <c r="H46" s="170">
        <f>'実質公債費比率（分子）の構造'!M$48</f>
        <v>245</v>
      </c>
      <c r="I46" s="170"/>
      <c r="J46" s="170"/>
      <c r="K46" s="170">
        <f>'実質公債費比率（分子）の構造'!N$48</f>
        <v>211</v>
      </c>
      <c r="L46" s="170"/>
      <c r="M46" s="170"/>
      <c r="N46" s="170">
        <f>'実質公債費比率（分子）の構造'!O$48</f>
        <v>197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948</v>
      </c>
      <c r="C49" s="170"/>
      <c r="D49" s="170"/>
      <c r="E49" s="170">
        <f>'実質公債費比率（分子）の構造'!L$45</f>
        <v>932</v>
      </c>
      <c r="F49" s="170"/>
      <c r="G49" s="170"/>
      <c r="H49" s="170">
        <f>'実質公債費比率（分子）の構造'!M$45</f>
        <v>915</v>
      </c>
      <c r="I49" s="170"/>
      <c r="J49" s="170"/>
      <c r="K49" s="170">
        <f>'実質公債費比率（分子）の構造'!N$45</f>
        <v>901</v>
      </c>
      <c r="L49" s="170"/>
      <c r="M49" s="170"/>
      <c r="N49" s="170">
        <f>'実質公債費比率（分子）の構造'!O$45</f>
        <v>912</v>
      </c>
      <c r="O49" s="170"/>
      <c r="P49" s="170"/>
    </row>
    <row r="50" spans="1:16" x14ac:dyDescent="0.2">
      <c r="A50" s="170" t="s">
        <v>67</v>
      </c>
      <c r="B50" s="170" t="e">
        <f>NA()</f>
        <v>#N/A</v>
      </c>
      <c r="C50" s="170">
        <f>IF(ISNUMBER('実質公債費比率（分子）の構造'!K$53),'実質公債費比率（分子）の構造'!K$53,NA())</f>
        <v>288</v>
      </c>
      <c r="D50" s="170" t="e">
        <f>NA()</f>
        <v>#N/A</v>
      </c>
      <c r="E50" s="170" t="e">
        <f>NA()</f>
        <v>#N/A</v>
      </c>
      <c r="F50" s="170">
        <f>IF(ISNUMBER('実質公債費比率（分子）の構造'!L$53),'実質公債費比率（分子）の構造'!L$53,NA())</f>
        <v>331</v>
      </c>
      <c r="G50" s="170" t="e">
        <f>NA()</f>
        <v>#N/A</v>
      </c>
      <c r="H50" s="170" t="e">
        <f>NA()</f>
        <v>#N/A</v>
      </c>
      <c r="I50" s="170">
        <f>IF(ISNUMBER('実質公債費比率（分子）の構造'!M$53),'実質公債費比率（分子）の構造'!M$53,NA())</f>
        <v>281</v>
      </c>
      <c r="J50" s="170" t="e">
        <f>NA()</f>
        <v>#N/A</v>
      </c>
      <c r="K50" s="170" t="e">
        <f>NA()</f>
        <v>#N/A</v>
      </c>
      <c r="L50" s="170">
        <f>IF(ISNUMBER('実質公債費比率（分子）の構造'!N$53),'実質公債費比率（分子）の構造'!N$53,NA())</f>
        <v>256</v>
      </c>
      <c r="M50" s="170" t="e">
        <f>NA()</f>
        <v>#N/A</v>
      </c>
      <c r="N50" s="170" t="e">
        <f>NA()</f>
        <v>#N/A</v>
      </c>
      <c r="O50" s="170">
        <f>IF(ISNUMBER('実質公債費比率（分子）の構造'!O$53),'実質公債費比率（分子）の構造'!O$53,NA())</f>
        <v>257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9116</v>
      </c>
      <c r="E56" s="169"/>
      <c r="F56" s="169"/>
      <c r="G56" s="169">
        <f>'将来負担比率（分子）の構造'!J$52</f>
        <v>9005</v>
      </c>
      <c r="H56" s="169"/>
      <c r="I56" s="169"/>
      <c r="J56" s="169">
        <f>'将来負担比率（分子）の構造'!K$52</f>
        <v>8972</v>
      </c>
      <c r="K56" s="169"/>
      <c r="L56" s="169"/>
      <c r="M56" s="169">
        <f>'将来負担比率（分子）の構造'!L$52</f>
        <v>8547</v>
      </c>
      <c r="N56" s="169"/>
      <c r="O56" s="169"/>
      <c r="P56" s="169">
        <f>'将来負担比率（分子）の構造'!M$52</f>
        <v>8553</v>
      </c>
    </row>
    <row r="57" spans="1:16" x14ac:dyDescent="0.2">
      <c r="A57" s="169" t="s">
        <v>42</v>
      </c>
      <c r="B57" s="169"/>
      <c r="C57" s="169"/>
      <c r="D57" s="169">
        <f>'将来負担比率（分子）の構造'!I$51</f>
        <v>18</v>
      </c>
      <c r="E57" s="169"/>
      <c r="F57" s="169"/>
      <c r="G57" s="169">
        <f>'将来負担比率（分子）の構造'!J$51</f>
        <v>15</v>
      </c>
      <c r="H57" s="169"/>
      <c r="I57" s="169"/>
      <c r="J57" s="169">
        <f>'将来負担比率（分子）の構造'!K$51</f>
        <v>10</v>
      </c>
      <c r="K57" s="169"/>
      <c r="L57" s="169"/>
      <c r="M57" s="169">
        <f>'将来負担比率（分子）の構造'!L$51</f>
        <v>21</v>
      </c>
      <c r="N57" s="169"/>
      <c r="O57" s="169"/>
      <c r="P57" s="169">
        <f>'将来負担比率（分子）の構造'!M$51</f>
        <v>112</v>
      </c>
    </row>
    <row r="58" spans="1:16" x14ac:dyDescent="0.2">
      <c r="A58" s="169" t="s">
        <v>41</v>
      </c>
      <c r="B58" s="169"/>
      <c r="C58" s="169"/>
      <c r="D58" s="169">
        <f>'将来負担比率（分子）の構造'!I$50</f>
        <v>2844</v>
      </c>
      <c r="E58" s="169"/>
      <c r="F58" s="169"/>
      <c r="G58" s="169">
        <f>'将来負担比率（分子）の構造'!J$50</f>
        <v>2670</v>
      </c>
      <c r="H58" s="169"/>
      <c r="I58" s="169"/>
      <c r="J58" s="169">
        <f>'将来負担比率（分子）の構造'!K$50</f>
        <v>2921</v>
      </c>
      <c r="K58" s="169"/>
      <c r="L58" s="169"/>
      <c r="M58" s="169">
        <f>'将来負担比率（分子）の構造'!L$50</f>
        <v>3752</v>
      </c>
      <c r="N58" s="169"/>
      <c r="O58" s="169"/>
      <c r="P58" s="169">
        <f>'将来負担比率（分子）の構造'!M$50</f>
        <v>3768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1863</v>
      </c>
      <c r="C62" s="169"/>
      <c r="D62" s="169"/>
      <c r="E62" s="169">
        <f>'将来負担比率（分子）の構造'!J$45</f>
        <v>1834</v>
      </c>
      <c r="F62" s="169"/>
      <c r="G62" s="169"/>
      <c r="H62" s="169">
        <f>'将来負担比率（分子）の構造'!K$45</f>
        <v>1560</v>
      </c>
      <c r="I62" s="169"/>
      <c r="J62" s="169"/>
      <c r="K62" s="169">
        <f>'将来負担比率（分子）の構造'!L$45</f>
        <v>1570</v>
      </c>
      <c r="L62" s="169"/>
      <c r="M62" s="169"/>
      <c r="N62" s="169">
        <f>'将来負担比率（分子）の構造'!M$45</f>
        <v>1631</v>
      </c>
      <c r="O62" s="169"/>
      <c r="P62" s="169"/>
    </row>
    <row r="63" spans="1:16" x14ac:dyDescent="0.2">
      <c r="A63" s="169" t="s">
        <v>34</v>
      </c>
      <c r="B63" s="169">
        <f>'将来負担比率（分子）の構造'!I$44</f>
        <v>146</v>
      </c>
      <c r="C63" s="169"/>
      <c r="D63" s="169"/>
      <c r="E63" s="169">
        <f>'将来負担比率（分子）の構造'!J$44</f>
        <v>176</v>
      </c>
      <c r="F63" s="169"/>
      <c r="G63" s="169"/>
      <c r="H63" s="169">
        <f>'将来負担比率（分子）の構造'!K$44</f>
        <v>151</v>
      </c>
      <c r="I63" s="169"/>
      <c r="J63" s="169"/>
      <c r="K63" s="169">
        <f>'将来負担比率（分子）の構造'!L$44</f>
        <v>134</v>
      </c>
      <c r="L63" s="169"/>
      <c r="M63" s="169"/>
      <c r="N63" s="169">
        <f>'将来負担比率（分子）の構造'!M$44</f>
        <v>99</v>
      </c>
      <c r="O63" s="169"/>
      <c r="P63" s="169"/>
    </row>
    <row r="64" spans="1:16" x14ac:dyDescent="0.2">
      <c r="A64" s="169" t="s">
        <v>33</v>
      </c>
      <c r="B64" s="169">
        <f>'将来負担比率（分子）の構造'!I$43</f>
        <v>2731</v>
      </c>
      <c r="C64" s="169"/>
      <c r="D64" s="169"/>
      <c r="E64" s="169">
        <f>'将来負担比率（分子）の構造'!J$43</f>
        <v>1968</v>
      </c>
      <c r="F64" s="169"/>
      <c r="G64" s="169"/>
      <c r="H64" s="169">
        <f>'将来負担比率（分子）の構造'!K$43</f>
        <v>1926</v>
      </c>
      <c r="I64" s="169"/>
      <c r="J64" s="169"/>
      <c r="K64" s="169">
        <f>'将来負担比率（分子）の構造'!L$43</f>
        <v>2071</v>
      </c>
      <c r="L64" s="169"/>
      <c r="M64" s="169"/>
      <c r="N64" s="169">
        <f>'将来負担比率（分子）の構造'!M$43</f>
        <v>1945</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8266</v>
      </c>
      <c r="C66" s="169"/>
      <c r="D66" s="169"/>
      <c r="E66" s="169">
        <f>'将来負担比率（分子）の構造'!J$41</f>
        <v>8104</v>
      </c>
      <c r="F66" s="169"/>
      <c r="G66" s="169"/>
      <c r="H66" s="169">
        <f>'将来負担比率（分子）の構造'!K$41</f>
        <v>8417</v>
      </c>
      <c r="I66" s="169"/>
      <c r="J66" s="169"/>
      <c r="K66" s="169">
        <f>'将来負担比率（分子）の構造'!L$41</f>
        <v>8689</v>
      </c>
      <c r="L66" s="169"/>
      <c r="M66" s="169"/>
      <c r="N66" s="169">
        <f>'将来負担比率（分子）の構造'!M$41</f>
        <v>9041</v>
      </c>
      <c r="O66" s="169"/>
      <c r="P66" s="169"/>
    </row>
    <row r="67" spans="1:16" x14ac:dyDescent="0.2">
      <c r="A67" s="169" t="s">
        <v>71</v>
      </c>
      <c r="B67" s="169" t="e">
        <f>NA()</f>
        <v>#N/A</v>
      </c>
      <c r="C67" s="169">
        <f>IF(ISNUMBER('将来負担比率（分子）の構造'!I$53), IF('将来負担比率（分子）の構造'!I$53 &lt; 0, 0, '将来負担比率（分子）の構造'!I$53), NA())</f>
        <v>1029</v>
      </c>
      <c r="D67" s="169" t="e">
        <f>NA()</f>
        <v>#N/A</v>
      </c>
      <c r="E67" s="169" t="e">
        <f>NA()</f>
        <v>#N/A</v>
      </c>
      <c r="F67" s="169">
        <f>IF(ISNUMBER('将来負担比率（分子）の構造'!J$53), IF('将来負担比率（分子）の構造'!J$53 &lt; 0, 0, '将来負担比率（分子）の構造'!J$53), NA())</f>
        <v>393</v>
      </c>
      <c r="G67" s="169" t="e">
        <f>NA()</f>
        <v>#N/A</v>
      </c>
      <c r="H67" s="169" t="e">
        <f>NA()</f>
        <v>#N/A</v>
      </c>
      <c r="I67" s="169">
        <f>IF(ISNUMBER('将来負担比率（分子）の構造'!K$53), IF('将来負担比率（分子）の構造'!K$53 &lt; 0, 0, '将来負担比率（分子）の構造'!K$53), NA())</f>
        <v>151</v>
      </c>
      <c r="J67" s="169" t="e">
        <f>NA()</f>
        <v>#N/A</v>
      </c>
      <c r="K67" s="169" t="e">
        <f>NA()</f>
        <v>#N/A</v>
      </c>
      <c r="L67" s="169">
        <f>IF(ISNUMBER('将来負担比率（分子）の構造'!L$53), IF('将来負担比率（分子）の構造'!L$53 &lt; 0, 0, '将来負担比率（分子）の構造'!L$53), NA())</f>
        <v>142</v>
      </c>
      <c r="M67" s="169" t="e">
        <f>NA()</f>
        <v>#N/A</v>
      </c>
      <c r="N67" s="169" t="e">
        <f>NA()</f>
        <v>#N/A</v>
      </c>
      <c r="O67" s="169">
        <f>IF(ISNUMBER('将来負担比率（分子）の構造'!M$53), IF('将来負担比率（分子）の構造'!M$53 &lt; 0, 0, '将来負担比率（分子）の構造'!M$53), NA())</f>
        <v>282</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1058</v>
      </c>
      <c r="C72" s="173">
        <f>基金残高に係る経年分析!G55</f>
        <v>1558</v>
      </c>
      <c r="D72" s="173">
        <f>基金残高に係る経年分析!H55</f>
        <v>1682</v>
      </c>
    </row>
    <row r="73" spans="1:16" x14ac:dyDescent="0.2">
      <c r="A73" s="172" t="s">
        <v>74</v>
      </c>
      <c r="B73" s="173">
        <f>基金残高に係る経年分析!F56</f>
        <v>315</v>
      </c>
      <c r="C73" s="173">
        <f>基金残高に係る経年分析!G56</f>
        <v>314</v>
      </c>
      <c r="D73" s="173">
        <f>基金残高に係る経年分析!H56</f>
        <v>344</v>
      </c>
    </row>
    <row r="74" spans="1:16" x14ac:dyDescent="0.2">
      <c r="A74" s="172" t="s">
        <v>75</v>
      </c>
      <c r="B74" s="173">
        <f>基金残高に係る経年分析!F57</f>
        <v>1225</v>
      </c>
      <c r="C74" s="173">
        <f>基金残高に係る経年分析!G57</f>
        <v>1490</v>
      </c>
      <c r="D74" s="173">
        <f>基金残高に係る経年分析!H57</f>
        <v>1354</v>
      </c>
    </row>
  </sheetData>
  <sheetProtection algorithmName="SHA-512" hashValue="Q9EuB4cEGi3wJZ0vAjWx/dplEgi92pQSPHcY3D8QRlDdPoaM12dWxVac7U3MKaP+YHg8VegvyG4fb13Q+yrqWw==" saltValue="rtiam9UTsUzNAakfHkX/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1501638</v>
      </c>
      <c r="S5" s="690"/>
      <c r="T5" s="690"/>
      <c r="U5" s="690"/>
      <c r="V5" s="690"/>
      <c r="W5" s="690"/>
      <c r="X5" s="690"/>
      <c r="Y5" s="715"/>
      <c r="Z5" s="728">
        <v>8.1</v>
      </c>
      <c r="AA5" s="728"/>
      <c r="AB5" s="728"/>
      <c r="AC5" s="728"/>
      <c r="AD5" s="729">
        <v>1501638</v>
      </c>
      <c r="AE5" s="729"/>
      <c r="AF5" s="729"/>
      <c r="AG5" s="729"/>
      <c r="AH5" s="729"/>
      <c r="AI5" s="729"/>
      <c r="AJ5" s="729"/>
      <c r="AK5" s="729"/>
      <c r="AL5" s="716">
        <v>19.899999999999999</v>
      </c>
      <c r="AM5" s="698"/>
      <c r="AN5" s="698"/>
      <c r="AO5" s="717"/>
      <c r="AP5" s="692" t="s">
        <v>216</v>
      </c>
      <c r="AQ5" s="693"/>
      <c r="AR5" s="693"/>
      <c r="AS5" s="693"/>
      <c r="AT5" s="693"/>
      <c r="AU5" s="693"/>
      <c r="AV5" s="693"/>
      <c r="AW5" s="693"/>
      <c r="AX5" s="693"/>
      <c r="AY5" s="693"/>
      <c r="AZ5" s="693"/>
      <c r="BA5" s="693"/>
      <c r="BB5" s="693"/>
      <c r="BC5" s="693"/>
      <c r="BD5" s="693"/>
      <c r="BE5" s="693"/>
      <c r="BF5" s="694"/>
      <c r="BG5" s="634">
        <v>1501638</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291778</v>
      </c>
      <c r="S6" s="635"/>
      <c r="T6" s="635"/>
      <c r="U6" s="635"/>
      <c r="V6" s="635"/>
      <c r="W6" s="635"/>
      <c r="X6" s="635"/>
      <c r="Y6" s="636"/>
      <c r="Z6" s="672">
        <v>1.6</v>
      </c>
      <c r="AA6" s="672"/>
      <c r="AB6" s="672"/>
      <c r="AC6" s="672"/>
      <c r="AD6" s="673">
        <v>291778</v>
      </c>
      <c r="AE6" s="673"/>
      <c r="AF6" s="673"/>
      <c r="AG6" s="673"/>
      <c r="AH6" s="673"/>
      <c r="AI6" s="673"/>
      <c r="AJ6" s="673"/>
      <c r="AK6" s="673"/>
      <c r="AL6" s="637">
        <v>3.9</v>
      </c>
      <c r="AM6" s="638"/>
      <c r="AN6" s="638"/>
      <c r="AO6" s="674"/>
      <c r="AP6" s="631" t="s">
        <v>221</v>
      </c>
      <c r="AQ6" s="632"/>
      <c r="AR6" s="632"/>
      <c r="AS6" s="632"/>
      <c r="AT6" s="632"/>
      <c r="AU6" s="632"/>
      <c r="AV6" s="632"/>
      <c r="AW6" s="632"/>
      <c r="AX6" s="632"/>
      <c r="AY6" s="632"/>
      <c r="AZ6" s="632"/>
      <c r="BA6" s="632"/>
      <c r="BB6" s="632"/>
      <c r="BC6" s="632"/>
      <c r="BD6" s="632"/>
      <c r="BE6" s="632"/>
      <c r="BF6" s="633"/>
      <c r="BG6" s="634">
        <v>1501638</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88547</v>
      </c>
      <c r="CS6" s="635"/>
      <c r="CT6" s="635"/>
      <c r="CU6" s="635"/>
      <c r="CV6" s="635"/>
      <c r="CW6" s="635"/>
      <c r="CX6" s="635"/>
      <c r="CY6" s="636"/>
      <c r="CZ6" s="716">
        <v>0.5</v>
      </c>
      <c r="DA6" s="698"/>
      <c r="DB6" s="698"/>
      <c r="DC6" s="718"/>
      <c r="DD6" s="640" t="s">
        <v>122</v>
      </c>
      <c r="DE6" s="635"/>
      <c r="DF6" s="635"/>
      <c r="DG6" s="635"/>
      <c r="DH6" s="635"/>
      <c r="DI6" s="635"/>
      <c r="DJ6" s="635"/>
      <c r="DK6" s="635"/>
      <c r="DL6" s="635"/>
      <c r="DM6" s="635"/>
      <c r="DN6" s="635"/>
      <c r="DO6" s="635"/>
      <c r="DP6" s="636"/>
      <c r="DQ6" s="640">
        <v>88547</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223</v>
      </c>
      <c r="S7" s="635"/>
      <c r="T7" s="635"/>
      <c r="U7" s="635"/>
      <c r="V7" s="635"/>
      <c r="W7" s="635"/>
      <c r="X7" s="635"/>
      <c r="Y7" s="636"/>
      <c r="Z7" s="672">
        <v>0</v>
      </c>
      <c r="AA7" s="672"/>
      <c r="AB7" s="672"/>
      <c r="AC7" s="672"/>
      <c r="AD7" s="673">
        <v>223</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430631</v>
      </c>
      <c r="BH7" s="635"/>
      <c r="BI7" s="635"/>
      <c r="BJ7" s="635"/>
      <c r="BK7" s="635"/>
      <c r="BL7" s="635"/>
      <c r="BM7" s="635"/>
      <c r="BN7" s="636"/>
      <c r="BO7" s="672">
        <v>28.7</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2174613</v>
      </c>
      <c r="CS7" s="635"/>
      <c r="CT7" s="635"/>
      <c r="CU7" s="635"/>
      <c r="CV7" s="635"/>
      <c r="CW7" s="635"/>
      <c r="CX7" s="635"/>
      <c r="CY7" s="636"/>
      <c r="CZ7" s="672">
        <v>12.7</v>
      </c>
      <c r="DA7" s="672"/>
      <c r="DB7" s="672"/>
      <c r="DC7" s="672"/>
      <c r="DD7" s="640">
        <v>60847</v>
      </c>
      <c r="DE7" s="635"/>
      <c r="DF7" s="635"/>
      <c r="DG7" s="635"/>
      <c r="DH7" s="635"/>
      <c r="DI7" s="635"/>
      <c r="DJ7" s="635"/>
      <c r="DK7" s="635"/>
      <c r="DL7" s="635"/>
      <c r="DM7" s="635"/>
      <c r="DN7" s="635"/>
      <c r="DO7" s="635"/>
      <c r="DP7" s="636"/>
      <c r="DQ7" s="640">
        <v>1563787</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3378</v>
      </c>
      <c r="S8" s="635"/>
      <c r="T8" s="635"/>
      <c r="U8" s="635"/>
      <c r="V8" s="635"/>
      <c r="W8" s="635"/>
      <c r="X8" s="635"/>
      <c r="Y8" s="636"/>
      <c r="Z8" s="672">
        <v>0</v>
      </c>
      <c r="AA8" s="672"/>
      <c r="AB8" s="672"/>
      <c r="AC8" s="672"/>
      <c r="AD8" s="673">
        <v>3378</v>
      </c>
      <c r="AE8" s="673"/>
      <c r="AF8" s="673"/>
      <c r="AG8" s="673"/>
      <c r="AH8" s="673"/>
      <c r="AI8" s="673"/>
      <c r="AJ8" s="673"/>
      <c r="AK8" s="673"/>
      <c r="AL8" s="637">
        <v>0</v>
      </c>
      <c r="AM8" s="638"/>
      <c r="AN8" s="638"/>
      <c r="AO8" s="674"/>
      <c r="AP8" s="631" t="s">
        <v>227</v>
      </c>
      <c r="AQ8" s="632"/>
      <c r="AR8" s="632"/>
      <c r="AS8" s="632"/>
      <c r="AT8" s="632"/>
      <c r="AU8" s="632"/>
      <c r="AV8" s="632"/>
      <c r="AW8" s="632"/>
      <c r="AX8" s="632"/>
      <c r="AY8" s="632"/>
      <c r="AZ8" s="632"/>
      <c r="BA8" s="632"/>
      <c r="BB8" s="632"/>
      <c r="BC8" s="632"/>
      <c r="BD8" s="632"/>
      <c r="BE8" s="632"/>
      <c r="BF8" s="633"/>
      <c r="BG8" s="634">
        <v>19867</v>
      </c>
      <c r="BH8" s="635"/>
      <c r="BI8" s="635"/>
      <c r="BJ8" s="635"/>
      <c r="BK8" s="635"/>
      <c r="BL8" s="635"/>
      <c r="BM8" s="635"/>
      <c r="BN8" s="636"/>
      <c r="BO8" s="672">
        <v>1.3</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3550951</v>
      </c>
      <c r="CS8" s="635"/>
      <c r="CT8" s="635"/>
      <c r="CU8" s="635"/>
      <c r="CV8" s="635"/>
      <c r="CW8" s="635"/>
      <c r="CX8" s="635"/>
      <c r="CY8" s="636"/>
      <c r="CZ8" s="672">
        <v>20.8</v>
      </c>
      <c r="DA8" s="672"/>
      <c r="DB8" s="672"/>
      <c r="DC8" s="672"/>
      <c r="DD8" s="640">
        <v>15685</v>
      </c>
      <c r="DE8" s="635"/>
      <c r="DF8" s="635"/>
      <c r="DG8" s="635"/>
      <c r="DH8" s="635"/>
      <c r="DI8" s="635"/>
      <c r="DJ8" s="635"/>
      <c r="DK8" s="635"/>
      <c r="DL8" s="635"/>
      <c r="DM8" s="635"/>
      <c r="DN8" s="635"/>
      <c r="DO8" s="635"/>
      <c r="DP8" s="636"/>
      <c r="DQ8" s="640">
        <v>2234877</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3449</v>
      </c>
      <c r="S9" s="635"/>
      <c r="T9" s="635"/>
      <c r="U9" s="635"/>
      <c r="V9" s="635"/>
      <c r="W9" s="635"/>
      <c r="X9" s="635"/>
      <c r="Y9" s="636"/>
      <c r="Z9" s="672">
        <v>0</v>
      </c>
      <c r="AA9" s="672"/>
      <c r="AB9" s="672"/>
      <c r="AC9" s="672"/>
      <c r="AD9" s="673">
        <v>3449</v>
      </c>
      <c r="AE9" s="673"/>
      <c r="AF9" s="673"/>
      <c r="AG9" s="673"/>
      <c r="AH9" s="673"/>
      <c r="AI9" s="673"/>
      <c r="AJ9" s="673"/>
      <c r="AK9" s="673"/>
      <c r="AL9" s="637">
        <v>0</v>
      </c>
      <c r="AM9" s="638"/>
      <c r="AN9" s="638"/>
      <c r="AO9" s="674"/>
      <c r="AP9" s="631" t="s">
        <v>230</v>
      </c>
      <c r="AQ9" s="632"/>
      <c r="AR9" s="632"/>
      <c r="AS9" s="632"/>
      <c r="AT9" s="632"/>
      <c r="AU9" s="632"/>
      <c r="AV9" s="632"/>
      <c r="AW9" s="632"/>
      <c r="AX9" s="632"/>
      <c r="AY9" s="632"/>
      <c r="AZ9" s="632"/>
      <c r="BA9" s="632"/>
      <c r="BB9" s="632"/>
      <c r="BC9" s="632"/>
      <c r="BD9" s="632"/>
      <c r="BE9" s="632"/>
      <c r="BF9" s="633"/>
      <c r="BG9" s="634">
        <v>359209</v>
      </c>
      <c r="BH9" s="635"/>
      <c r="BI9" s="635"/>
      <c r="BJ9" s="635"/>
      <c r="BK9" s="635"/>
      <c r="BL9" s="635"/>
      <c r="BM9" s="635"/>
      <c r="BN9" s="636"/>
      <c r="BO9" s="672">
        <v>23.9</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1125053</v>
      </c>
      <c r="CS9" s="635"/>
      <c r="CT9" s="635"/>
      <c r="CU9" s="635"/>
      <c r="CV9" s="635"/>
      <c r="CW9" s="635"/>
      <c r="CX9" s="635"/>
      <c r="CY9" s="636"/>
      <c r="CZ9" s="672">
        <v>6.6</v>
      </c>
      <c r="DA9" s="672"/>
      <c r="DB9" s="672"/>
      <c r="DC9" s="672"/>
      <c r="DD9" s="640">
        <v>117430</v>
      </c>
      <c r="DE9" s="635"/>
      <c r="DF9" s="635"/>
      <c r="DG9" s="635"/>
      <c r="DH9" s="635"/>
      <c r="DI9" s="635"/>
      <c r="DJ9" s="635"/>
      <c r="DK9" s="635"/>
      <c r="DL9" s="635"/>
      <c r="DM9" s="635"/>
      <c r="DN9" s="635"/>
      <c r="DO9" s="635"/>
      <c r="DP9" s="636"/>
      <c r="DQ9" s="640">
        <v>991448</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29022</v>
      </c>
      <c r="BH10" s="635"/>
      <c r="BI10" s="635"/>
      <c r="BJ10" s="635"/>
      <c r="BK10" s="635"/>
      <c r="BL10" s="635"/>
      <c r="BM10" s="635"/>
      <c r="BN10" s="636"/>
      <c r="BO10" s="672">
        <v>1.9</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1698</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v>1698</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322162</v>
      </c>
      <c r="S11" s="635"/>
      <c r="T11" s="635"/>
      <c r="U11" s="635"/>
      <c r="V11" s="635"/>
      <c r="W11" s="635"/>
      <c r="X11" s="635"/>
      <c r="Y11" s="636"/>
      <c r="Z11" s="637">
        <v>1.7</v>
      </c>
      <c r="AA11" s="638"/>
      <c r="AB11" s="638"/>
      <c r="AC11" s="639"/>
      <c r="AD11" s="640">
        <v>322162</v>
      </c>
      <c r="AE11" s="635"/>
      <c r="AF11" s="635"/>
      <c r="AG11" s="635"/>
      <c r="AH11" s="635"/>
      <c r="AI11" s="635"/>
      <c r="AJ11" s="635"/>
      <c r="AK11" s="636"/>
      <c r="AL11" s="637">
        <v>4.3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22533</v>
      </c>
      <c r="BH11" s="635"/>
      <c r="BI11" s="635"/>
      <c r="BJ11" s="635"/>
      <c r="BK11" s="635"/>
      <c r="BL11" s="635"/>
      <c r="BM11" s="635"/>
      <c r="BN11" s="636"/>
      <c r="BO11" s="672">
        <v>1.5</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1879857</v>
      </c>
      <c r="CS11" s="635"/>
      <c r="CT11" s="635"/>
      <c r="CU11" s="635"/>
      <c r="CV11" s="635"/>
      <c r="CW11" s="635"/>
      <c r="CX11" s="635"/>
      <c r="CY11" s="636"/>
      <c r="CZ11" s="672">
        <v>11</v>
      </c>
      <c r="DA11" s="672"/>
      <c r="DB11" s="672"/>
      <c r="DC11" s="672"/>
      <c r="DD11" s="640">
        <v>119392</v>
      </c>
      <c r="DE11" s="635"/>
      <c r="DF11" s="635"/>
      <c r="DG11" s="635"/>
      <c r="DH11" s="635"/>
      <c r="DI11" s="635"/>
      <c r="DJ11" s="635"/>
      <c r="DK11" s="635"/>
      <c r="DL11" s="635"/>
      <c r="DM11" s="635"/>
      <c r="DN11" s="635"/>
      <c r="DO11" s="635"/>
      <c r="DP11" s="636"/>
      <c r="DQ11" s="640">
        <v>721863</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8546</v>
      </c>
      <c r="S12" s="635"/>
      <c r="T12" s="635"/>
      <c r="U12" s="635"/>
      <c r="V12" s="635"/>
      <c r="W12" s="635"/>
      <c r="X12" s="635"/>
      <c r="Y12" s="636"/>
      <c r="Z12" s="672">
        <v>0</v>
      </c>
      <c r="AA12" s="672"/>
      <c r="AB12" s="672"/>
      <c r="AC12" s="672"/>
      <c r="AD12" s="673">
        <v>8546</v>
      </c>
      <c r="AE12" s="673"/>
      <c r="AF12" s="673"/>
      <c r="AG12" s="673"/>
      <c r="AH12" s="673"/>
      <c r="AI12" s="673"/>
      <c r="AJ12" s="673"/>
      <c r="AK12" s="673"/>
      <c r="AL12" s="637">
        <v>0.1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910197</v>
      </c>
      <c r="BH12" s="635"/>
      <c r="BI12" s="635"/>
      <c r="BJ12" s="635"/>
      <c r="BK12" s="635"/>
      <c r="BL12" s="635"/>
      <c r="BM12" s="635"/>
      <c r="BN12" s="636"/>
      <c r="BO12" s="672">
        <v>60.6</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800254</v>
      </c>
      <c r="CS12" s="635"/>
      <c r="CT12" s="635"/>
      <c r="CU12" s="635"/>
      <c r="CV12" s="635"/>
      <c r="CW12" s="635"/>
      <c r="CX12" s="635"/>
      <c r="CY12" s="636"/>
      <c r="CZ12" s="672">
        <v>4.7</v>
      </c>
      <c r="DA12" s="672"/>
      <c r="DB12" s="672"/>
      <c r="DC12" s="672"/>
      <c r="DD12" s="640">
        <v>432642</v>
      </c>
      <c r="DE12" s="635"/>
      <c r="DF12" s="635"/>
      <c r="DG12" s="635"/>
      <c r="DH12" s="635"/>
      <c r="DI12" s="635"/>
      <c r="DJ12" s="635"/>
      <c r="DK12" s="635"/>
      <c r="DL12" s="635"/>
      <c r="DM12" s="635"/>
      <c r="DN12" s="635"/>
      <c r="DO12" s="635"/>
      <c r="DP12" s="636"/>
      <c r="DQ12" s="640">
        <v>505389</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890715</v>
      </c>
      <c r="BH13" s="635"/>
      <c r="BI13" s="635"/>
      <c r="BJ13" s="635"/>
      <c r="BK13" s="635"/>
      <c r="BL13" s="635"/>
      <c r="BM13" s="635"/>
      <c r="BN13" s="636"/>
      <c r="BO13" s="672">
        <v>59.3</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1109674</v>
      </c>
      <c r="CS13" s="635"/>
      <c r="CT13" s="635"/>
      <c r="CU13" s="635"/>
      <c r="CV13" s="635"/>
      <c r="CW13" s="635"/>
      <c r="CX13" s="635"/>
      <c r="CY13" s="636"/>
      <c r="CZ13" s="672">
        <v>6.5</v>
      </c>
      <c r="DA13" s="672"/>
      <c r="DB13" s="672"/>
      <c r="DC13" s="672"/>
      <c r="DD13" s="640">
        <v>782245</v>
      </c>
      <c r="DE13" s="635"/>
      <c r="DF13" s="635"/>
      <c r="DG13" s="635"/>
      <c r="DH13" s="635"/>
      <c r="DI13" s="635"/>
      <c r="DJ13" s="635"/>
      <c r="DK13" s="635"/>
      <c r="DL13" s="635"/>
      <c r="DM13" s="635"/>
      <c r="DN13" s="635"/>
      <c r="DO13" s="635"/>
      <c r="DP13" s="636"/>
      <c r="DQ13" s="640">
        <v>320625</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1419</v>
      </c>
      <c r="S14" s="635"/>
      <c r="T14" s="635"/>
      <c r="U14" s="635"/>
      <c r="V14" s="635"/>
      <c r="W14" s="635"/>
      <c r="X14" s="635"/>
      <c r="Y14" s="636"/>
      <c r="Z14" s="672">
        <v>0</v>
      </c>
      <c r="AA14" s="672"/>
      <c r="AB14" s="672"/>
      <c r="AC14" s="672"/>
      <c r="AD14" s="673">
        <v>1419</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75799</v>
      </c>
      <c r="BH14" s="635"/>
      <c r="BI14" s="635"/>
      <c r="BJ14" s="635"/>
      <c r="BK14" s="635"/>
      <c r="BL14" s="635"/>
      <c r="BM14" s="635"/>
      <c r="BN14" s="636"/>
      <c r="BO14" s="672">
        <v>5</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392142</v>
      </c>
      <c r="CS14" s="635"/>
      <c r="CT14" s="635"/>
      <c r="CU14" s="635"/>
      <c r="CV14" s="635"/>
      <c r="CW14" s="635"/>
      <c r="CX14" s="635"/>
      <c r="CY14" s="636"/>
      <c r="CZ14" s="672">
        <v>2.2999999999999998</v>
      </c>
      <c r="DA14" s="672"/>
      <c r="DB14" s="672"/>
      <c r="DC14" s="672"/>
      <c r="DD14" s="640">
        <v>20473</v>
      </c>
      <c r="DE14" s="635"/>
      <c r="DF14" s="635"/>
      <c r="DG14" s="635"/>
      <c r="DH14" s="635"/>
      <c r="DI14" s="635"/>
      <c r="DJ14" s="635"/>
      <c r="DK14" s="635"/>
      <c r="DL14" s="635"/>
      <c r="DM14" s="635"/>
      <c r="DN14" s="635"/>
      <c r="DO14" s="635"/>
      <c r="DP14" s="636"/>
      <c r="DQ14" s="640">
        <v>373752</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85011</v>
      </c>
      <c r="BH15" s="635"/>
      <c r="BI15" s="635"/>
      <c r="BJ15" s="635"/>
      <c r="BK15" s="635"/>
      <c r="BL15" s="635"/>
      <c r="BM15" s="635"/>
      <c r="BN15" s="636"/>
      <c r="BO15" s="672">
        <v>5.7</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3124138</v>
      </c>
      <c r="CS15" s="635"/>
      <c r="CT15" s="635"/>
      <c r="CU15" s="635"/>
      <c r="CV15" s="635"/>
      <c r="CW15" s="635"/>
      <c r="CX15" s="635"/>
      <c r="CY15" s="636"/>
      <c r="CZ15" s="672">
        <v>18.3</v>
      </c>
      <c r="DA15" s="672"/>
      <c r="DB15" s="672"/>
      <c r="DC15" s="672"/>
      <c r="DD15" s="640">
        <v>2418572</v>
      </c>
      <c r="DE15" s="635"/>
      <c r="DF15" s="635"/>
      <c r="DG15" s="635"/>
      <c r="DH15" s="635"/>
      <c r="DI15" s="635"/>
      <c r="DJ15" s="635"/>
      <c r="DK15" s="635"/>
      <c r="DL15" s="635"/>
      <c r="DM15" s="635"/>
      <c r="DN15" s="635"/>
      <c r="DO15" s="635"/>
      <c r="DP15" s="636"/>
      <c r="DQ15" s="640">
        <v>717883</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23632</v>
      </c>
      <c r="S16" s="635"/>
      <c r="T16" s="635"/>
      <c r="U16" s="635"/>
      <c r="V16" s="635"/>
      <c r="W16" s="635"/>
      <c r="X16" s="635"/>
      <c r="Y16" s="636"/>
      <c r="Z16" s="672">
        <v>0.1</v>
      </c>
      <c r="AA16" s="672"/>
      <c r="AB16" s="672"/>
      <c r="AC16" s="672"/>
      <c r="AD16" s="673">
        <v>23632</v>
      </c>
      <c r="AE16" s="673"/>
      <c r="AF16" s="673"/>
      <c r="AG16" s="673"/>
      <c r="AH16" s="673"/>
      <c r="AI16" s="673"/>
      <c r="AJ16" s="673"/>
      <c r="AK16" s="673"/>
      <c r="AL16" s="637">
        <v>0.3</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1938360</v>
      </c>
      <c r="CS16" s="635"/>
      <c r="CT16" s="635"/>
      <c r="CU16" s="635"/>
      <c r="CV16" s="635"/>
      <c r="CW16" s="635"/>
      <c r="CX16" s="635"/>
      <c r="CY16" s="636"/>
      <c r="CZ16" s="672">
        <v>11.3</v>
      </c>
      <c r="DA16" s="672"/>
      <c r="DB16" s="672"/>
      <c r="DC16" s="672"/>
      <c r="DD16" s="640" t="s">
        <v>122</v>
      </c>
      <c r="DE16" s="635"/>
      <c r="DF16" s="635"/>
      <c r="DG16" s="635"/>
      <c r="DH16" s="635"/>
      <c r="DI16" s="635"/>
      <c r="DJ16" s="635"/>
      <c r="DK16" s="635"/>
      <c r="DL16" s="635"/>
      <c r="DM16" s="635"/>
      <c r="DN16" s="635"/>
      <c r="DO16" s="635"/>
      <c r="DP16" s="636"/>
      <c r="DQ16" s="640">
        <v>322366</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20469</v>
      </c>
      <c r="S17" s="635"/>
      <c r="T17" s="635"/>
      <c r="U17" s="635"/>
      <c r="V17" s="635"/>
      <c r="W17" s="635"/>
      <c r="X17" s="635"/>
      <c r="Y17" s="636"/>
      <c r="Z17" s="672">
        <v>0.1</v>
      </c>
      <c r="AA17" s="672"/>
      <c r="AB17" s="672"/>
      <c r="AC17" s="672"/>
      <c r="AD17" s="673">
        <v>20469</v>
      </c>
      <c r="AE17" s="673"/>
      <c r="AF17" s="673"/>
      <c r="AG17" s="673"/>
      <c r="AH17" s="673"/>
      <c r="AI17" s="673"/>
      <c r="AJ17" s="673"/>
      <c r="AK17" s="673"/>
      <c r="AL17" s="637">
        <v>0.3</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911117</v>
      </c>
      <c r="CS17" s="635"/>
      <c r="CT17" s="635"/>
      <c r="CU17" s="635"/>
      <c r="CV17" s="635"/>
      <c r="CW17" s="635"/>
      <c r="CX17" s="635"/>
      <c r="CY17" s="636"/>
      <c r="CZ17" s="672">
        <v>5.3</v>
      </c>
      <c r="DA17" s="672"/>
      <c r="DB17" s="672"/>
      <c r="DC17" s="672"/>
      <c r="DD17" s="640" t="s">
        <v>122</v>
      </c>
      <c r="DE17" s="635"/>
      <c r="DF17" s="635"/>
      <c r="DG17" s="635"/>
      <c r="DH17" s="635"/>
      <c r="DI17" s="635"/>
      <c r="DJ17" s="635"/>
      <c r="DK17" s="635"/>
      <c r="DL17" s="635"/>
      <c r="DM17" s="635"/>
      <c r="DN17" s="635"/>
      <c r="DO17" s="635"/>
      <c r="DP17" s="636"/>
      <c r="DQ17" s="640">
        <v>890507</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4959</v>
      </c>
      <c r="S18" s="635"/>
      <c r="T18" s="635"/>
      <c r="U18" s="635"/>
      <c r="V18" s="635"/>
      <c r="W18" s="635"/>
      <c r="X18" s="635"/>
      <c r="Y18" s="636"/>
      <c r="Z18" s="672">
        <v>0</v>
      </c>
      <c r="AA18" s="672"/>
      <c r="AB18" s="672"/>
      <c r="AC18" s="672"/>
      <c r="AD18" s="673">
        <v>4959</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4959</v>
      </c>
      <c r="S19" s="635"/>
      <c r="T19" s="635"/>
      <c r="U19" s="635"/>
      <c r="V19" s="635"/>
      <c r="W19" s="635"/>
      <c r="X19" s="635"/>
      <c r="Y19" s="636"/>
      <c r="Z19" s="672">
        <v>0</v>
      </c>
      <c r="AA19" s="672"/>
      <c r="AB19" s="672"/>
      <c r="AC19" s="672"/>
      <c r="AD19" s="673">
        <v>4959</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17096404</v>
      </c>
      <c r="CS20" s="635"/>
      <c r="CT20" s="635"/>
      <c r="CU20" s="635"/>
      <c r="CV20" s="635"/>
      <c r="CW20" s="635"/>
      <c r="CX20" s="635"/>
      <c r="CY20" s="636"/>
      <c r="CZ20" s="672">
        <v>100</v>
      </c>
      <c r="DA20" s="672"/>
      <c r="DB20" s="672"/>
      <c r="DC20" s="672"/>
      <c r="DD20" s="640">
        <v>3967286</v>
      </c>
      <c r="DE20" s="635"/>
      <c r="DF20" s="635"/>
      <c r="DG20" s="635"/>
      <c r="DH20" s="635"/>
      <c r="DI20" s="635"/>
      <c r="DJ20" s="635"/>
      <c r="DK20" s="635"/>
      <c r="DL20" s="635"/>
      <c r="DM20" s="635"/>
      <c r="DN20" s="635"/>
      <c r="DO20" s="635"/>
      <c r="DP20" s="636"/>
      <c r="DQ20" s="640">
        <v>8732742</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6271108</v>
      </c>
      <c r="S21" s="635"/>
      <c r="T21" s="635"/>
      <c r="U21" s="635"/>
      <c r="V21" s="635"/>
      <c r="W21" s="635"/>
      <c r="X21" s="635"/>
      <c r="Y21" s="636"/>
      <c r="Z21" s="672">
        <v>33.9</v>
      </c>
      <c r="AA21" s="672"/>
      <c r="AB21" s="672"/>
      <c r="AC21" s="672"/>
      <c r="AD21" s="673">
        <v>5355589</v>
      </c>
      <c r="AE21" s="673"/>
      <c r="AF21" s="673"/>
      <c r="AG21" s="673"/>
      <c r="AH21" s="673"/>
      <c r="AI21" s="673"/>
      <c r="AJ21" s="673"/>
      <c r="AK21" s="673"/>
      <c r="AL21" s="637">
        <v>70.900000000000006</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5355589</v>
      </c>
      <c r="S22" s="635"/>
      <c r="T22" s="635"/>
      <c r="U22" s="635"/>
      <c r="V22" s="635"/>
      <c r="W22" s="635"/>
      <c r="X22" s="635"/>
      <c r="Y22" s="636"/>
      <c r="Z22" s="672">
        <v>29</v>
      </c>
      <c r="AA22" s="672"/>
      <c r="AB22" s="672"/>
      <c r="AC22" s="672"/>
      <c r="AD22" s="673">
        <v>5355589</v>
      </c>
      <c r="AE22" s="673"/>
      <c r="AF22" s="673"/>
      <c r="AG22" s="673"/>
      <c r="AH22" s="673"/>
      <c r="AI22" s="673"/>
      <c r="AJ22" s="673"/>
      <c r="AK22" s="673"/>
      <c r="AL22" s="637">
        <v>70.900000000000006</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915519</v>
      </c>
      <c r="S23" s="635"/>
      <c r="T23" s="635"/>
      <c r="U23" s="635"/>
      <c r="V23" s="635"/>
      <c r="W23" s="635"/>
      <c r="X23" s="635"/>
      <c r="Y23" s="636"/>
      <c r="Z23" s="672">
        <v>4.9000000000000004</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4592962</v>
      </c>
      <c r="CS24" s="690"/>
      <c r="CT24" s="690"/>
      <c r="CU24" s="690"/>
      <c r="CV24" s="690"/>
      <c r="CW24" s="690"/>
      <c r="CX24" s="690"/>
      <c r="CY24" s="715"/>
      <c r="CZ24" s="716">
        <v>26.9</v>
      </c>
      <c r="DA24" s="698"/>
      <c r="DB24" s="698"/>
      <c r="DC24" s="718"/>
      <c r="DD24" s="714">
        <v>3446089</v>
      </c>
      <c r="DE24" s="690"/>
      <c r="DF24" s="690"/>
      <c r="DG24" s="690"/>
      <c r="DH24" s="690"/>
      <c r="DI24" s="690"/>
      <c r="DJ24" s="690"/>
      <c r="DK24" s="715"/>
      <c r="DL24" s="714">
        <v>3184220</v>
      </c>
      <c r="DM24" s="690"/>
      <c r="DN24" s="690"/>
      <c r="DO24" s="690"/>
      <c r="DP24" s="690"/>
      <c r="DQ24" s="690"/>
      <c r="DR24" s="690"/>
      <c r="DS24" s="690"/>
      <c r="DT24" s="690"/>
      <c r="DU24" s="690"/>
      <c r="DV24" s="715"/>
      <c r="DW24" s="716">
        <v>42</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8452761</v>
      </c>
      <c r="S25" s="635"/>
      <c r="T25" s="635"/>
      <c r="U25" s="635"/>
      <c r="V25" s="635"/>
      <c r="W25" s="635"/>
      <c r="X25" s="635"/>
      <c r="Y25" s="636"/>
      <c r="Z25" s="672">
        <v>45.7</v>
      </c>
      <c r="AA25" s="672"/>
      <c r="AB25" s="672"/>
      <c r="AC25" s="672"/>
      <c r="AD25" s="673">
        <v>7537242</v>
      </c>
      <c r="AE25" s="673"/>
      <c r="AF25" s="673"/>
      <c r="AG25" s="673"/>
      <c r="AH25" s="673"/>
      <c r="AI25" s="673"/>
      <c r="AJ25" s="673"/>
      <c r="AK25" s="673"/>
      <c r="AL25" s="637">
        <v>99.9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1945598</v>
      </c>
      <c r="CS25" s="647"/>
      <c r="CT25" s="647"/>
      <c r="CU25" s="647"/>
      <c r="CV25" s="647"/>
      <c r="CW25" s="647"/>
      <c r="CX25" s="647"/>
      <c r="CY25" s="648"/>
      <c r="CZ25" s="637">
        <v>11.4</v>
      </c>
      <c r="DA25" s="649"/>
      <c r="DB25" s="649"/>
      <c r="DC25" s="650"/>
      <c r="DD25" s="640">
        <v>1813446</v>
      </c>
      <c r="DE25" s="647"/>
      <c r="DF25" s="647"/>
      <c r="DG25" s="647"/>
      <c r="DH25" s="647"/>
      <c r="DI25" s="647"/>
      <c r="DJ25" s="647"/>
      <c r="DK25" s="648"/>
      <c r="DL25" s="640">
        <v>1809135</v>
      </c>
      <c r="DM25" s="647"/>
      <c r="DN25" s="647"/>
      <c r="DO25" s="647"/>
      <c r="DP25" s="647"/>
      <c r="DQ25" s="647"/>
      <c r="DR25" s="647"/>
      <c r="DS25" s="647"/>
      <c r="DT25" s="647"/>
      <c r="DU25" s="647"/>
      <c r="DV25" s="648"/>
      <c r="DW25" s="637">
        <v>23.9</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1246</v>
      </c>
      <c r="S26" s="635"/>
      <c r="T26" s="635"/>
      <c r="U26" s="635"/>
      <c r="V26" s="635"/>
      <c r="W26" s="635"/>
      <c r="X26" s="635"/>
      <c r="Y26" s="636"/>
      <c r="Z26" s="672">
        <v>0</v>
      </c>
      <c r="AA26" s="672"/>
      <c r="AB26" s="672"/>
      <c r="AC26" s="672"/>
      <c r="AD26" s="673">
        <v>1246</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1239402</v>
      </c>
      <c r="CS26" s="635"/>
      <c r="CT26" s="635"/>
      <c r="CU26" s="635"/>
      <c r="CV26" s="635"/>
      <c r="CW26" s="635"/>
      <c r="CX26" s="635"/>
      <c r="CY26" s="636"/>
      <c r="CZ26" s="637">
        <v>7.2</v>
      </c>
      <c r="DA26" s="649"/>
      <c r="DB26" s="649"/>
      <c r="DC26" s="650"/>
      <c r="DD26" s="640">
        <v>1149435</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86145</v>
      </c>
      <c r="S27" s="635"/>
      <c r="T27" s="635"/>
      <c r="U27" s="635"/>
      <c r="V27" s="635"/>
      <c r="W27" s="635"/>
      <c r="X27" s="635"/>
      <c r="Y27" s="636"/>
      <c r="Z27" s="672">
        <v>0.5</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1501638</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1736247</v>
      </c>
      <c r="CS27" s="647"/>
      <c r="CT27" s="647"/>
      <c r="CU27" s="647"/>
      <c r="CV27" s="647"/>
      <c r="CW27" s="647"/>
      <c r="CX27" s="647"/>
      <c r="CY27" s="648"/>
      <c r="CZ27" s="637">
        <v>10.199999999999999</v>
      </c>
      <c r="DA27" s="649"/>
      <c r="DB27" s="649"/>
      <c r="DC27" s="650"/>
      <c r="DD27" s="640">
        <v>742136</v>
      </c>
      <c r="DE27" s="647"/>
      <c r="DF27" s="647"/>
      <c r="DG27" s="647"/>
      <c r="DH27" s="647"/>
      <c r="DI27" s="647"/>
      <c r="DJ27" s="647"/>
      <c r="DK27" s="648"/>
      <c r="DL27" s="640">
        <v>484578</v>
      </c>
      <c r="DM27" s="647"/>
      <c r="DN27" s="647"/>
      <c r="DO27" s="647"/>
      <c r="DP27" s="647"/>
      <c r="DQ27" s="647"/>
      <c r="DR27" s="647"/>
      <c r="DS27" s="647"/>
      <c r="DT27" s="647"/>
      <c r="DU27" s="647"/>
      <c r="DV27" s="648"/>
      <c r="DW27" s="637">
        <v>6.4</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97233</v>
      </c>
      <c r="S28" s="635"/>
      <c r="T28" s="635"/>
      <c r="U28" s="635"/>
      <c r="V28" s="635"/>
      <c r="W28" s="635"/>
      <c r="X28" s="635"/>
      <c r="Y28" s="636"/>
      <c r="Z28" s="672">
        <v>0.5</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911117</v>
      </c>
      <c r="CS28" s="635"/>
      <c r="CT28" s="635"/>
      <c r="CU28" s="635"/>
      <c r="CV28" s="635"/>
      <c r="CW28" s="635"/>
      <c r="CX28" s="635"/>
      <c r="CY28" s="636"/>
      <c r="CZ28" s="637">
        <v>5.3</v>
      </c>
      <c r="DA28" s="649"/>
      <c r="DB28" s="649"/>
      <c r="DC28" s="650"/>
      <c r="DD28" s="640">
        <v>890507</v>
      </c>
      <c r="DE28" s="635"/>
      <c r="DF28" s="635"/>
      <c r="DG28" s="635"/>
      <c r="DH28" s="635"/>
      <c r="DI28" s="635"/>
      <c r="DJ28" s="635"/>
      <c r="DK28" s="636"/>
      <c r="DL28" s="640">
        <v>890507</v>
      </c>
      <c r="DM28" s="635"/>
      <c r="DN28" s="635"/>
      <c r="DO28" s="635"/>
      <c r="DP28" s="635"/>
      <c r="DQ28" s="635"/>
      <c r="DR28" s="635"/>
      <c r="DS28" s="635"/>
      <c r="DT28" s="635"/>
      <c r="DU28" s="635"/>
      <c r="DV28" s="636"/>
      <c r="DW28" s="637">
        <v>11.8</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19607</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910582</v>
      </c>
      <c r="CS29" s="647"/>
      <c r="CT29" s="647"/>
      <c r="CU29" s="647"/>
      <c r="CV29" s="647"/>
      <c r="CW29" s="647"/>
      <c r="CX29" s="647"/>
      <c r="CY29" s="648"/>
      <c r="CZ29" s="637">
        <v>5.3</v>
      </c>
      <c r="DA29" s="649"/>
      <c r="DB29" s="649"/>
      <c r="DC29" s="650"/>
      <c r="DD29" s="640">
        <v>889972</v>
      </c>
      <c r="DE29" s="647"/>
      <c r="DF29" s="647"/>
      <c r="DG29" s="647"/>
      <c r="DH29" s="647"/>
      <c r="DI29" s="647"/>
      <c r="DJ29" s="647"/>
      <c r="DK29" s="648"/>
      <c r="DL29" s="640">
        <v>889972</v>
      </c>
      <c r="DM29" s="647"/>
      <c r="DN29" s="647"/>
      <c r="DO29" s="647"/>
      <c r="DP29" s="647"/>
      <c r="DQ29" s="647"/>
      <c r="DR29" s="647"/>
      <c r="DS29" s="647"/>
      <c r="DT29" s="647"/>
      <c r="DU29" s="647"/>
      <c r="DV29" s="648"/>
      <c r="DW29" s="637">
        <v>11.7</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3890008</v>
      </c>
      <c r="S30" s="635"/>
      <c r="T30" s="635"/>
      <c r="U30" s="635"/>
      <c r="V30" s="635"/>
      <c r="W30" s="635"/>
      <c r="X30" s="635"/>
      <c r="Y30" s="636"/>
      <c r="Z30" s="672">
        <v>21</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884885</v>
      </c>
      <c r="CS30" s="635"/>
      <c r="CT30" s="635"/>
      <c r="CU30" s="635"/>
      <c r="CV30" s="635"/>
      <c r="CW30" s="635"/>
      <c r="CX30" s="635"/>
      <c r="CY30" s="636"/>
      <c r="CZ30" s="637">
        <v>5.2</v>
      </c>
      <c r="DA30" s="649"/>
      <c r="DB30" s="649"/>
      <c r="DC30" s="650"/>
      <c r="DD30" s="640">
        <v>864343</v>
      </c>
      <c r="DE30" s="635"/>
      <c r="DF30" s="635"/>
      <c r="DG30" s="635"/>
      <c r="DH30" s="635"/>
      <c r="DI30" s="635"/>
      <c r="DJ30" s="635"/>
      <c r="DK30" s="636"/>
      <c r="DL30" s="640">
        <v>864343</v>
      </c>
      <c r="DM30" s="635"/>
      <c r="DN30" s="635"/>
      <c r="DO30" s="635"/>
      <c r="DP30" s="635"/>
      <c r="DQ30" s="635"/>
      <c r="DR30" s="635"/>
      <c r="DS30" s="635"/>
      <c r="DT30" s="635"/>
      <c r="DU30" s="635"/>
      <c r="DV30" s="636"/>
      <c r="DW30" s="637">
        <v>11.4</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9959</v>
      </c>
      <c r="S31" s="635"/>
      <c r="T31" s="635"/>
      <c r="U31" s="635"/>
      <c r="V31" s="635"/>
      <c r="W31" s="635"/>
      <c r="X31" s="635"/>
      <c r="Y31" s="636"/>
      <c r="Z31" s="672">
        <v>0.1</v>
      </c>
      <c r="AA31" s="672"/>
      <c r="AB31" s="672"/>
      <c r="AC31" s="672"/>
      <c r="AD31" s="673">
        <v>9959</v>
      </c>
      <c r="AE31" s="673"/>
      <c r="AF31" s="673"/>
      <c r="AG31" s="673"/>
      <c r="AH31" s="673"/>
      <c r="AI31" s="673"/>
      <c r="AJ31" s="673"/>
      <c r="AK31" s="673"/>
      <c r="AL31" s="637">
        <v>0.1</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98.1</v>
      </c>
      <c r="BN31" s="697"/>
      <c r="BO31" s="697"/>
      <c r="BP31" s="697"/>
      <c r="BQ31" s="699"/>
      <c r="BR31" s="696">
        <v>99.2</v>
      </c>
      <c r="BS31" s="697"/>
      <c r="BT31" s="697"/>
      <c r="BU31" s="697"/>
      <c r="BV31" s="697"/>
      <c r="BW31" s="697"/>
      <c r="BX31" s="698">
        <v>96.7</v>
      </c>
      <c r="BY31" s="697"/>
      <c r="BZ31" s="697"/>
      <c r="CA31" s="697"/>
      <c r="CB31" s="699"/>
      <c r="CD31" s="655"/>
      <c r="CE31" s="656"/>
      <c r="CF31" s="631" t="s">
        <v>300</v>
      </c>
      <c r="CG31" s="632"/>
      <c r="CH31" s="632"/>
      <c r="CI31" s="632"/>
      <c r="CJ31" s="632"/>
      <c r="CK31" s="632"/>
      <c r="CL31" s="632"/>
      <c r="CM31" s="632"/>
      <c r="CN31" s="632"/>
      <c r="CO31" s="632"/>
      <c r="CP31" s="632"/>
      <c r="CQ31" s="633"/>
      <c r="CR31" s="634">
        <v>25697</v>
      </c>
      <c r="CS31" s="647"/>
      <c r="CT31" s="647"/>
      <c r="CU31" s="647"/>
      <c r="CV31" s="647"/>
      <c r="CW31" s="647"/>
      <c r="CX31" s="647"/>
      <c r="CY31" s="648"/>
      <c r="CZ31" s="637">
        <v>0.2</v>
      </c>
      <c r="DA31" s="649"/>
      <c r="DB31" s="649"/>
      <c r="DC31" s="650"/>
      <c r="DD31" s="640">
        <v>25629</v>
      </c>
      <c r="DE31" s="647"/>
      <c r="DF31" s="647"/>
      <c r="DG31" s="647"/>
      <c r="DH31" s="647"/>
      <c r="DI31" s="647"/>
      <c r="DJ31" s="647"/>
      <c r="DK31" s="648"/>
      <c r="DL31" s="640">
        <v>25629</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1855084</v>
      </c>
      <c r="S32" s="635"/>
      <c r="T32" s="635"/>
      <c r="U32" s="635"/>
      <c r="V32" s="635"/>
      <c r="W32" s="635"/>
      <c r="X32" s="635"/>
      <c r="Y32" s="636"/>
      <c r="Z32" s="672">
        <v>10</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99.3</v>
      </c>
      <c r="BH32" s="647"/>
      <c r="BI32" s="647"/>
      <c r="BJ32" s="647"/>
      <c r="BK32" s="647"/>
      <c r="BL32" s="647"/>
      <c r="BM32" s="638">
        <v>97.8</v>
      </c>
      <c r="BN32" s="647"/>
      <c r="BO32" s="647"/>
      <c r="BP32" s="647"/>
      <c r="BQ32" s="670"/>
      <c r="BR32" s="700">
        <v>99</v>
      </c>
      <c r="BS32" s="647"/>
      <c r="BT32" s="647"/>
      <c r="BU32" s="647"/>
      <c r="BV32" s="647"/>
      <c r="BW32" s="647"/>
      <c r="BX32" s="638">
        <v>97.5</v>
      </c>
      <c r="BY32" s="647"/>
      <c r="BZ32" s="647"/>
      <c r="CA32" s="647"/>
      <c r="CB32" s="670"/>
      <c r="CD32" s="657"/>
      <c r="CE32" s="658"/>
      <c r="CF32" s="631" t="s">
        <v>304</v>
      </c>
      <c r="CG32" s="632"/>
      <c r="CH32" s="632"/>
      <c r="CI32" s="632"/>
      <c r="CJ32" s="632"/>
      <c r="CK32" s="632"/>
      <c r="CL32" s="632"/>
      <c r="CM32" s="632"/>
      <c r="CN32" s="632"/>
      <c r="CO32" s="632"/>
      <c r="CP32" s="632"/>
      <c r="CQ32" s="633"/>
      <c r="CR32" s="634">
        <v>535</v>
      </c>
      <c r="CS32" s="635"/>
      <c r="CT32" s="635"/>
      <c r="CU32" s="635"/>
      <c r="CV32" s="635"/>
      <c r="CW32" s="635"/>
      <c r="CX32" s="635"/>
      <c r="CY32" s="636"/>
      <c r="CZ32" s="637">
        <v>0</v>
      </c>
      <c r="DA32" s="649"/>
      <c r="DB32" s="649"/>
      <c r="DC32" s="650"/>
      <c r="DD32" s="640">
        <v>535</v>
      </c>
      <c r="DE32" s="635"/>
      <c r="DF32" s="635"/>
      <c r="DG32" s="635"/>
      <c r="DH32" s="635"/>
      <c r="DI32" s="635"/>
      <c r="DJ32" s="635"/>
      <c r="DK32" s="636"/>
      <c r="DL32" s="640">
        <v>535</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205873</v>
      </c>
      <c r="S33" s="635"/>
      <c r="T33" s="635"/>
      <c r="U33" s="635"/>
      <c r="V33" s="635"/>
      <c r="W33" s="635"/>
      <c r="X33" s="635"/>
      <c r="Y33" s="636"/>
      <c r="Z33" s="672">
        <v>1.1000000000000001</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99.6</v>
      </c>
      <c r="BH33" s="619"/>
      <c r="BI33" s="619"/>
      <c r="BJ33" s="619"/>
      <c r="BK33" s="619"/>
      <c r="BL33" s="619"/>
      <c r="BM33" s="665">
        <v>98.2</v>
      </c>
      <c r="BN33" s="619"/>
      <c r="BO33" s="619"/>
      <c r="BP33" s="619"/>
      <c r="BQ33" s="682"/>
      <c r="BR33" s="695">
        <v>99.1</v>
      </c>
      <c r="BS33" s="619"/>
      <c r="BT33" s="619"/>
      <c r="BU33" s="619"/>
      <c r="BV33" s="619"/>
      <c r="BW33" s="619"/>
      <c r="BX33" s="665">
        <v>95.7</v>
      </c>
      <c r="BY33" s="619"/>
      <c r="BZ33" s="619"/>
      <c r="CA33" s="619"/>
      <c r="CB33" s="682"/>
      <c r="CD33" s="631" t="s">
        <v>307</v>
      </c>
      <c r="CE33" s="632"/>
      <c r="CF33" s="632"/>
      <c r="CG33" s="632"/>
      <c r="CH33" s="632"/>
      <c r="CI33" s="632"/>
      <c r="CJ33" s="632"/>
      <c r="CK33" s="632"/>
      <c r="CL33" s="632"/>
      <c r="CM33" s="632"/>
      <c r="CN33" s="632"/>
      <c r="CO33" s="632"/>
      <c r="CP33" s="632"/>
      <c r="CQ33" s="633"/>
      <c r="CR33" s="634">
        <v>6597796</v>
      </c>
      <c r="CS33" s="647"/>
      <c r="CT33" s="647"/>
      <c r="CU33" s="647"/>
      <c r="CV33" s="647"/>
      <c r="CW33" s="647"/>
      <c r="CX33" s="647"/>
      <c r="CY33" s="648"/>
      <c r="CZ33" s="637">
        <v>38.6</v>
      </c>
      <c r="DA33" s="649"/>
      <c r="DB33" s="649"/>
      <c r="DC33" s="650"/>
      <c r="DD33" s="640">
        <v>4381579</v>
      </c>
      <c r="DE33" s="647"/>
      <c r="DF33" s="647"/>
      <c r="DG33" s="647"/>
      <c r="DH33" s="647"/>
      <c r="DI33" s="647"/>
      <c r="DJ33" s="647"/>
      <c r="DK33" s="648"/>
      <c r="DL33" s="640">
        <v>3122623</v>
      </c>
      <c r="DM33" s="647"/>
      <c r="DN33" s="647"/>
      <c r="DO33" s="647"/>
      <c r="DP33" s="647"/>
      <c r="DQ33" s="647"/>
      <c r="DR33" s="647"/>
      <c r="DS33" s="647"/>
      <c r="DT33" s="647"/>
      <c r="DU33" s="647"/>
      <c r="DV33" s="648"/>
      <c r="DW33" s="637">
        <v>41.2</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456269</v>
      </c>
      <c r="S34" s="635"/>
      <c r="T34" s="635"/>
      <c r="U34" s="635"/>
      <c r="V34" s="635"/>
      <c r="W34" s="635"/>
      <c r="X34" s="635"/>
      <c r="Y34" s="636"/>
      <c r="Z34" s="672">
        <v>2.5</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2718812</v>
      </c>
      <c r="CS34" s="635"/>
      <c r="CT34" s="635"/>
      <c r="CU34" s="635"/>
      <c r="CV34" s="635"/>
      <c r="CW34" s="635"/>
      <c r="CX34" s="635"/>
      <c r="CY34" s="636"/>
      <c r="CZ34" s="637">
        <v>15.9</v>
      </c>
      <c r="DA34" s="649"/>
      <c r="DB34" s="649"/>
      <c r="DC34" s="650"/>
      <c r="DD34" s="640">
        <v>1740325</v>
      </c>
      <c r="DE34" s="635"/>
      <c r="DF34" s="635"/>
      <c r="DG34" s="635"/>
      <c r="DH34" s="635"/>
      <c r="DI34" s="635"/>
      <c r="DJ34" s="635"/>
      <c r="DK34" s="636"/>
      <c r="DL34" s="640">
        <v>1292800</v>
      </c>
      <c r="DM34" s="635"/>
      <c r="DN34" s="635"/>
      <c r="DO34" s="635"/>
      <c r="DP34" s="635"/>
      <c r="DQ34" s="635"/>
      <c r="DR34" s="635"/>
      <c r="DS34" s="635"/>
      <c r="DT34" s="635"/>
      <c r="DU34" s="635"/>
      <c r="DV34" s="636"/>
      <c r="DW34" s="637">
        <v>17.100000000000001</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1253548</v>
      </c>
      <c r="S35" s="635"/>
      <c r="T35" s="635"/>
      <c r="U35" s="635"/>
      <c r="V35" s="635"/>
      <c r="W35" s="635"/>
      <c r="X35" s="635"/>
      <c r="Y35" s="636"/>
      <c r="Z35" s="672">
        <v>6.8</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67867</v>
      </c>
      <c r="CS35" s="647"/>
      <c r="CT35" s="647"/>
      <c r="CU35" s="647"/>
      <c r="CV35" s="647"/>
      <c r="CW35" s="647"/>
      <c r="CX35" s="647"/>
      <c r="CY35" s="648"/>
      <c r="CZ35" s="637">
        <v>0.4</v>
      </c>
      <c r="DA35" s="649"/>
      <c r="DB35" s="649"/>
      <c r="DC35" s="650"/>
      <c r="DD35" s="640">
        <v>55809</v>
      </c>
      <c r="DE35" s="647"/>
      <c r="DF35" s="647"/>
      <c r="DG35" s="647"/>
      <c r="DH35" s="647"/>
      <c r="DI35" s="647"/>
      <c r="DJ35" s="647"/>
      <c r="DK35" s="648"/>
      <c r="DL35" s="640">
        <v>45102</v>
      </c>
      <c r="DM35" s="647"/>
      <c r="DN35" s="647"/>
      <c r="DO35" s="647"/>
      <c r="DP35" s="647"/>
      <c r="DQ35" s="647"/>
      <c r="DR35" s="647"/>
      <c r="DS35" s="647"/>
      <c r="DT35" s="647"/>
      <c r="DU35" s="647"/>
      <c r="DV35" s="648"/>
      <c r="DW35" s="637">
        <v>0.6</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687788</v>
      </c>
      <c r="S36" s="635"/>
      <c r="T36" s="635"/>
      <c r="U36" s="635"/>
      <c r="V36" s="635"/>
      <c r="W36" s="635"/>
      <c r="X36" s="635"/>
      <c r="Y36" s="636"/>
      <c r="Z36" s="672">
        <v>3.7</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1562220</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22732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2089019</v>
      </c>
      <c r="CS36" s="635"/>
      <c r="CT36" s="635"/>
      <c r="CU36" s="635"/>
      <c r="CV36" s="635"/>
      <c r="CW36" s="635"/>
      <c r="CX36" s="635"/>
      <c r="CY36" s="636"/>
      <c r="CZ36" s="637">
        <v>12.2</v>
      </c>
      <c r="DA36" s="649"/>
      <c r="DB36" s="649"/>
      <c r="DC36" s="650"/>
      <c r="DD36" s="640">
        <v>1409976</v>
      </c>
      <c r="DE36" s="635"/>
      <c r="DF36" s="635"/>
      <c r="DG36" s="635"/>
      <c r="DH36" s="635"/>
      <c r="DI36" s="635"/>
      <c r="DJ36" s="635"/>
      <c r="DK36" s="636"/>
      <c r="DL36" s="640">
        <v>942148</v>
      </c>
      <c r="DM36" s="635"/>
      <c r="DN36" s="635"/>
      <c r="DO36" s="635"/>
      <c r="DP36" s="635"/>
      <c r="DQ36" s="635"/>
      <c r="DR36" s="635"/>
      <c r="DS36" s="635"/>
      <c r="DT36" s="635"/>
      <c r="DU36" s="635"/>
      <c r="DV36" s="636"/>
      <c r="DW36" s="637">
        <v>12.4</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242876</v>
      </c>
      <c r="S37" s="635"/>
      <c r="T37" s="635"/>
      <c r="U37" s="635"/>
      <c r="V37" s="635"/>
      <c r="W37" s="635"/>
      <c r="X37" s="635"/>
      <c r="Y37" s="636"/>
      <c r="Z37" s="672">
        <v>1.3</v>
      </c>
      <c r="AA37" s="672"/>
      <c r="AB37" s="672"/>
      <c r="AC37" s="672"/>
      <c r="AD37" s="673">
        <v>19</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213374</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-11095</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314238</v>
      </c>
      <c r="CS37" s="647"/>
      <c r="CT37" s="647"/>
      <c r="CU37" s="647"/>
      <c r="CV37" s="647"/>
      <c r="CW37" s="647"/>
      <c r="CX37" s="647"/>
      <c r="CY37" s="648"/>
      <c r="CZ37" s="637">
        <v>1.8</v>
      </c>
      <c r="DA37" s="649"/>
      <c r="DB37" s="649"/>
      <c r="DC37" s="650"/>
      <c r="DD37" s="640">
        <v>314238</v>
      </c>
      <c r="DE37" s="647"/>
      <c r="DF37" s="647"/>
      <c r="DG37" s="647"/>
      <c r="DH37" s="647"/>
      <c r="DI37" s="647"/>
      <c r="DJ37" s="647"/>
      <c r="DK37" s="648"/>
      <c r="DL37" s="640">
        <v>274207</v>
      </c>
      <c r="DM37" s="647"/>
      <c r="DN37" s="647"/>
      <c r="DO37" s="647"/>
      <c r="DP37" s="647"/>
      <c r="DQ37" s="647"/>
      <c r="DR37" s="647"/>
      <c r="DS37" s="647"/>
      <c r="DT37" s="647"/>
      <c r="DU37" s="647"/>
      <c r="DV37" s="648"/>
      <c r="DW37" s="637">
        <v>3.6</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1236981</v>
      </c>
      <c r="S38" s="635"/>
      <c r="T38" s="635"/>
      <c r="U38" s="635"/>
      <c r="V38" s="635"/>
      <c r="W38" s="635"/>
      <c r="X38" s="635"/>
      <c r="Y38" s="636"/>
      <c r="Z38" s="672">
        <v>6.7</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200000</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2443</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1148846</v>
      </c>
      <c r="CS38" s="635"/>
      <c r="CT38" s="635"/>
      <c r="CU38" s="635"/>
      <c r="CV38" s="635"/>
      <c r="CW38" s="635"/>
      <c r="CX38" s="635"/>
      <c r="CY38" s="636"/>
      <c r="CZ38" s="637">
        <v>6.7</v>
      </c>
      <c r="DA38" s="649"/>
      <c r="DB38" s="649"/>
      <c r="DC38" s="650"/>
      <c r="DD38" s="640">
        <v>925886</v>
      </c>
      <c r="DE38" s="635"/>
      <c r="DF38" s="635"/>
      <c r="DG38" s="635"/>
      <c r="DH38" s="635"/>
      <c r="DI38" s="635"/>
      <c r="DJ38" s="635"/>
      <c r="DK38" s="636"/>
      <c r="DL38" s="640">
        <v>842573</v>
      </c>
      <c r="DM38" s="635"/>
      <c r="DN38" s="635"/>
      <c r="DO38" s="635"/>
      <c r="DP38" s="635"/>
      <c r="DQ38" s="635"/>
      <c r="DR38" s="635"/>
      <c r="DS38" s="635"/>
      <c r="DT38" s="635"/>
      <c r="DU38" s="635"/>
      <c r="DV38" s="636"/>
      <c r="DW38" s="637">
        <v>11.1</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43276</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3923</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570792</v>
      </c>
      <c r="CS39" s="647"/>
      <c r="CT39" s="647"/>
      <c r="CU39" s="647"/>
      <c r="CV39" s="647"/>
      <c r="CW39" s="647"/>
      <c r="CX39" s="647"/>
      <c r="CY39" s="648"/>
      <c r="CZ39" s="637">
        <v>3.3</v>
      </c>
      <c r="DA39" s="649"/>
      <c r="DB39" s="649"/>
      <c r="DC39" s="650"/>
      <c r="DD39" s="640">
        <v>249583</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29181</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3271</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107</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2460</v>
      </c>
      <c r="CS40" s="635"/>
      <c r="CT40" s="635"/>
      <c r="CU40" s="635"/>
      <c r="CV40" s="635"/>
      <c r="CW40" s="635"/>
      <c r="CX40" s="635"/>
      <c r="CY40" s="636"/>
      <c r="CZ40" s="637">
        <v>0</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18495378</v>
      </c>
      <c r="S41" s="659"/>
      <c r="T41" s="659"/>
      <c r="U41" s="659"/>
      <c r="V41" s="659"/>
      <c r="W41" s="659"/>
      <c r="X41" s="659"/>
      <c r="Y41" s="662"/>
      <c r="Z41" s="663">
        <v>100</v>
      </c>
      <c r="AA41" s="663"/>
      <c r="AB41" s="663"/>
      <c r="AC41" s="663"/>
      <c r="AD41" s="664">
        <v>7548466</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189843</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912456</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461</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5905646</v>
      </c>
      <c r="CS42" s="647"/>
      <c r="CT42" s="647"/>
      <c r="CU42" s="647"/>
      <c r="CV42" s="647"/>
      <c r="CW42" s="647"/>
      <c r="CX42" s="647"/>
      <c r="CY42" s="648"/>
      <c r="CZ42" s="637">
        <v>34.5</v>
      </c>
      <c r="DA42" s="649"/>
      <c r="DB42" s="649"/>
      <c r="DC42" s="650"/>
      <c r="DD42" s="640">
        <v>905074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67207</v>
      </c>
      <c r="CS43" s="647"/>
      <c r="CT43" s="647"/>
      <c r="CU43" s="647"/>
      <c r="CV43" s="647"/>
      <c r="CW43" s="647"/>
      <c r="CX43" s="647"/>
      <c r="CY43" s="648"/>
      <c r="CZ43" s="637">
        <v>0.4</v>
      </c>
      <c r="DA43" s="649"/>
      <c r="DB43" s="649"/>
      <c r="DC43" s="650"/>
      <c r="DD43" s="640">
        <v>64593</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3967286</v>
      </c>
      <c r="CS44" s="635"/>
      <c r="CT44" s="635"/>
      <c r="CU44" s="635"/>
      <c r="CV44" s="635"/>
      <c r="CW44" s="635"/>
      <c r="CX44" s="635"/>
      <c r="CY44" s="636"/>
      <c r="CZ44" s="637">
        <v>23.2</v>
      </c>
      <c r="DA44" s="638"/>
      <c r="DB44" s="638"/>
      <c r="DC44" s="639"/>
      <c r="DD44" s="640">
        <v>582708</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3072570</v>
      </c>
      <c r="CS45" s="647"/>
      <c r="CT45" s="647"/>
      <c r="CU45" s="647"/>
      <c r="CV45" s="647"/>
      <c r="CW45" s="647"/>
      <c r="CX45" s="647"/>
      <c r="CY45" s="648"/>
      <c r="CZ45" s="637">
        <v>18</v>
      </c>
      <c r="DA45" s="649"/>
      <c r="DB45" s="649"/>
      <c r="DC45" s="650"/>
      <c r="DD45" s="640">
        <v>106550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856937</v>
      </c>
      <c r="CS46" s="635"/>
      <c r="CT46" s="635"/>
      <c r="CU46" s="635"/>
      <c r="CV46" s="635"/>
      <c r="CW46" s="635"/>
      <c r="CX46" s="635"/>
      <c r="CY46" s="636"/>
      <c r="CZ46" s="637">
        <v>5</v>
      </c>
      <c r="DA46" s="638"/>
      <c r="DB46" s="638"/>
      <c r="DC46" s="639"/>
      <c r="DD46" s="640">
        <v>444146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1938360</v>
      </c>
      <c r="CS47" s="647"/>
      <c r="CT47" s="647"/>
      <c r="CU47" s="647"/>
      <c r="CV47" s="647"/>
      <c r="CW47" s="647"/>
      <c r="CX47" s="647"/>
      <c r="CY47" s="648"/>
      <c r="CZ47" s="637">
        <v>11.3</v>
      </c>
      <c r="DA47" s="649"/>
      <c r="DB47" s="649"/>
      <c r="DC47" s="650"/>
      <c r="DD47" s="640">
        <v>322366</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17096404</v>
      </c>
      <c r="CS49" s="619"/>
      <c r="CT49" s="619"/>
      <c r="CU49" s="619"/>
      <c r="CV49" s="619"/>
      <c r="CW49" s="619"/>
      <c r="CX49" s="619"/>
      <c r="CY49" s="620"/>
      <c r="CZ49" s="621">
        <v>100</v>
      </c>
      <c r="DA49" s="622"/>
      <c r="DB49" s="622"/>
      <c r="DC49" s="623"/>
      <c r="DD49" s="624">
        <v>8732742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us29MNXG/5EhKWKECScBdztaY666J9fRfD0vcwC8Wd1Fh099TisWCjOwQSfPbi0eq5IIiW/msDShesBuJkbnSw==" saltValue="DH414QzEToCL/oA51PQyq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18495</v>
      </c>
      <c r="R7" s="1116"/>
      <c r="S7" s="1116"/>
      <c r="T7" s="1116"/>
      <c r="U7" s="1116"/>
      <c r="V7" s="1116">
        <v>17096</v>
      </c>
      <c r="W7" s="1116"/>
      <c r="X7" s="1116"/>
      <c r="Y7" s="1116"/>
      <c r="Z7" s="1116"/>
      <c r="AA7" s="1116">
        <v>1399</v>
      </c>
      <c r="AB7" s="1116"/>
      <c r="AC7" s="1116"/>
      <c r="AD7" s="1116"/>
      <c r="AE7" s="1117"/>
      <c r="AF7" s="1118">
        <v>929</v>
      </c>
      <c r="AG7" s="1119"/>
      <c r="AH7" s="1119"/>
      <c r="AI7" s="1119"/>
      <c r="AJ7" s="1120"/>
      <c r="AK7" s="1121">
        <v>1267</v>
      </c>
      <c r="AL7" s="1122"/>
      <c r="AM7" s="1122"/>
      <c r="AN7" s="1122"/>
      <c r="AO7" s="1122"/>
      <c r="AP7" s="1122">
        <v>9041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551</v>
      </c>
      <c r="BT7" s="1113"/>
      <c r="BU7" s="1113"/>
      <c r="BV7" s="1113"/>
      <c r="BW7" s="1113"/>
      <c r="BX7" s="1113"/>
      <c r="BY7" s="1113"/>
      <c r="BZ7" s="1113"/>
      <c r="CA7" s="1113"/>
      <c r="CB7" s="1113"/>
      <c r="CC7" s="1113"/>
      <c r="CD7" s="1113"/>
      <c r="CE7" s="1113"/>
      <c r="CF7" s="1113"/>
      <c r="CG7" s="1125"/>
      <c r="CH7" s="1109">
        <v>14</v>
      </c>
      <c r="CI7" s="1110"/>
      <c r="CJ7" s="1110"/>
      <c r="CK7" s="1110"/>
      <c r="CL7" s="1111"/>
      <c r="CM7" s="1109">
        <v>85</v>
      </c>
      <c r="CN7" s="1110"/>
      <c r="CO7" s="1110"/>
      <c r="CP7" s="1110"/>
      <c r="CQ7" s="1111"/>
      <c r="CR7" s="1109">
        <v>10</v>
      </c>
      <c r="CS7" s="1110"/>
      <c r="CT7" s="1110"/>
      <c r="CU7" s="1110"/>
      <c r="CV7" s="1111"/>
      <c r="CW7" s="1109">
        <v>1</v>
      </c>
      <c r="CX7" s="1110"/>
      <c r="CY7" s="1110"/>
      <c r="CZ7" s="1110"/>
      <c r="DA7" s="1111"/>
      <c r="DB7" s="1109" t="s">
        <v>552</v>
      </c>
      <c r="DC7" s="1110"/>
      <c r="DD7" s="1110"/>
      <c r="DE7" s="1110"/>
      <c r="DF7" s="1111"/>
      <c r="DG7" s="1109" t="s">
        <v>552</v>
      </c>
      <c r="DH7" s="1110"/>
      <c r="DI7" s="1110"/>
      <c r="DJ7" s="1110"/>
      <c r="DK7" s="1111"/>
      <c r="DL7" s="1109" t="s">
        <v>552</v>
      </c>
      <c r="DM7" s="1110"/>
      <c r="DN7" s="1110"/>
      <c r="DO7" s="1110"/>
      <c r="DP7" s="1111"/>
      <c r="DQ7" s="1109" t="s">
        <v>552</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558</v>
      </c>
      <c r="BT8" s="1006"/>
      <c r="BU8" s="1006"/>
      <c r="BV8" s="1006"/>
      <c r="BW8" s="1006"/>
      <c r="BX8" s="1006"/>
      <c r="BY8" s="1006"/>
      <c r="BZ8" s="1006"/>
      <c r="CA8" s="1006"/>
      <c r="CB8" s="1006"/>
      <c r="CC8" s="1006"/>
      <c r="CD8" s="1006"/>
      <c r="CE8" s="1006"/>
      <c r="CF8" s="1006"/>
      <c r="CG8" s="1027"/>
      <c r="CH8" s="1002">
        <v>1</v>
      </c>
      <c r="CI8" s="1003"/>
      <c r="CJ8" s="1003"/>
      <c r="CK8" s="1003"/>
      <c r="CL8" s="1004"/>
      <c r="CM8" s="1002">
        <v>114</v>
      </c>
      <c r="CN8" s="1003"/>
      <c r="CO8" s="1003"/>
      <c r="CP8" s="1003"/>
      <c r="CQ8" s="1004"/>
      <c r="CR8" s="1002">
        <v>30</v>
      </c>
      <c r="CS8" s="1003"/>
      <c r="CT8" s="1003"/>
      <c r="CU8" s="1003"/>
      <c r="CV8" s="1004"/>
      <c r="CW8" s="1002" t="s">
        <v>560</v>
      </c>
      <c r="CX8" s="1003"/>
      <c r="CY8" s="1003"/>
      <c r="CZ8" s="1003"/>
      <c r="DA8" s="1004"/>
      <c r="DB8" s="1002" t="s">
        <v>552</v>
      </c>
      <c r="DC8" s="1003"/>
      <c r="DD8" s="1003"/>
      <c r="DE8" s="1003"/>
      <c r="DF8" s="1004"/>
      <c r="DG8" s="1002" t="s">
        <v>552</v>
      </c>
      <c r="DH8" s="1003"/>
      <c r="DI8" s="1003"/>
      <c r="DJ8" s="1003"/>
      <c r="DK8" s="1004"/>
      <c r="DL8" s="1002" t="s">
        <v>552</v>
      </c>
      <c r="DM8" s="1003"/>
      <c r="DN8" s="1003"/>
      <c r="DO8" s="1003"/>
      <c r="DP8" s="1004"/>
      <c r="DQ8" s="1002" t="s">
        <v>552</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559</v>
      </c>
      <c r="BT9" s="1006"/>
      <c r="BU9" s="1006"/>
      <c r="BV9" s="1006"/>
      <c r="BW9" s="1006"/>
      <c r="BX9" s="1006"/>
      <c r="BY9" s="1006"/>
      <c r="BZ9" s="1006"/>
      <c r="CA9" s="1006"/>
      <c r="CB9" s="1006"/>
      <c r="CC9" s="1006"/>
      <c r="CD9" s="1006"/>
      <c r="CE9" s="1006"/>
      <c r="CF9" s="1006"/>
      <c r="CG9" s="1027"/>
      <c r="CH9" s="1002">
        <v>41</v>
      </c>
      <c r="CI9" s="1003"/>
      <c r="CJ9" s="1003"/>
      <c r="CK9" s="1003"/>
      <c r="CL9" s="1004"/>
      <c r="CM9" s="1002">
        <v>232</v>
      </c>
      <c r="CN9" s="1003"/>
      <c r="CO9" s="1003"/>
      <c r="CP9" s="1003"/>
      <c r="CQ9" s="1004"/>
      <c r="CR9" s="1002">
        <v>3</v>
      </c>
      <c r="CS9" s="1003"/>
      <c r="CT9" s="1003"/>
      <c r="CU9" s="1003"/>
      <c r="CV9" s="1004"/>
      <c r="CW9" s="1002" t="s">
        <v>560</v>
      </c>
      <c r="CX9" s="1003"/>
      <c r="CY9" s="1003"/>
      <c r="CZ9" s="1003"/>
      <c r="DA9" s="1004"/>
      <c r="DB9" s="1002" t="s">
        <v>552</v>
      </c>
      <c r="DC9" s="1003"/>
      <c r="DD9" s="1003"/>
      <c r="DE9" s="1003"/>
      <c r="DF9" s="1004"/>
      <c r="DG9" s="1002" t="s">
        <v>552</v>
      </c>
      <c r="DH9" s="1003"/>
      <c r="DI9" s="1003"/>
      <c r="DJ9" s="1003"/>
      <c r="DK9" s="1004"/>
      <c r="DL9" s="1002" t="s">
        <v>552</v>
      </c>
      <c r="DM9" s="1003"/>
      <c r="DN9" s="1003"/>
      <c r="DO9" s="1003"/>
      <c r="DP9" s="1004"/>
      <c r="DQ9" s="1002" t="s">
        <v>552</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929</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2487</v>
      </c>
      <c r="R28" s="1064"/>
      <c r="S28" s="1064"/>
      <c r="T28" s="1064"/>
      <c r="U28" s="1064"/>
      <c r="V28" s="1064">
        <v>2464</v>
      </c>
      <c r="W28" s="1064"/>
      <c r="X28" s="1064"/>
      <c r="Y28" s="1064"/>
      <c r="Z28" s="1064"/>
      <c r="AA28" s="1064">
        <v>23</v>
      </c>
      <c r="AB28" s="1064"/>
      <c r="AC28" s="1064"/>
      <c r="AD28" s="1064"/>
      <c r="AE28" s="1065"/>
      <c r="AF28" s="1066">
        <v>23</v>
      </c>
      <c r="AG28" s="1064"/>
      <c r="AH28" s="1064"/>
      <c r="AI28" s="1064"/>
      <c r="AJ28" s="1067"/>
      <c r="AK28" s="1055">
        <v>186</v>
      </c>
      <c r="AL28" s="1056"/>
      <c r="AM28" s="1056"/>
      <c r="AN28" s="1056"/>
      <c r="AO28" s="1056"/>
      <c r="AP28" s="1056" t="s">
        <v>549</v>
      </c>
      <c r="AQ28" s="1056"/>
      <c r="AR28" s="1056"/>
      <c r="AS28" s="1056"/>
      <c r="AT28" s="1056"/>
      <c r="AU28" s="1056" t="s">
        <v>549</v>
      </c>
      <c r="AV28" s="1056"/>
      <c r="AW28" s="1056"/>
      <c r="AX28" s="1056"/>
      <c r="AY28" s="1056"/>
      <c r="AZ28" s="1057" t="s">
        <v>550</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3170</v>
      </c>
      <c r="R29" s="1052"/>
      <c r="S29" s="1052"/>
      <c r="T29" s="1052"/>
      <c r="U29" s="1052"/>
      <c r="V29" s="1052">
        <v>2935</v>
      </c>
      <c r="W29" s="1052"/>
      <c r="X29" s="1052"/>
      <c r="Y29" s="1052"/>
      <c r="Z29" s="1052"/>
      <c r="AA29" s="1052">
        <v>235</v>
      </c>
      <c r="AB29" s="1052"/>
      <c r="AC29" s="1052"/>
      <c r="AD29" s="1052"/>
      <c r="AE29" s="1053"/>
      <c r="AF29" s="1048">
        <v>235</v>
      </c>
      <c r="AG29" s="1049"/>
      <c r="AH29" s="1049"/>
      <c r="AI29" s="1049"/>
      <c r="AJ29" s="1050"/>
      <c r="AK29" s="993">
        <v>424</v>
      </c>
      <c r="AL29" s="984"/>
      <c r="AM29" s="984"/>
      <c r="AN29" s="984"/>
      <c r="AO29" s="984"/>
      <c r="AP29" s="984" t="s">
        <v>549</v>
      </c>
      <c r="AQ29" s="984"/>
      <c r="AR29" s="984"/>
      <c r="AS29" s="984"/>
      <c r="AT29" s="984"/>
      <c r="AU29" s="984" t="s">
        <v>549</v>
      </c>
      <c r="AV29" s="984"/>
      <c r="AW29" s="984"/>
      <c r="AX29" s="984"/>
      <c r="AY29" s="984"/>
      <c r="AZ29" s="1054" t="s">
        <v>550</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293</v>
      </c>
      <c r="R30" s="1052"/>
      <c r="S30" s="1052"/>
      <c r="T30" s="1052"/>
      <c r="U30" s="1052"/>
      <c r="V30" s="1052">
        <v>289</v>
      </c>
      <c r="W30" s="1052"/>
      <c r="X30" s="1052"/>
      <c r="Y30" s="1052"/>
      <c r="Z30" s="1052"/>
      <c r="AA30" s="1052">
        <v>4</v>
      </c>
      <c r="AB30" s="1052"/>
      <c r="AC30" s="1052"/>
      <c r="AD30" s="1052"/>
      <c r="AE30" s="1053"/>
      <c r="AF30" s="1048">
        <v>4</v>
      </c>
      <c r="AG30" s="1049"/>
      <c r="AH30" s="1049"/>
      <c r="AI30" s="1049"/>
      <c r="AJ30" s="1050"/>
      <c r="AK30" s="993">
        <v>106</v>
      </c>
      <c r="AL30" s="984"/>
      <c r="AM30" s="984"/>
      <c r="AN30" s="984"/>
      <c r="AO30" s="984"/>
      <c r="AP30" s="984" t="s">
        <v>549</v>
      </c>
      <c r="AQ30" s="984"/>
      <c r="AR30" s="984"/>
      <c r="AS30" s="984"/>
      <c r="AT30" s="984"/>
      <c r="AU30" s="984" t="s">
        <v>549</v>
      </c>
      <c r="AV30" s="984"/>
      <c r="AW30" s="984"/>
      <c r="AX30" s="984"/>
      <c r="AY30" s="984"/>
      <c r="AZ30" s="1054" t="s">
        <v>550</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391</v>
      </c>
      <c r="C31" s="1044"/>
      <c r="D31" s="1044"/>
      <c r="E31" s="1044"/>
      <c r="F31" s="1044"/>
      <c r="G31" s="1044"/>
      <c r="H31" s="1044"/>
      <c r="I31" s="1044"/>
      <c r="J31" s="1044"/>
      <c r="K31" s="1044"/>
      <c r="L31" s="1044"/>
      <c r="M31" s="1044"/>
      <c r="N31" s="1044"/>
      <c r="O31" s="1044"/>
      <c r="P31" s="1045"/>
      <c r="Q31" s="1051">
        <v>327</v>
      </c>
      <c r="R31" s="1052"/>
      <c r="S31" s="1052"/>
      <c r="T31" s="1052"/>
      <c r="U31" s="1052"/>
      <c r="V31" s="1052">
        <v>297</v>
      </c>
      <c r="W31" s="1052"/>
      <c r="X31" s="1052"/>
      <c r="Y31" s="1052"/>
      <c r="Z31" s="1052"/>
      <c r="AA31" s="1052">
        <v>30</v>
      </c>
      <c r="AB31" s="1052"/>
      <c r="AC31" s="1052"/>
      <c r="AD31" s="1052"/>
      <c r="AE31" s="1053"/>
      <c r="AF31" s="1048">
        <v>393</v>
      </c>
      <c r="AG31" s="1049"/>
      <c r="AH31" s="1049"/>
      <c r="AI31" s="1049"/>
      <c r="AJ31" s="1050"/>
      <c r="AK31" s="993">
        <v>213</v>
      </c>
      <c r="AL31" s="984"/>
      <c r="AM31" s="984"/>
      <c r="AN31" s="984"/>
      <c r="AO31" s="984"/>
      <c r="AP31" s="984">
        <v>1776</v>
      </c>
      <c r="AQ31" s="984"/>
      <c r="AR31" s="984"/>
      <c r="AS31" s="984"/>
      <c r="AT31" s="984"/>
      <c r="AU31" s="984">
        <v>1421</v>
      </c>
      <c r="AV31" s="984"/>
      <c r="AW31" s="984"/>
      <c r="AX31" s="984"/>
      <c r="AY31" s="984"/>
      <c r="AZ31" s="1054" t="s">
        <v>550</v>
      </c>
      <c r="BA31" s="1054"/>
      <c r="BB31" s="1054"/>
      <c r="BC31" s="1054"/>
      <c r="BD31" s="1054"/>
      <c r="BE31" s="985" t="s">
        <v>392</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393</v>
      </c>
      <c r="C32" s="1044"/>
      <c r="D32" s="1044"/>
      <c r="E32" s="1044"/>
      <c r="F32" s="1044"/>
      <c r="G32" s="1044"/>
      <c r="H32" s="1044"/>
      <c r="I32" s="1044"/>
      <c r="J32" s="1044"/>
      <c r="K32" s="1044"/>
      <c r="L32" s="1044"/>
      <c r="M32" s="1044"/>
      <c r="N32" s="1044"/>
      <c r="O32" s="1044"/>
      <c r="P32" s="1045"/>
      <c r="Q32" s="1051">
        <v>1139</v>
      </c>
      <c r="R32" s="1052"/>
      <c r="S32" s="1052"/>
      <c r="T32" s="1052"/>
      <c r="U32" s="1052"/>
      <c r="V32" s="1052">
        <v>1055</v>
      </c>
      <c r="W32" s="1052"/>
      <c r="X32" s="1052"/>
      <c r="Y32" s="1052"/>
      <c r="Z32" s="1052"/>
      <c r="AA32" s="1052">
        <v>84</v>
      </c>
      <c r="AB32" s="1052"/>
      <c r="AC32" s="1052"/>
      <c r="AD32" s="1052"/>
      <c r="AE32" s="1053"/>
      <c r="AF32" s="1048">
        <v>1617</v>
      </c>
      <c r="AG32" s="1049"/>
      <c r="AH32" s="1049"/>
      <c r="AI32" s="1049"/>
      <c r="AJ32" s="1050"/>
      <c r="AK32" s="993">
        <v>200</v>
      </c>
      <c r="AL32" s="984"/>
      <c r="AM32" s="984"/>
      <c r="AN32" s="984"/>
      <c r="AO32" s="984"/>
      <c r="AP32" s="984">
        <v>889</v>
      </c>
      <c r="AQ32" s="984"/>
      <c r="AR32" s="984"/>
      <c r="AS32" s="984"/>
      <c r="AT32" s="984"/>
      <c r="AU32" s="984">
        <v>524</v>
      </c>
      <c r="AV32" s="984"/>
      <c r="AW32" s="984"/>
      <c r="AX32" s="984"/>
      <c r="AY32" s="984"/>
      <c r="AZ32" s="1054" t="s">
        <v>550</v>
      </c>
      <c r="BA32" s="1054"/>
      <c r="BB32" s="1054"/>
      <c r="BC32" s="1054"/>
      <c r="BD32" s="1054"/>
      <c r="BE32" s="985" t="s">
        <v>392</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394</v>
      </c>
      <c r="C33" s="1044"/>
      <c r="D33" s="1044"/>
      <c r="E33" s="1044"/>
      <c r="F33" s="1044"/>
      <c r="G33" s="1044"/>
      <c r="H33" s="1044"/>
      <c r="I33" s="1044"/>
      <c r="J33" s="1044"/>
      <c r="K33" s="1044"/>
      <c r="L33" s="1044"/>
      <c r="M33" s="1044"/>
      <c r="N33" s="1044"/>
      <c r="O33" s="1044"/>
      <c r="P33" s="1045"/>
      <c r="Q33" s="1051">
        <v>34</v>
      </c>
      <c r="R33" s="1052"/>
      <c r="S33" s="1052"/>
      <c r="T33" s="1052"/>
      <c r="U33" s="1052"/>
      <c r="V33" s="1052">
        <v>34</v>
      </c>
      <c r="W33" s="1052"/>
      <c r="X33" s="1052"/>
      <c r="Y33" s="1052"/>
      <c r="Z33" s="1052"/>
      <c r="AA33" s="1052" t="s">
        <v>549</v>
      </c>
      <c r="AB33" s="1052"/>
      <c r="AC33" s="1052"/>
      <c r="AD33" s="1052"/>
      <c r="AE33" s="1053"/>
      <c r="AF33" s="1048" t="s">
        <v>122</v>
      </c>
      <c r="AG33" s="1049"/>
      <c r="AH33" s="1049"/>
      <c r="AI33" s="1049"/>
      <c r="AJ33" s="1050"/>
      <c r="AK33" s="993">
        <v>3</v>
      </c>
      <c r="AL33" s="984"/>
      <c r="AM33" s="984"/>
      <c r="AN33" s="984"/>
      <c r="AO33" s="984"/>
      <c r="AP33" s="984">
        <v>21</v>
      </c>
      <c r="AQ33" s="984"/>
      <c r="AR33" s="984"/>
      <c r="AS33" s="984"/>
      <c r="AT33" s="984"/>
      <c r="AU33" s="984" t="s">
        <v>552</v>
      </c>
      <c r="AV33" s="984"/>
      <c r="AW33" s="984"/>
      <c r="AX33" s="984"/>
      <c r="AY33" s="984"/>
      <c r="AZ33" s="1054" t="s">
        <v>550</v>
      </c>
      <c r="BA33" s="1054"/>
      <c r="BB33" s="1054"/>
      <c r="BC33" s="1054"/>
      <c r="BD33" s="1054"/>
      <c r="BE33" s="985" t="s">
        <v>395</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t="s">
        <v>396</v>
      </c>
      <c r="C34" s="1044"/>
      <c r="D34" s="1044"/>
      <c r="E34" s="1044"/>
      <c r="F34" s="1044"/>
      <c r="G34" s="1044"/>
      <c r="H34" s="1044"/>
      <c r="I34" s="1044"/>
      <c r="J34" s="1044"/>
      <c r="K34" s="1044"/>
      <c r="L34" s="1044"/>
      <c r="M34" s="1044"/>
      <c r="N34" s="1044"/>
      <c r="O34" s="1044"/>
      <c r="P34" s="1045"/>
      <c r="Q34" s="1051">
        <v>51</v>
      </c>
      <c r="R34" s="1052"/>
      <c r="S34" s="1052"/>
      <c r="T34" s="1052"/>
      <c r="U34" s="1052"/>
      <c r="V34" s="1052">
        <v>38</v>
      </c>
      <c r="W34" s="1052"/>
      <c r="X34" s="1052"/>
      <c r="Y34" s="1052"/>
      <c r="Z34" s="1052"/>
      <c r="AA34" s="1052">
        <v>13</v>
      </c>
      <c r="AB34" s="1052"/>
      <c r="AC34" s="1052"/>
      <c r="AD34" s="1052"/>
      <c r="AE34" s="1053"/>
      <c r="AF34" s="1048">
        <v>13</v>
      </c>
      <c r="AG34" s="1049"/>
      <c r="AH34" s="1049"/>
      <c r="AI34" s="1049"/>
      <c r="AJ34" s="1050"/>
      <c r="AK34" s="993">
        <v>43</v>
      </c>
      <c r="AL34" s="984"/>
      <c r="AM34" s="984"/>
      <c r="AN34" s="984"/>
      <c r="AO34" s="984"/>
      <c r="AP34" s="984" t="s">
        <v>549</v>
      </c>
      <c r="AQ34" s="984"/>
      <c r="AR34" s="984"/>
      <c r="AS34" s="984"/>
      <c r="AT34" s="984"/>
      <c r="AU34" s="984" t="s">
        <v>552</v>
      </c>
      <c r="AV34" s="984"/>
      <c r="AW34" s="984"/>
      <c r="AX34" s="984"/>
      <c r="AY34" s="984"/>
      <c r="AZ34" s="1054" t="s">
        <v>550</v>
      </c>
      <c r="BA34" s="1054"/>
      <c r="BB34" s="1054"/>
      <c r="BC34" s="1054"/>
      <c r="BD34" s="1054"/>
      <c r="BE34" s="985" t="s">
        <v>395</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397</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2285</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400</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401</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553</v>
      </c>
      <c r="C68" s="999"/>
      <c r="D68" s="999"/>
      <c r="E68" s="999"/>
      <c r="F68" s="999"/>
      <c r="G68" s="999"/>
      <c r="H68" s="999"/>
      <c r="I68" s="999"/>
      <c r="J68" s="999"/>
      <c r="K68" s="999"/>
      <c r="L68" s="999"/>
      <c r="M68" s="999"/>
      <c r="N68" s="999"/>
      <c r="O68" s="999"/>
      <c r="P68" s="1000"/>
      <c r="Q68" s="1001">
        <v>5250</v>
      </c>
      <c r="R68" s="995"/>
      <c r="S68" s="995"/>
      <c r="T68" s="995"/>
      <c r="U68" s="995"/>
      <c r="V68" s="995">
        <v>5104</v>
      </c>
      <c r="W68" s="995"/>
      <c r="X68" s="995"/>
      <c r="Y68" s="995"/>
      <c r="Z68" s="995"/>
      <c r="AA68" s="995">
        <v>146</v>
      </c>
      <c r="AB68" s="995"/>
      <c r="AC68" s="995"/>
      <c r="AD68" s="995"/>
      <c r="AE68" s="995"/>
      <c r="AF68" s="995">
        <v>146</v>
      </c>
      <c r="AG68" s="995"/>
      <c r="AH68" s="995"/>
      <c r="AI68" s="995"/>
      <c r="AJ68" s="995"/>
      <c r="AK68" s="995">
        <v>2418</v>
      </c>
      <c r="AL68" s="995"/>
      <c r="AM68" s="995"/>
      <c r="AN68" s="995"/>
      <c r="AO68" s="995"/>
      <c r="AP68" s="995" t="s">
        <v>566</v>
      </c>
      <c r="AQ68" s="995"/>
      <c r="AR68" s="995"/>
      <c r="AS68" s="995"/>
      <c r="AT68" s="995"/>
      <c r="AU68" s="995" t="s">
        <v>566</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554</v>
      </c>
      <c r="C69" s="988"/>
      <c r="D69" s="988"/>
      <c r="E69" s="988"/>
      <c r="F69" s="988"/>
      <c r="G69" s="988"/>
      <c r="H69" s="988"/>
      <c r="I69" s="988"/>
      <c r="J69" s="988"/>
      <c r="K69" s="988"/>
      <c r="L69" s="988"/>
      <c r="M69" s="988"/>
      <c r="N69" s="988"/>
      <c r="O69" s="988"/>
      <c r="P69" s="989"/>
      <c r="Q69" s="990">
        <v>1049</v>
      </c>
      <c r="R69" s="984"/>
      <c r="S69" s="984"/>
      <c r="T69" s="984"/>
      <c r="U69" s="984"/>
      <c r="V69" s="984">
        <v>1033</v>
      </c>
      <c r="W69" s="984"/>
      <c r="X69" s="984"/>
      <c r="Y69" s="984"/>
      <c r="Z69" s="984"/>
      <c r="AA69" s="984">
        <v>16</v>
      </c>
      <c r="AB69" s="984"/>
      <c r="AC69" s="984"/>
      <c r="AD69" s="984"/>
      <c r="AE69" s="984"/>
      <c r="AF69" s="984">
        <v>14</v>
      </c>
      <c r="AG69" s="984"/>
      <c r="AH69" s="984"/>
      <c r="AI69" s="984"/>
      <c r="AJ69" s="984"/>
      <c r="AK69" s="984">
        <v>124</v>
      </c>
      <c r="AL69" s="984"/>
      <c r="AM69" s="984"/>
      <c r="AN69" s="984"/>
      <c r="AO69" s="984"/>
      <c r="AP69" s="984">
        <v>723</v>
      </c>
      <c r="AQ69" s="984"/>
      <c r="AR69" s="984"/>
      <c r="AS69" s="984"/>
      <c r="AT69" s="984"/>
      <c r="AU69" s="984">
        <v>66</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555</v>
      </c>
      <c r="C70" s="988"/>
      <c r="D70" s="988"/>
      <c r="E70" s="988"/>
      <c r="F70" s="988"/>
      <c r="G70" s="988"/>
      <c r="H70" s="988"/>
      <c r="I70" s="988"/>
      <c r="J70" s="988"/>
      <c r="K70" s="988"/>
      <c r="L70" s="988"/>
      <c r="M70" s="988"/>
      <c r="N70" s="988"/>
      <c r="O70" s="988"/>
      <c r="P70" s="989"/>
      <c r="Q70" s="990">
        <v>120</v>
      </c>
      <c r="R70" s="984"/>
      <c r="S70" s="984"/>
      <c r="T70" s="984"/>
      <c r="U70" s="984"/>
      <c r="V70" s="984">
        <v>102</v>
      </c>
      <c r="W70" s="984"/>
      <c r="X70" s="984"/>
      <c r="Y70" s="984"/>
      <c r="Z70" s="984"/>
      <c r="AA70" s="984">
        <v>18</v>
      </c>
      <c r="AB70" s="984"/>
      <c r="AC70" s="984"/>
      <c r="AD70" s="984"/>
      <c r="AE70" s="984"/>
      <c r="AF70" s="984">
        <v>18</v>
      </c>
      <c r="AG70" s="984"/>
      <c r="AH70" s="984"/>
      <c r="AI70" s="984"/>
      <c r="AJ70" s="984"/>
      <c r="AK70" s="984">
        <v>3</v>
      </c>
      <c r="AL70" s="984"/>
      <c r="AM70" s="984"/>
      <c r="AN70" s="984"/>
      <c r="AO70" s="984"/>
      <c r="AP70" s="984">
        <v>165</v>
      </c>
      <c r="AQ70" s="984"/>
      <c r="AR70" s="984"/>
      <c r="AS70" s="984"/>
      <c r="AT70" s="984"/>
      <c r="AU70" s="984">
        <v>33</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556</v>
      </c>
      <c r="C71" s="988"/>
      <c r="D71" s="988"/>
      <c r="E71" s="988"/>
      <c r="F71" s="988"/>
      <c r="G71" s="988"/>
      <c r="H71" s="988"/>
      <c r="I71" s="988"/>
      <c r="J71" s="988"/>
      <c r="K71" s="988"/>
      <c r="L71" s="988"/>
      <c r="M71" s="988"/>
      <c r="N71" s="988"/>
      <c r="O71" s="988"/>
      <c r="P71" s="989"/>
      <c r="Q71" s="990">
        <v>270</v>
      </c>
      <c r="R71" s="984"/>
      <c r="S71" s="984"/>
      <c r="T71" s="984"/>
      <c r="U71" s="984"/>
      <c r="V71" s="984">
        <v>247</v>
      </c>
      <c r="W71" s="984"/>
      <c r="X71" s="984"/>
      <c r="Y71" s="984"/>
      <c r="Z71" s="984"/>
      <c r="AA71" s="984">
        <v>23</v>
      </c>
      <c r="AB71" s="984"/>
      <c r="AC71" s="984"/>
      <c r="AD71" s="984"/>
      <c r="AE71" s="984"/>
      <c r="AF71" s="984">
        <v>23</v>
      </c>
      <c r="AG71" s="984"/>
      <c r="AH71" s="984"/>
      <c r="AI71" s="984"/>
      <c r="AJ71" s="984"/>
      <c r="AK71" s="984" t="s">
        <v>566</v>
      </c>
      <c r="AL71" s="984"/>
      <c r="AM71" s="984"/>
      <c r="AN71" s="984"/>
      <c r="AO71" s="984"/>
      <c r="AP71" s="984" t="s">
        <v>566</v>
      </c>
      <c r="AQ71" s="984"/>
      <c r="AR71" s="984"/>
      <c r="AS71" s="984"/>
      <c r="AT71" s="984"/>
      <c r="AU71" s="984" t="s">
        <v>566</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557</v>
      </c>
      <c r="C72" s="988"/>
      <c r="D72" s="988"/>
      <c r="E72" s="988"/>
      <c r="F72" s="988"/>
      <c r="G72" s="988"/>
      <c r="H72" s="988"/>
      <c r="I72" s="988"/>
      <c r="J72" s="988"/>
      <c r="K72" s="988"/>
      <c r="L72" s="988"/>
      <c r="M72" s="988"/>
      <c r="N72" s="988"/>
      <c r="O72" s="988"/>
      <c r="P72" s="989"/>
      <c r="Q72" s="990">
        <v>315636</v>
      </c>
      <c r="R72" s="984"/>
      <c r="S72" s="984"/>
      <c r="T72" s="984"/>
      <c r="U72" s="984"/>
      <c r="V72" s="984">
        <v>306127</v>
      </c>
      <c r="W72" s="984"/>
      <c r="X72" s="984"/>
      <c r="Y72" s="984"/>
      <c r="Z72" s="984"/>
      <c r="AA72" s="984">
        <v>9509</v>
      </c>
      <c r="AB72" s="984"/>
      <c r="AC72" s="984"/>
      <c r="AD72" s="984"/>
      <c r="AE72" s="984"/>
      <c r="AF72" s="984">
        <v>6033</v>
      </c>
      <c r="AG72" s="984"/>
      <c r="AH72" s="984"/>
      <c r="AI72" s="984"/>
      <c r="AJ72" s="984"/>
      <c r="AK72" s="984" t="s">
        <v>566</v>
      </c>
      <c r="AL72" s="984"/>
      <c r="AM72" s="984"/>
      <c r="AN72" s="984"/>
      <c r="AO72" s="984"/>
      <c r="AP72" s="984" t="s">
        <v>566</v>
      </c>
      <c r="AQ72" s="984"/>
      <c r="AR72" s="984"/>
      <c r="AS72" s="984"/>
      <c r="AT72" s="984"/>
      <c r="AU72" s="984" t="s">
        <v>566</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402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411</v>
      </c>
      <c r="AB109" s="909"/>
      <c r="AC109" s="909"/>
      <c r="AD109" s="909"/>
      <c r="AE109" s="910"/>
      <c r="AF109" s="911" t="s">
        <v>412</v>
      </c>
      <c r="AG109" s="909"/>
      <c r="AH109" s="909"/>
      <c r="AI109" s="909"/>
      <c r="AJ109" s="910"/>
      <c r="AK109" s="911" t="s">
        <v>294</v>
      </c>
      <c r="AL109" s="909"/>
      <c r="AM109" s="909"/>
      <c r="AN109" s="909"/>
      <c r="AO109" s="910"/>
      <c r="AP109" s="911" t="s">
        <v>413</v>
      </c>
      <c r="AQ109" s="909"/>
      <c r="AR109" s="909"/>
      <c r="AS109" s="909"/>
      <c r="AT109" s="942"/>
      <c r="AU109" s="90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411</v>
      </c>
      <c r="BR109" s="909"/>
      <c r="BS109" s="909"/>
      <c r="BT109" s="909"/>
      <c r="BU109" s="910"/>
      <c r="BV109" s="911" t="s">
        <v>412</v>
      </c>
      <c r="BW109" s="909"/>
      <c r="BX109" s="909"/>
      <c r="BY109" s="909"/>
      <c r="BZ109" s="910"/>
      <c r="CA109" s="911" t="s">
        <v>294</v>
      </c>
      <c r="CB109" s="909"/>
      <c r="CC109" s="909"/>
      <c r="CD109" s="909"/>
      <c r="CE109" s="910"/>
      <c r="CF109" s="949" t="s">
        <v>413</v>
      </c>
      <c r="CG109" s="949"/>
      <c r="CH109" s="949"/>
      <c r="CI109" s="949"/>
      <c r="CJ109" s="949"/>
      <c r="CK109" s="911"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411</v>
      </c>
      <c r="DH109" s="909"/>
      <c r="DI109" s="909"/>
      <c r="DJ109" s="909"/>
      <c r="DK109" s="910"/>
      <c r="DL109" s="911" t="s">
        <v>412</v>
      </c>
      <c r="DM109" s="909"/>
      <c r="DN109" s="909"/>
      <c r="DO109" s="909"/>
      <c r="DP109" s="910"/>
      <c r="DQ109" s="911" t="s">
        <v>294</v>
      </c>
      <c r="DR109" s="909"/>
      <c r="DS109" s="909"/>
      <c r="DT109" s="909"/>
      <c r="DU109" s="910"/>
      <c r="DV109" s="911" t="s">
        <v>413</v>
      </c>
      <c r="DW109" s="909"/>
      <c r="DX109" s="909"/>
      <c r="DY109" s="909"/>
      <c r="DZ109" s="942"/>
    </row>
    <row r="110" spans="1:131" s="224" customFormat="1" ht="26.25" customHeight="1" x14ac:dyDescent="0.2">
      <c r="A110" s="820" t="s">
        <v>415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915424</v>
      </c>
      <c r="AB110" s="902"/>
      <c r="AC110" s="902"/>
      <c r="AD110" s="902"/>
      <c r="AE110" s="903"/>
      <c r="AF110" s="904">
        <v>901006</v>
      </c>
      <c r="AG110" s="902"/>
      <c r="AH110" s="902"/>
      <c r="AI110" s="902"/>
      <c r="AJ110" s="903"/>
      <c r="AK110" s="904">
        <v>911652</v>
      </c>
      <c r="AL110" s="902"/>
      <c r="AM110" s="902"/>
      <c r="AN110" s="902"/>
      <c r="AO110" s="903"/>
      <c r="AP110" s="905">
        <v>13.7</v>
      </c>
      <c r="AQ110" s="906"/>
      <c r="AR110" s="906"/>
      <c r="AS110" s="906"/>
      <c r="AT110" s="907"/>
      <c r="AU110" s="943" t="s">
        <v>69</v>
      </c>
      <c r="AV110" s="944"/>
      <c r="AW110" s="944"/>
      <c r="AX110" s="944"/>
      <c r="AY110" s="944"/>
      <c r="AZ110" s="873" t="s">
        <v>416</v>
      </c>
      <c r="BA110" s="821"/>
      <c r="BB110" s="821"/>
      <c r="BC110" s="821"/>
      <c r="BD110" s="821"/>
      <c r="BE110" s="821"/>
      <c r="BF110" s="821"/>
      <c r="BG110" s="821"/>
      <c r="BH110" s="821"/>
      <c r="BI110" s="821"/>
      <c r="BJ110" s="821"/>
      <c r="BK110" s="821"/>
      <c r="BL110" s="821"/>
      <c r="BM110" s="821"/>
      <c r="BN110" s="821"/>
      <c r="BO110" s="821"/>
      <c r="BP110" s="822"/>
      <c r="BQ110" s="874">
        <v>8417089</v>
      </c>
      <c r="BR110" s="855"/>
      <c r="BS110" s="855"/>
      <c r="BT110" s="855"/>
      <c r="BU110" s="855"/>
      <c r="BV110" s="855">
        <v>8688772</v>
      </c>
      <c r="BW110" s="855"/>
      <c r="BX110" s="855"/>
      <c r="BY110" s="855"/>
      <c r="BZ110" s="855"/>
      <c r="CA110" s="855">
        <v>9040871</v>
      </c>
      <c r="CB110" s="855"/>
      <c r="CC110" s="855"/>
      <c r="CD110" s="855"/>
      <c r="CE110" s="855"/>
      <c r="CF110" s="879">
        <v>135.5</v>
      </c>
      <c r="CG110" s="880"/>
      <c r="CH110" s="880"/>
      <c r="CI110" s="880"/>
      <c r="CJ110" s="880"/>
      <c r="CK110" s="939" t="s">
        <v>417</v>
      </c>
      <c r="CL110" s="832"/>
      <c r="CM110" s="873" t="s">
        <v>418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420</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422</v>
      </c>
      <c r="B112" s="926"/>
      <c r="C112" s="765" t="s">
        <v>423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424</v>
      </c>
      <c r="BA112" s="765"/>
      <c r="BB112" s="765"/>
      <c r="BC112" s="765"/>
      <c r="BD112" s="765"/>
      <c r="BE112" s="765"/>
      <c r="BF112" s="765"/>
      <c r="BG112" s="765"/>
      <c r="BH112" s="765"/>
      <c r="BI112" s="765"/>
      <c r="BJ112" s="765"/>
      <c r="BK112" s="765"/>
      <c r="BL112" s="765"/>
      <c r="BM112" s="765"/>
      <c r="BN112" s="765"/>
      <c r="BO112" s="765"/>
      <c r="BP112" s="766"/>
      <c r="BQ112" s="829">
        <v>1925503</v>
      </c>
      <c r="BR112" s="830"/>
      <c r="BS112" s="830"/>
      <c r="BT112" s="830"/>
      <c r="BU112" s="830"/>
      <c r="BV112" s="830">
        <v>2071207</v>
      </c>
      <c r="BW112" s="830"/>
      <c r="BX112" s="830"/>
      <c r="BY112" s="830"/>
      <c r="BZ112" s="830"/>
      <c r="CA112" s="830">
        <v>1944801</v>
      </c>
      <c r="CB112" s="830"/>
      <c r="CC112" s="830"/>
      <c r="CD112" s="830"/>
      <c r="CE112" s="830"/>
      <c r="CF112" s="888">
        <v>29.1</v>
      </c>
      <c r="CG112" s="889"/>
      <c r="CH112" s="889"/>
      <c r="CI112" s="889"/>
      <c r="CJ112" s="889"/>
      <c r="CK112" s="940"/>
      <c r="CL112" s="834"/>
      <c r="CM112" s="828" t="s">
        <v>425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244587</v>
      </c>
      <c r="AB113" s="932"/>
      <c r="AC113" s="932"/>
      <c r="AD113" s="932"/>
      <c r="AE113" s="933"/>
      <c r="AF113" s="934">
        <v>211013</v>
      </c>
      <c r="AG113" s="932"/>
      <c r="AH113" s="932"/>
      <c r="AI113" s="932"/>
      <c r="AJ113" s="933"/>
      <c r="AK113" s="934">
        <v>197163</v>
      </c>
      <c r="AL113" s="932"/>
      <c r="AM113" s="932"/>
      <c r="AN113" s="932"/>
      <c r="AO113" s="933"/>
      <c r="AP113" s="935">
        <v>3</v>
      </c>
      <c r="AQ113" s="936"/>
      <c r="AR113" s="936"/>
      <c r="AS113" s="936"/>
      <c r="AT113" s="937"/>
      <c r="AU113" s="945"/>
      <c r="AV113" s="946"/>
      <c r="AW113" s="946"/>
      <c r="AX113" s="946"/>
      <c r="AY113" s="946"/>
      <c r="AZ113" s="828" t="s">
        <v>427</v>
      </c>
      <c r="BA113" s="765"/>
      <c r="BB113" s="765"/>
      <c r="BC113" s="765"/>
      <c r="BD113" s="765"/>
      <c r="BE113" s="765"/>
      <c r="BF113" s="765"/>
      <c r="BG113" s="765"/>
      <c r="BH113" s="765"/>
      <c r="BI113" s="765"/>
      <c r="BJ113" s="765"/>
      <c r="BK113" s="765"/>
      <c r="BL113" s="765"/>
      <c r="BM113" s="765"/>
      <c r="BN113" s="765"/>
      <c r="BO113" s="765"/>
      <c r="BP113" s="766"/>
      <c r="BQ113" s="829">
        <v>151007</v>
      </c>
      <c r="BR113" s="830"/>
      <c r="BS113" s="830"/>
      <c r="BT113" s="830"/>
      <c r="BU113" s="830"/>
      <c r="BV113" s="830">
        <v>133733</v>
      </c>
      <c r="BW113" s="830"/>
      <c r="BX113" s="830"/>
      <c r="BY113" s="830"/>
      <c r="BZ113" s="830"/>
      <c r="CA113" s="830">
        <v>98805</v>
      </c>
      <c r="CB113" s="830"/>
      <c r="CC113" s="830"/>
      <c r="CD113" s="830"/>
      <c r="CE113" s="830"/>
      <c r="CF113" s="888">
        <v>1.5</v>
      </c>
      <c r="CG113" s="889"/>
      <c r="CH113" s="889"/>
      <c r="CI113" s="889"/>
      <c r="CJ113" s="889"/>
      <c r="CK113" s="940"/>
      <c r="CL113" s="834"/>
      <c r="CM113" s="828" t="s">
        <v>428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35640</v>
      </c>
      <c r="AB114" s="793"/>
      <c r="AC114" s="793"/>
      <c r="AD114" s="793"/>
      <c r="AE114" s="794"/>
      <c r="AF114" s="795">
        <v>39879</v>
      </c>
      <c r="AG114" s="793"/>
      <c r="AH114" s="793"/>
      <c r="AI114" s="793"/>
      <c r="AJ114" s="794"/>
      <c r="AK114" s="795">
        <v>41977</v>
      </c>
      <c r="AL114" s="793"/>
      <c r="AM114" s="793"/>
      <c r="AN114" s="793"/>
      <c r="AO114" s="794"/>
      <c r="AP114" s="837">
        <v>0.6</v>
      </c>
      <c r="AQ114" s="838"/>
      <c r="AR114" s="838"/>
      <c r="AS114" s="838"/>
      <c r="AT114" s="839"/>
      <c r="AU114" s="945"/>
      <c r="AV114" s="946"/>
      <c r="AW114" s="946"/>
      <c r="AX114" s="946"/>
      <c r="AY114" s="946"/>
      <c r="AZ114" s="828" t="s">
        <v>430</v>
      </c>
      <c r="BA114" s="765"/>
      <c r="BB114" s="765"/>
      <c r="BC114" s="765"/>
      <c r="BD114" s="765"/>
      <c r="BE114" s="765"/>
      <c r="BF114" s="765"/>
      <c r="BG114" s="765"/>
      <c r="BH114" s="765"/>
      <c r="BI114" s="765"/>
      <c r="BJ114" s="765"/>
      <c r="BK114" s="765"/>
      <c r="BL114" s="765"/>
      <c r="BM114" s="765"/>
      <c r="BN114" s="765"/>
      <c r="BO114" s="765"/>
      <c r="BP114" s="766"/>
      <c r="BQ114" s="829">
        <v>1559883</v>
      </c>
      <c r="BR114" s="830"/>
      <c r="BS114" s="830"/>
      <c r="BT114" s="830"/>
      <c r="BU114" s="830"/>
      <c r="BV114" s="830">
        <v>1569782</v>
      </c>
      <c r="BW114" s="830"/>
      <c r="BX114" s="830"/>
      <c r="BY114" s="830"/>
      <c r="BZ114" s="830"/>
      <c r="CA114" s="830">
        <v>1630882</v>
      </c>
      <c r="CB114" s="830"/>
      <c r="CC114" s="830"/>
      <c r="CD114" s="830"/>
      <c r="CE114" s="830"/>
      <c r="CF114" s="888">
        <v>24.4</v>
      </c>
      <c r="CG114" s="889"/>
      <c r="CH114" s="889"/>
      <c r="CI114" s="889"/>
      <c r="CJ114" s="889"/>
      <c r="CK114" s="940"/>
      <c r="CL114" s="834"/>
      <c r="CM114" s="828" t="s">
        <v>431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7123</v>
      </c>
      <c r="AB115" s="932"/>
      <c r="AC115" s="932"/>
      <c r="AD115" s="932"/>
      <c r="AE115" s="933"/>
      <c r="AF115" s="934">
        <v>8826</v>
      </c>
      <c r="AG115" s="932"/>
      <c r="AH115" s="932"/>
      <c r="AI115" s="932"/>
      <c r="AJ115" s="933"/>
      <c r="AK115" s="934">
        <v>5048</v>
      </c>
      <c r="AL115" s="932"/>
      <c r="AM115" s="932"/>
      <c r="AN115" s="932"/>
      <c r="AO115" s="933"/>
      <c r="AP115" s="935">
        <v>0.1</v>
      </c>
      <c r="AQ115" s="936"/>
      <c r="AR115" s="936"/>
      <c r="AS115" s="936"/>
      <c r="AT115" s="937"/>
      <c r="AU115" s="945"/>
      <c r="AV115" s="946"/>
      <c r="AW115" s="946"/>
      <c r="AX115" s="946"/>
      <c r="AY115" s="946"/>
      <c r="AZ115" s="828" t="s">
        <v>433</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570</v>
      </c>
      <c r="AB116" s="793"/>
      <c r="AC116" s="793"/>
      <c r="AD116" s="793"/>
      <c r="AE116" s="794"/>
      <c r="AF116" s="795">
        <v>233</v>
      </c>
      <c r="AG116" s="793"/>
      <c r="AH116" s="793"/>
      <c r="AI116" s="793"/>
      <c r="AJ116" s="794"/>
      <c r="AK116" s="795">
        <v>535</v>
      </c>
      <c r="AL116" s="793"/>
      <c r="AM116" s="793"/>
      <c r="AN116" s="793"/>
      <c r="AO116" s="794"/>
      <c r="AP116" s="837">
        <v>0</v>
      </c>
      <c r="AQ116" s="838"/>
      <c r="AR116" s="838"/>
      <c r="AS116" s="838"/>
      <c r="AT116" s="839"/>
      <c r="AU116" s="945"/>
      <c r="AV116" s="946"/>
      <c r="AW116" s="946"/>
      <c r="AX116" s="946"/>
      <c r="AY116" s="946"/>
      <c r="AZ116" s="922" t="s">
        <v>436</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438</v>
      </c>
      <c r="Z117" s="910"/>
      <c r="AA117" s="915">
        <v>1203344</v>
      </c>
      <c r="AB117" s="916"/>
      <c r="AC117" s="916"/>
      <c r="AD117" s="916"/>
      <c r="AE117" s="917"/>
      <c r="AF117" s="918">
        <v>1160957</v>
      </c>
      <c r="AG117" s="916"/>
      <c r="AH117" s="916"/>
      <c r="AI117" s="916"/>
      <c r="AJ117" s="917"/>
      <c r="AK117" s="918">
        <v>1156375</v>
      </c>
      <c r="AL117" s="916"/>
      <c r="AM117" s="916"/>
      <c r="AN117" s="916"/>
      <c r="AO117" s="917"/>
      <c r="AP117" s="919"/>
      <c r="AQ117" s="920"/>
      <c r="AR117" s="920"/>
      <c r="AS117" s="920"/>
      <c r="AT117" s="921"/>
      <c r="AU117" s="945"/>
      <c r="AV117" s="946"/>
      <c r="AW117" s="946"/>
      <c r="AX117" s="946"/>
      <c r="AY117" s="946"/>
      <c r="AZ117" s="876" t="s">
        <v>439</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411</v>
      </c>
      <c r="AB118" s="909"/>
      <c r="AC118" s="909"/>
      <c r="AD118" s="909"/>
      <c r="AE118" s="910"/>
      <c r="AF118" s="911" t="s">
        <v>412</v>
      </c>
      <c r="AG118" s="909"/>
      <c r="AH118" s="909"/>
      <c r="AI118" s="909"/>
      <c r="AJ118" s="910"/>
      <c r="AK118" s="911" t="s">
        <v>294</v>
      </c>
      <c r="AL118" s="909"/>
      <c r="AM118" s="909"/>
      <c r="AN118" s="909"/>
      <c r="AO118" s="910"/>
      <c r="AP118" s="912" t="s">
        <v>413</v>
      </c>
      <c r="AQ118" s="913"/>
      <c r="AR118" s="913"/>
      <c r="AS118" s="913"/>
      <c r="AT118" s="914"/>
      <c r="AU118" s="945"/>
      <c r="AV118" s="946"/>
      <c r="AW118" s="946"/>
      <c r="AX118" s="946"/>
      <c r="AY118" s="946"/>
      <c r="AZ118" s="851" t="s">
        <v>441</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417</v>
      </c>
      <c r="B119" s="832"/>
      <c r="C119" s="873" t="s">
        <v>418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443</v>
      </c>
      <c r="BP119" s="891"/>
      <c r="BQ119" s="892">
        <v>12053482</v>
      </c>
      <c r="BR119" s="858"/>
      <c r="BS119" s="858"/>
      <c r="BT119" s="858"/>
      <c r="BU119" s="858"/>
      <c r="BV119" s="858">
        <v>12463494</v>
      </c>
      <c r="BW119" s="858"/>
      <c r="BX119" s="858"/>
      <c r="BY119" s="858"/>
      <c r="BZ119" s="858"/>
      <c r="CA119" s="858">
        <v>12715359</v>
      </c>
      <c r="CB119" s="858"/>
      <c r="CC119" s="858"/>
      <c r="CD119" s="858"/>
      <c r="CE119" s="858"/>
      <c r="CF119" s="761"/>
      <c r="CG119" s="762"/>
      <c r="CH119" s="762"/>
      <c r="CI119" s="762"/>
      <c r="CJ119" s="847"/>
      <c r="CK119" s="941"/>
      <c r="CL119" s="836"/>
      <c r="CM119" s="851" t="s">
        <v>444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445</v>
      </c>
      <c r="AV120" s="894"/>
      <c r="AW120" s="894"/>
      <c r="AX120" s="894"/>
      <c r="AY120" s="895"/>
      <c r="AZ120" s="873" t="s">
        <v>446</v>
      </c>
      <c r="BA120" s="821"/>
      <c r="BB120" s="821"/>
      <c r="BC120" s="821"/>
      <c r="BD120" s="821"/>
      <c r="BE120" s="821"/>
      <c r="BF120" s="821"/>
      <c r="BG120" s="821"/>
      <c r="BH120" s="821"/>
      <c r="BI120" s="821"/>
      <c r="BJ120" s="821"/>
      <c r="BK120" s="821"/>
      <c r="BL120" s="821"/>
      <c r="BM120" s="821"/>
      <c r="BN120" s="821"/>
      <c r="BO120" s="821"/>
      <c r="BP120" s="822"/>
      <c r="BQ120" s="874">
        <v>2920877</v>
      </c>
      <c r="BR120" s="855"/>
      <c r="BS120" s="855"/>
      <c r="BT120" s="855"/>
      <c r="BU120" s="855"/>
      <c r="BV120" s="855">
        <v>3752353</v>
      </c>
      <c r="BW120" s="855"/>
      <c r="BX120" s="855"/>
      <c r="BY120" s="855"/>
      <c r="BZ120" s="855"/>
      <c r="CA120" s="855">
        <v>3768321</v>
      </c>
      <c r="CB120" s="855"/>
      <c r="CC120" s="855"/>
      <c r="CD120" s="855"/>
      <c r="CE120" s="855"/>
      <c r="CF120" s="879">
        <v>56.5</v>
      </c>
      <c r="CG120" s="880"/>
      <c r="CH120" s="880"/>
      <c r="CI120" s="880"/>
      <c r="CJ120" s="880"/>
      <c r="CK120" s="881" t="s">
        <v>447</v>
      </c>
      <c r="CL120" s="865"/>
      <c r="CM120" s="865"/>
      <c r="CN120" s="865"/>
      <c r="CO120" s="866"/>
      <c r="CP120" s="885" t="s">
        <v>391</v>
      </c>
      <c r="CQ120" s="886"/>
      <c r="CR120" s="886"/>
      <c r="CS120" s="886"/>
      <c r="CT120" s="886"/>
      <c r="CU120" s="886"/>
      <c r="CV120" s="886"/>
      <c r="CW120" s="886"/>
      <c r="CX120" s="886"/>
      <c r="CY120" s="886"/>
      <c r="CZ120" s="886"/>
      <c r="DA120" s="886"/>
      <c r="DB120" s="886"/>
      <c r="DC120" s="886"/>
      <c r="DD120" s="886"/>
      <c r="DE120" s="886"/>
      <c r="DF120" s="887"/>
      <c r="DG120" s="874">
        <v>1211393</v>
      </c>
      <c r="DH120" s="855"/>
      <c r="DI120" s="855"/>
      <c r="DJ120" s="855"/>
      <c r="DK120" s="855"/>
      <c r="DL120" s="855">
        <v>1526341</v>
      </c>
      <c r="DM120" s="855"/>
      <c r="DN120" s="855"/>
      <c r="DO120" s="855"/>
      <c r="DP120" s="855"/>
      <c r="DQ120" s="855">
        <v>1421024</v>
      </c>
      <c r="DR120" s="855"/>
      <c r="DS120" s="855"/>
      <c r="DT120" s="855"/>
      <c r="DU120" s="855"/>
      <c r="DV120" s="856">
        <v>21.3</v>
      </c>
      <c r="DW120" s="856"/>
      <c r="DX120" s="856"/>
      <c r="DY120" s="856"/>
      <c r="DZ120" s="857"/>
    </row>
    <row r="121" spans="1:130" s="224" customFormat="1" ht="26.25" customHeight="1" x14ac:dyDescent="0.2">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449</v>
      </c>
      <c r="BA121" s="765"/>
      <c r="BB121" s="765"/>
      <c r="BC121" s="765"/>
      <c r="BD121" s="765"/>
      <c r="BE121" s="765"/>
      <c r="BF121" s="765"/>
      <c r="BG121" s="765"/>
      <c r="BH121" s="765"/>
      <c r="BI121" s="765"/>
      <c r="BJ121" s="765"/>
      <c r="BK121" s="765"/>
      <c r="BL121" s="765"/>
      <c r="BM121" s="765"/>
      <c r="BN121" s="765"/>
      <c r="BO121" s="765"/>
      <c r="BP121" s="766"/>
      <c r="BQ121" s="829">
        <v>9679</v>
      </c>
      <c r="BR121" s="830"/>
      <c r="BS121" s="830"/>
      <c r="BT121" s="830"/>
      <c r="BU121" s="830"/>
      <c r="BV121" s="830">
        <v>21437</v>
      </c>
      <c r="BW121" s="830"/>
      <c r="BX121" s="830"/>
      <c r="BY121" s="830"/>
      <c r="BZ121" s="830"/>
      <c r="CA121" s="830">
        <v>111590</v>
      </c>
      <c r="CB121" s="830"/>
      <c r="CC121" s="830"/>
      <c r="CD121" s="830"/>
      <c r="CE121" s="830"/>
      <c r="CF121" s="888">
        <v>1.7</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714110</v>
      </c>
      <c r="DH121" s="830"/>
      <c r="DI121" s="830"/>
      <c r="DJ121" s="830"/>
      <c r="DK121" s="830"/>
      <c r="DL121" s="830">
        <v>544866</v>
      </c>
      <c r="DM121" s="830"/>
      <c r="DN121" s="830"/>
      <c r="DO121" s="830"/>
      <c r="DP121" s="830"/>
      <c r="DQ121" s="830">
        <v>523777</v>
      </c>
      <c r="DR121" s="830"/>
      <c r="DS121" s="830"/>
      <c r="DT121" s="830"/>
      <c r="DU121" s="830"/>
      <c r="DV121" s="807">
        <v>7.8</v>
      </c>
      <c r="DW121" s="807"/>
      <c r="DX121" s="807"/>
      <c r="DY121" s="807"/>
      <c r="DZ121" s="808"/>
    </row>
    <row r="122" spans="1:130" s="224" customFormat="1" ht="26.25" customHeight="1" x14ac:dyDescent="0.2">
      <c r="A122" s="833"/>
      <c r="B122" s="834"/>
      <c r="C122" s="828" t="s">
        <v>431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8971560</v>
      </c>
      <c r="BR122" s="858"/>
      <c r="BS122" s="858"/>
      <c r="BT122" s="858"/>
      <c r="BU122" s="858"/>
      <c r="BV122" s="858">
        <v>8547357</v>
      </c>
      <c r="BW122" s="858"/>
      <c r="BX122" s="858"/>
      <c r="BY122" s="858"/>
      <c r="BZ122" s="858"/>
      <c r="CA122" s="858">
        <v>8553189</v>
      </c>
      <c r="CB122" s="858"/>
      <c r="CC122" s="858"/>
      <c r="CD122" s="858"/>
      <c r="CE122" s="858"/>
      <c r="CF122" s="859">
        <v>128.1</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451</v>
      </c>
      <c r="BP123" s="891"/>
      <c r="BQ123" s="845">
        <v>11902116</v>
      </c>
      <c r="BR123" s="846"/>
      <c r="BS123" s="846"/>
      <c r="BT123" s="846"/>
      <c r="BU123" s="846"/>
      <c r="BV123" s="846">
        <v>12321147</v>
      </c>
      <c r="BW123" s="846"/>
      <c r="BX123" s="846"/>
      <c r="BY123" s="846"/>
      <c r="BZ123" s="846"/>
      <c r="CA123" s="846">
        <v>12433100</v>
      </c>
      <c r="CB123" s="846"/>
      <c r="CC123" s="846"/>
      <c r="CD123" s="846"/>
      <c r="CE123" s="846"/>
      <c r="CF123" s="761"/>
      <c r="CG123" s="762"/>
      <c r="CH123" s="762"/>
      <c r="CI123" s="762"/>
      <c r="CJ123" s="847"/>
      <c r="CK123" s="882"/>
      <c r="CL123" s="868"/>
      <c r="CM123" s="868"/>
      <c r="CN123" s="868"/>
      <c r="CO123" s="869"/>
      <c r="CP123" s="848" t="s">
        <v>394</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440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2.2000000000000002</v>
      </c>
      <c r="BR124" s="844"/>
      <c r="BS124" s="844"/>
      <c r="BT124" s="844"/>
      <c r="BU124" s="844"/>
      <c r="BV124" s="844">
        <v>2.1</v>
      </c>
      <c r="BW124" s="844"/>
      <c r="BX124" s="844"/>
      <c r="BY124" s="844"/>
      <c r="BZ124" s="844"/>
      <c r="CA124" s="844">
        <v>4.2</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7123</v>
      </c>
      <c r="AB127" s="793"/>
      <c r="AC127" s="793"/>
      <c r="AD127" s="793"/>
      <c r="AE127" s="794"/>
      <c r="AF127" s="795">
        <v>8826</v>
      </c>
      <c r="AG127" s="793"/>
      <c r="AH127" s="793"/>
      <c r="AI127" s="793"/>
      <c r="AJ127" s="794"/>
      <c r="AK127" s="795">
        <v>5048</v>
      </c>
      <c r="AL127" s="793"/>
      <c r="AM127" s="793"/>
      <c r="AN127" s="793"/>
      <c r="AO127" s="794"/>
      <c r="AP127" s="837">
        <v>0.1</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v>3669</v>
      </c>
      <c r="AB128" s="814"/>
      <c r="AC128" s="814"/>
      <c r="AD128" s="814"/>
      <c r="AE128" s="815"/>
      <c r="AF128" s="816">
        <v>5642</v>
      </c>
      <c r="AG128" s="814"/>
      <c r="AH128" s="814"/>
      <c r="AI128" s="814"/>
      <c r="AJ128" s="815"/>
      <c r="AK128" s="816">
        <v>20610</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122</v>
      </c>
      <c r="BG128" s="800"/>
      <c r="BH128" s="800"/>
      <c r="BI128" s="800"/>
      <c r="BJ128" s="800"/>
      <c r="BK128" s="800"/>
      <c r="BL128" s="823"/>
      <c r="BM128" s="799">
        <v>13.87</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7748030</v>
      </c>
      <c r="AB129" s="793"/>
      <c r="AC129" s="793"/>
      <c r="AD129" s="793"/>
      <c r="AE129" s="794"/>
      <c r="AF129" s="795">
        <v>7490193</v>
      </c>
      <c r="AG129" s="793"/>
      <c r="AH129" s="793"/>
      <c r="AI129" s="793"/>
      <c r="AJ129" s="794"/>
      <c r="AK129" s="795">
        <v>7553684</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122</v>
      </c>
      <c r="BG129" s="784"/>
      <c r="BH129" s="784"/>
      <c r="BI129" s="784"/>
      <c r="BJ129" s="784"/>
      <c r="BK129" s="784"/>
      <c r="BL129" s="785"/>
      <c r="BM129" s="783">
        <v>18.87</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919618</v>
      </c>
      <c r="AB130" s="793"/>
      <c r="AC130" s="793"/>
      <c r="AD130" s="793"/>
      <c r="AE130" s="794"/>
      <c r="AF130" s="795">
        <v>898519</v>
      </c>
      <c r="AG130" s="793"/>
      <c r="AH130" s="793"/>
      <c r="AI130" s="793"/>
      <c r="AJ130" s="794"/>
      <c r="AK130" s="795">
        <v>879125</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3.9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6828412</v>
      </c>
      <c r="AB131" s="777"/>
      <c r="AC131" s="777"/>
      <c r="AD131" s="777"/>
      <c r="AE131" s="778"/>
      <c r="AF131" s="779">
        <v>6591674</v>
      </c>
      <c r="AG131" s="777"/>
      <c r="AH131" s="777"/>
      <c r="AI131" s="777"/>
      <c r="AJ131" s="778"/>
      <c r="AK131" s="779">
        <v>6674559</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v>4.2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4.1013488929999999</v>
      </c>
      <c r="AB132" s="758"/>
      <c r="AC132" s="758"/>
      <c r="AD132" s="758"/>
      <c r="AE132" s="759"/>
      <c r="AF132" s="760">
        <v>3.8957630490000001</v>
      </c>
      <c r="AG132" s="758"/>
      <c r="AH132" s="758"/>
      <c r="AI132" s="758"/>
      <c r="AJ132" s="759"/>
      <c r="AK132" s="760">
        <v>3.84504804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4.5999999999999996</v>
      </c>
      <c r="AB133" s="737"/>
      <c r="AC133" s="737"/>
      <c r="AD133" s="737"/>
      <c r="AE133" s="738"/>
      <c r="AF133" s="736">
        <v>4.3</v>
      </c>
      <c r="AG133" s="737"/>
      <c r="AH133" s="737"/>
      <c r="AI133" s="737"/>
      <c r="AJ133" s="738"/>
      <c r="AK133" s="736">
        <v>3.9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lVKhbMQo/eAmgVtYDWs7O5GsRQVJN/T6aoXql1ph85EAjmMfLbBxZhqwJNFUHlFCwXyvKr/rV0DmOLyyF9SFA==" saltValue="X42G6GU3kQqg9sXafy+ks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MKMTUZ6Qzg61TkQCqQiV0Iaan/B6NdzK1fmGDCQLyKcdbswwhswPf6K7WPKXq4ZND9FOEedh+iEUV3wX8KQLg==" saltValue="WzUByHA824SG59ynfVB2R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FfFZYpfdfWiz+6JFMFSxSKJwIUBZI3my4JdRSIpeEx7cKjCevyzNWPQgGw/QpqZBGP12/V/oAe9Y+T7moOVYA==" saltValue="LlLnHZKIMiw4xfEJjELqE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31" t="s">
        <v>480</v>
      </c>
      <c r="AP7" s="265"/>
      <c r="AQ7" s="266" t="s">
        <v>481</v>
      </c>
      <c r="AR7" s="267"/>
    </row>
    <row r="8" spans="1:46" ht="13" x14ac:dyDescent="0.2">
      <c r="A8" s="259"/>
      <c r="AK8" s="268"/>
      <c r="AL8" s="269"/>
      <c r="AM8" s="269"/>
      <c r="AN8" s="270"/>
      <c r="AO8" s="1132"/>
      <c r="AP8" s="271" t="s">
        <v>482</v>
      </c>
      <c r="AQ8" s="272" t="s">
        <v>483</v>
      </c>
      <c r="AR8" s="273" t="s">
        <v>484</v>
      </c>
    </row>
    <row r="9" spans="1:46" ht="13" x14ac:dyDescent="0.2">
      <c r="A9" s="259"/>
      <c r="AK9" s="1143" t="s">
        <v>485</v>
      </c>
      <c r="AL9" s="1144"/>
      <c r="AM9" s="1144"/>
      <c r="AN9" s="1145"/>
      <c r="AO9" s="274">
        <v>1945598</v>
      </c>
      <c r="AP9" s="274">
        <v>146594</v>
      </c>
      <c r="AQ9" s="275">
        <v>123213</v>
      </c>
      <c r="AR9" s="276">
        <v>19</v>
      </c>
    </row>
    <row r="10" spans="1:46" ht="13.5" customHeight="1" x14ac:dyDescent="0.2">
      <c r="A10" s="259"/>
      <c r="AK10" s="1143" t="s">
        <v>486</v>
      </c>
      <c r="AL10" s="1144"/>
      <c r="AM10" s="1144"/>
      <c r="AN10" s="1145"/>
      <c r="AO10" s="277">
        <v>175632</v>
      </c>
      <c r="AP10" s="277">
        <v>13233</v>
      </c>
      <c r="AQ10" s="278">
        <v>19454</v>
      </c>
      <c r="AR10" s="279">
        <v>-32</v>
      </c>
    </row>
    <row r="11" spans="1:46" ht="13.5" customHeight="1" x14ac:dyDescent="0.2">
      <c r="A11" s="259"/>
      <c r="AK11" s="1143" t="s">
        <v>487</v>
      </c>
      <c r="AL11" s="1144"/>
      <c r="AM11" s="1144"/>
      <c r="AN11" s="1145"/>
      <c r="AO11" s="277">
        <v>13541</v>
      </c>
      <c r="AP11" s="277">
        <v>1020</v>
      </c>
      <c r="AQ11" s="278">
        <v>2988</v>
      </c>
      <c r="AR11" s="279">
        <v>-65.900000000000006</v>
      </c>
    </row>
    <row r="12" spans="1:46" ht="13.5" customHeight="1" x14ac:dyDescent="0.2">
      <c r="A12" s="259"/>
      <c r="AK12" s="1143" t="s">
        <v>488</v>
      </c>
      <c r="AL12" s="1144"/>
      <c r="AM12" s="1144"/>
      <c r="AN12" s="1145"/>
      <c r="AO12" s="277" t="s">
        <v>489</v>
      </c>
      <c r="AP12" s="277" t="s">
        <v>489</v>
      </c>
      <c r="AQ12" s="278" t="s">
        <v>489</v>
      </c>
      <c r="AR12" s="279" t="s">
        <v>489</v>
      </c>
    </row>
    <row r="13" spans="1:46" ht="13.5" customHeight="1" x14ac:dyDescent="0.2">
      <c r="A13" s="259"/>
      <c r="AK13" s="1143" t="s">
        <v>490</v>
      </c>
      <c r="AL13" s="1144"/>
      <c r="AM13" s="1144"/>
      <c r="AN13" s="1145"/>
      <c r="AO13" s="277">
        <v>82921</v>
      </c>
      <c r="AP13" s="277">
        <v>6248</v>
      </c>
      <c r="AQ13" s="278">
        <v>6503</v>
      </c>
      <c r="AR13" s="279">
        <v>-3.9</v>
      </c>
    </row>
    <row r="14" spans="1:46" ht="13.5" customHeight="1" x14ac:dyDescent="0.2">
      <c r="A14" s="259"/>
      <c r="AK14" s="1143" t="s">
        <v>491</v>
      </c>
      <c r="AL14" s="1144"/>
      <c r="AM14" s="1144"/>
      <c r="AN14" s="1145"/>
      <c r="AO14" s="277">
        <v>67207</v>
      </c>
      <c r="AP14" s="277">
        <v>5064</v>
      </c>
      <c r="AQ14" s="278">
        <v>2823</v>
      </c>
      <c r="AR14" s="279">
        <v>79.400000000000006</v>
      </c>
    </row>
    <row r="15" spans="1:46" ht="13.5" customHeight="1" x14ac:dyDescent="0.2">
      <c r="A15" s="259"/>
      <c r="AK15" s="1146" t="s">
        <v>492</v>
      </c>
      <c r="AL15" s="1147"/>
      <c r="AM15" s="1147"/>
      <c r="AN15" s="1148"/>
      <c r="AO15" s="277">
        <v>-38466</v>
      </c>
      <c r="AP15" s="277">
        <v>-2898</v>
      </c>
      <c r="AQ15" s="278">
        <v>-6736</v>
      </c>
      <c r="AR15" s="279">
        <v>-57</v>
      </c>
    </row>
    <row r="16" spans="1:46" ht="13" x14ac:dyDescent="0.2">
      <c r="A16" s="259"/>
      <c r="AK16" s="1146" t="s">
        <v>177</v>
      </c>
      <c r="AL16" s="1147"/>
      <c r="AM16" s="1147"/>
      <c r="AN16" s="1148"/>
      <c r="AO16" s="277">
        <v>2246433</v>
      </c>
      <c r="AP16" s="277">
        <v>169261</v>
      </c>
      <c r="AQ16" s="278">
        <v>148246</v>
      </c>
      <c r="AR16" s="279">
        <v>14.2</v>
      </c>
    </row>
    <row r="17" spans="1:46" ht="13" x14ac:dyDescent="0.2">
      <c r="A17" s="259"/>
    </row>
    <row r="18" spans="1:46" ht="13" x14ac:dyDescent="0.2">
      <c r="A18" s="259"/>
      <c r="AQ18" s="280"/>
      <c r="AR18" s="280"/>
    </row>
    <row r="19" spans="1:46" ht="13" x14ac:dyDescent="0.2">
      <c r="A19" s="259"/>
      <c r="AK19" s="255" t="s">
        <v>493</v>
      </c>
    </row>
    <row r="20" spans="1:46" ht="13" x14ac:dyDescent="0.2">
      <c r="A20" s="259"/>
      <c r="AK20" s="281"/>
      <c r="AL20" s="282"/>
      <c r="AM20" s="282"/>
      <c r="AN20" s="283"/>
      <c r="AO20" s="284" t="s">
        <v>494</v>
      </c>
      <c r="AP20" s="285" t="s">
        <v>495</v>
      </c>
      <c r="AQ20" s="286" t="s">
        <v>496</v>
      </c>
      <c r="AR20" s="287"/>
    </row>
    <row r="21" spans="1:46" s="260" customFormat="1" ht="13" x14ac:dyDescent="0.2">
      <c r="A21" s="288"/>
      <c r="AK21" s="1149" t="s">
        <v>497</v>
      </c>
      <c r="AL21" s="1150"/>
      <c r="AM21" s="1150"/>
      <c r="AN21" s="1151"/>
      <c r="AO21" s="289">
        <v>16.579999999999998</v>
      </c>
      <c r="AP21" s="290">
        <v>12.94</v>
      </c>
      <c r="AQ21" s="291">
        <v>3.64</v>
      </c>
      <c r="AS21" s="292"/>
      <c r="AT21" s="288"/>
    </row>
    <row r="22" spans="1:46" s="260" customFormat="1" ht="13" x14ac:dyDescent="0.2">
      <c r="A22" s="288"/>
      <c r="AK22" s="1149" t="s">
        <v>498</v>
      </c>
      <c r="AL22" s="1150"/>
      <c r="AM22" s="1150"/>
      <c r="AN22" s="1151"/>
      <c r="AO22" s="293">
        <v>93.6</v>
      </c>
      <c r="AP22" s="294">
        <v>95.5</v>
      </c>
      <c r="AQ22" s="295">
        <v>-1.9</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501</v>
      </c>
      <c r="AL29" s="260"/>
      <c r="AM29" s="260"/>
      <c r="AN29" s="260"/>
      <c r="AS29" s="302"/>
    </row>
    <row r="30" spans="1:46" ht="13.5" customHeight="1" x14ac:dyDescent="0.2">
      <c r="A30" s="259"/>
      <c r="AK30" s="262"/>
      <c r="AL30" s="263"/>
      <c r="AM30" s="263"/>
      <c r="AN30" s="264"/>
      <c r="AO30" s="1131" t="s">
        <v>480</v>
      </c>
      <c r="AP30" s="265"/>
      <c r="AQ30" s="266" t="s">
        <v>481</v>
      </c>
      <c r="AR30" s="267"/>
    </row>
    <row r="31" spans="1:46" ht="13" x14ac:dyDescent="0.2">
      <c r="A31" s="259"/>
      <c r="AK31" s="268"/>
      <c r="AL31" s="269"/>
      <c r="AM31" s="269"/>
      <c r="AN31" s="270"/>
      <c r="AO31" s="1132"/>
      <c r="AP31" s="271" t="s">
        <v>482</v>
      </c>
      <c r="AQ31" s="272" t="s">
        <v>483</v>
      </c>
      <c r="AR31" s="273" t="s">
        <v>484</v>
      </c>
    </row>
    <row r="32" spans="1:46" ht="27" customHeight="1" x14ac:dyDescent="0.2">
      <c r="A32" s="259"/>
      <c r="AK32" s="1133" t="s">
        <v>502</v>
      </c>
      <c r="AL32" s="1134"/>
      <c r="AM32" s="1134"/>
      <c r="AN32" s="1135"/>
      <c r="AO32" s="303">
        <v>911652</v>
      </c>
      <c r="AP32" s="303">
        <v>68690</v>
      </c>
      <c r="AQ32" s="304">
        <v>83862</v>
      </c>
      <c r="AR32" s="305">
        <v>-18.100000000000001</v>
      </c>
    </row>
    <row r="33" spans="1:46" ht="13.5" customHeight="1" x14ac:dyDescent="0.2">
      <c r="A33" s="259"/>
      <c r="AK33" s="1133" t="s">
        <v>503</v>
      </c>
      <c r="AL33" s="1134"/>
      <c r="AM33" s="1134"/>
      <c r="AN33" s="1135"/>
      <c r="AO33" s="303" t="s">
        <v>489</v>
      </c>
      <c r="AP33" s="303" t="s">
        <v>489</v>
      </c>
      <c r="AQ33" s="304" t="s">
        <v>489</v>
      </c>
      <c r="AR33" s="305" t="s">
        <v>489</v>
      </c>
    </row>
    <row r="34" spans="1:46" ht="27" customHeight="1" x14ac:dyDescent="0.2">
      <c r="A34" s="259"/>
      <c r="AK34" s="1133" t="s">
        <v>504</v>
      </c>
      <c r="AL34" s="1134"/>
      <c r="AM34" s="1134"/>
      <c r="AN34" s="1135"/>
      <c r="AO34" s="303" t="s">
        <v>489</v>
      </c>
      <c r="AP34" s="303" t="s">
        <v>489</v>
      </c>
      <c r="AQ34" s="304" t="s">
        <v>489</v>
      </c>
      <c r="AR34" s="305" t="s">
        <v>489</v>
      </c>
    </row>
    <row r="35" spans="1:46" ht="27" customHeight="1" x14ac:dyDescent="0.2">
      <c r="A35" s="259"/>
      <c r="AK35" s="1133" t="s">
        <v>505</v>
      </c>
      <c r="AL35" s="1134"/>
      <c r="AM35" s="1134"/>
      <c r="AN35" s="1135"/>
      <c r="AO35" s="303">
        <v>197163</v>
      </c>
      <c r="AP35" s="303">
        <v>14856</v>
      </c>
      <c r="AQ35" s="304">
        <v>26360</v>
      </c>
      <c r="AR35" s="305">
        <v>-43.6</v>
      </c>
    </row>
    <row r="36" spans="1:46" ht="27" customHeight="1" x14ac:dyDescent="0.2">
      <c r="A36" s="259"/>
      <c r="AK36" s="1133" t="s">
        <v>506</v>
      </c>
      <c r="AL36" s="1134"/>
      <c r="AM36" s="1134"/>
      <c r="AN36" s="1135"/>
      <c r="AO36" s="303">
        <v>41977</v>
      </c>
      <c r="AP36" s="303">
        <v>3163</v>
      </c>
      <c r="AQ36" s="304">
        <v>3483</v>
      </c>
      <c r="AR36" s="305">
        <v>-9.1999999999999993</v>
      </c>
    </row>
    <row r="37" spans="1:46" ht="13.5" customHeight="1" x14ac:dyDescent="0.2">
      <c r="A37" s="259"/>
      <c r="AK37" s="1133" t="s">
        <v>507</v>
      </c>
      <c r="AL37" s="1134"/>
      <c r="AM37" s="1134"/>
      <c r="AN37" s="1135"/>
      <c r="AO37" s="303">
        <v>5048</v>
      </c>
      <c r="AP37" s="303">
        <v>380</v>
      </c>
      <c r="AQ37" s="304">
        <v>612</v>
      </c>
      <c r="AR37" s="305">
        <v>-37.9</v>
      </c>
    </row>
    <row r="38" spans="1:46" ht="27" customHeight="1" x14ac:dyDescent="0.2">
      <c r="A38" s="259"/>
      <c r="AK38" s="1136" t="s">
        <v>508</v>
      </c>
      <c r="AL38" s="1137"/>
      <c r="AM38" s="1137"/>
      <c r="AN38" s="1138"/>
      <c r="AO38" s="306">
        <v>535</v>
      </c>
      <c r="AP38" s="306">
        <v>40</v>
      </c>
      <c r="AQ38" s="307">
        <v>21</v>
      </c>
      <c r="AR38" s="295">
        <v>90.5</v>
      </c>
      <c r="AS38" s="302"/>
    </row>
    <row r="39" spans="1:46" ht="13" x14ac:dyDescent="0.2">
      <c r="A39" s="259"/>
      <c r="AK39" s="1136" t="s">
        <v>509</v>
      </c>
      <c r="AL39" s="1137"/>
      <c r="AM39" s="1137"/>
      <c r="AN39" s="1138"/>
      <c r="AO39" s="303">
        <v>-20610</v>
      </c>
      <c r="AP39" s="303">
        <v>-1553</v>
      </c>
      <c r="AQ39" s="304">
        <v>-3285</v>
      </c>
      <c r="AR39" s="305">
        <v>-52.7</v>
      </c>
      <c r="AS39" s="302"/>
    </row>
    <row r="40" spans="1:46" ht="27" customHeight="1" x14ac:dyDescent="0.2">
      <c r="A40" s="259"/>
      <c r="AK40" s="1133" t="s">
        <v>510</v>
      </c>
      <c r="AL40" s="1134"/>
      <c r="AM40" s="1134"/>
      <c r="AN40" s="1135"/>
      <c r="AO40" s="303">
        <v>-879125</v>
      </c>
      <c r="AP40" s="303">
        <v>-66239</v>
      </c>
      <c r="AQ40" s="304">
        <v>-73039</v>
      </c>
      <c r="AR40" s="305">
        <v>-9.3000000000000007</v>
      </c>
      <c r="AS40" s="302"/>
    </row>
    <row r="41" spans="1:46" ht="13" x14ac:dyDescent="0.2">
      <c r="A41" s="259"/>
      <c r="AK41" s="1139" t="s">
        <v>287</v>
      </c>
      <c r="AL41" s="1140"/>
      <c r="AM41" s="1140"/>
      <c r="AN41" s="1141"/>
      <c r="AO41" s="303">
        <v>256640</v>
      </c>
      <c r="AP41" s="303">
        <v>19337</v>
      </c>
      <c r="AQ41" s="304">
        <v>38015</v>
      </c>
      <c r="AR41" s="305">
        <v>-49.1</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26" t="s">
        <v>480</v>
      </c>
      <c r="AN49" s="1128" t="s">
        <v>513</v>
      </c>
      <c r="AO49" s="1129"/>
      <c r="AP49" s="1129"/>
      <c r="AQ49" s="1129"/>
      <c r="AR49" s="1130"/>
    </row>
    <row r="50" spans="1:44" ht="13" x14ac:dyDescent="0.2">
      <c r="A50" s="259"/>
      <c r="AK50" s="317"/>
      <c r="AL50" s="318"/>
      <c r="AM50" s="1127"/>
      <c r="AN50" s="319" t="s">
        <v>514</v>
      </c>
      <c r="AO50" s="320" t="s">
        <v>515</v>
      </c>
      <c r="AP50" s="321" t="s">
        <v>516</v>
      </c>
      <c r="AQ50" s="322" t="s">
        <v>517</v>
      </c>
      <c r="AR50" s="323" t="s">
        <v>518</v>
      </c>
    </row>
    <row r="51" spans="1:44" ht="13" x14ac:dyDescent="0.2">
      <c r="A51" s="259"/>
      <c r="AK51" s="315" t="s">
        <v>519</v>
      </c>
      <c r="AL51" s="316"/>
      <c r="AM51" s="324">
        <v>1774713</v>
      </c>
      <c r="AN51" s="325">
        <v>120918</v>
      </c>
      <c r="AO51" s="326">
        <v>-24.6</v>
      </c>
      <c r="AP51" s="327">
        <v>113347</v>
      </c>
      <c r="AQ51" s="328">
        <v>15.1</v>
      </c>
      <c r="AR51" s="329">
        <v>-39.700000000000003</v>
      </c>
    </row>
    <row r="52" spans="1:44" ht="13" x14ac:dyDescent="0.2">
      <c r="A52" s="259"/>
      <c r="AK52" s="330"/>
      <c r="AL52" s="331" t="s">
        <v>520</v>
      </c>
      <c r="AM52" s="332">
        <v>788031</v>
      </c>
      <c r="AN52" s="333">
        <v>53692</v>
      </c>
      <c r="AO52" s="334">
        <v>1.2</v>
      </c>
      <c r="AP52" s="335">
        <v>58728</v>
      </c>
      <c r="AQ52" s="336">
        <v>23.5</v>
      </c>
      <c r="AR52" s="337">
        <v>-22.3</v>
      </c>
    </row>
    <row r="53" spans="1:44" ht="13" x14ac:dyDescent="0.2">
      <c r="A53" s="259"/>
      <c r="AK53" s="315" t="s">
        <v>521</v>
      </c>
      <c r="AL53" s="316"/>
      <c r="AM53" s="324">
        <v>1939242</v>
      </c>
      <c r="AN53" s="325">
        <v>134979</v>
      </c>
      <c r="AO53" s="326">
        <v>11.6</v>
      </c>
      <c r="AP53" s="327">
        <v>120302</v>
      </c>
      <c r="AQ53" s="328">
        <v>6.1</v>
      </c>
      <c r="AR53" s="329">
        <v>5.5</v>
      </c>
    </row>
    <row r="54" spans="1:44" ht="13" x14ac:dyDescent="0.2">
      <c r="A54" s="259"/>
      <c r="AK54" s="330"/>
      <c r="AL54" s="331" t="s">
        <v>520</v>
      </c>
      <c r="AM54" s="332">
        <v>950740</v>
      </c>
      <c r="AN54" s="333">
        <v>66175</v>
      </c>
      <c r="AO54" s="334">
        <v>23.2</v>
      </c>
      <c r="AP54" s="335">
        <v>59328</v>
      </c>
      <c r="AQ54" s="336">
        <v>1</v>
      </c>
      <c r="AR54" s="337">
        <v>22.2</v>
      </c>
    </row>
    <row r="55" spans="1:44" ht="13" x14ac:dyDescent="0.2">
      <c r="A55" s="259"/>
      <c r="AK55" s="315" t="s">
        <v>522</v>
      </c>
      <c r="AL55" s="316"/>
      <c r="AM55" s="324">
        <v>2811879</v>
      </c>
      <c r="AN55" s="325">
        <v>201337</v>
      </c>
      <c r="AO55" s="326">
        <v>49.2</v>
      </c>
      <c r="AP55" s="327">
        <v>114841</v>
      </c>
      <c r="AQ55" s="328">
        <v>-4.5</v>
      </c>
      <c r="AR55" s="329">
        <v>53.7</v>
      </c>
    </row>
    <row r="56" spans="1:44" ht="13" x14ac:dyDescent="0.2">
      <c r="A56" s="259"/>
      <c r="AK56" s="330"/>
      <c r="AL56" s="331" t="s">
        <v>520</v>
      </c>
      <c r="AM56" s="332">
        <v>1180104</v>
      </c>
      <c r="AN56" s="333">
        <v>84498</v>
      </c>
      <c r="AO56" s="334">
        <v>27.7</v>
      </c>
      <c r="AP56" s="335">
        <v>51589</v>
      </c>
      <c r="AQ56" s="336">
        <v>-13</v>
      </c>
      <c r="AR56" s="337">
        <v>40.700000000000003</v>
      </c>
    </row>
    <row r="57" spans="1:44" ht="13" x14ac:dyDescent="0.2">
      <c r="A57" s="259"/>
      <c r="AK57" s="315" t="s">
        <v>523</v>
      </c>
      <c r="AL57" s="316"/>
      <c r="AM57" s="324">
        <v>2984996</v>
      </c>
      <c r="AN57" s="325">
        <v>219114</v>
      </c>
      <c r="AO57" s="326">
        <v>8.8000000000000007</v>
      </c>
      <c r="AP57" s="327">
        <v>124145</v>
      </c>
      <c r="AQ57" s="328">
        <v>8.1</v>
      </c>
      <c r="AR57" s="329">
        <v>0.7</v>
      </c>
    </row>
    <row r="58" spans="1:44" ht="13" x14ac:dyDescent="0.2">
      <c r="A58" s="259"/>
      <c r="AK58" s="330"/>
      <c r="AL58" s="331" t="s">
        <v>520</v>
      </c>
      <c r="AM58" s="332">
        <v>646430</v>
      </c>
      <c r="AN58" s="333">
        <v>47451</v>
      </c>
      <c r="AO58" s="334">
        <v>-43.8</v>
      </c>
      <c r="AP58" s="335">
        <v>54761</v>
      </c>
      <c r="AQ58" s="336">
        <v>6.1</v>
      </c>
      <c r="AR58" s="337">
        <v>-49.9</v>
      </c>
    </row>
    <row r="59" spans="1:44" ht="13" x14ac:dyDescent="0.2">
      <c r="A59" s="259"/>
      <c r="AK59" s="315" t="s">
        <v>524</v>
      </c>
      <c r="AL59" s="316"/>
      <c r="AM59" s="324">
        <v>3967286</v>
      </c>
      <c r="AN59" s="325">
        <v>298921</v>
      </c>
      <c r="AO59" s="326">
        <v>36.4</v>
      </c>
      <c r="AP59" s="327">
        <v>131480</v>
      </c>
      <c r="AQ59" s="328">
        <v>5.9</v>
      </c>
      <c r="AR59" s="329">
        <v>30.5</v>
      </c>
    </row>
    <row r="60" spans="1:44" ht="13" x14ac:dyDescent="0.2">
      <c r="A60" s="259"/>
      <c r="AK60" s="330"/>
      <c r="AL60" s="331" t="s">
        <v>520</v>
      </c>
      <c r="AM60" s="332">
        <v>856937</v>
      </c>
      <c r="AN60" s="333">
        <v>64567</v>
      </c>
      <c r="AO60" s="334">
        <v>36.1</v>
      </c>
      <c r="AP60" s="335">
        <v>63148</v>
      </c>
      <c r="AQ60" s="336">
        <v>15.3</v>
      </c>
      <c r="AR60" s="337">
        <v>20.8</v>
      </c>
    </row>
    <row r="61" spans="1:44" ht="13" x14ac:dyDescent="0.2">
      <c r="A61" s="259"/>
      <c r="AK61" s="315" t="s">
        <v>525</v>
      </c>
      <c r="AL61" s="338"/>
      <c r="AM61" s="324">
        <v>2695623</v>
      </c>
      <c r="AN61" s="325">
        <v>195054</v>
      </c>
      <c r="AO61" s="326">
        <v>16.3</v>
      </c>
      <c r="AP61" s="327">
        <v>120823</v>
      </c>
      <c r="AQ61" s="339">
        <v>6.1</v>
      </c>
      <c r="AR61" s="329">
        <v>10.199999999999999</v>
      </c>
    </row>
    <row r="62" spans="1:44" ht="13" x14ac:dyDescent="0.2">
      <c r="A62" s="259"/>
      <c r="AK62" s="330"/>
      <c r="AL62" s="331" t="s">
        <v>520</v>
      </c>
      <c r="AM62" s="332">
        <v>884448</v>
      </c>
      <c r="AN62" s="333">
        <v>63277</v>
      </c>
      <c r="AO62" s="334">
        <v>8.9</v>
      </c>
      <c r="AP62" s="335">
        <v>57511</v>
      </c>
      <c r="AQ62" s="336">
        <v>6.6</v>
      </c>
      <c r="AR62" s="337">
        <v>2.2999999999999998</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5Xz15eKyzbDosyHk5lanYB1bWHanxIh/XNWbJaIUoIyZtLrDD9mJjsCIoVtnYcsQbdDaKHTp6S9BYmYuRNk8Fg==" saltValue="9DImqckzpkiuXZIPeHpW5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B/QkCojMbl+Acn3CDu8BjKM7J3nKjUZlXuAHtVFnJ9oNxgca5GiOq+KZYrjC6y6QxWfpCo9M269tUGayWYl6sQ==" saltValue="1BFuJF8RHxvEN/KPF5T2G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120" zoomScaleNormal="12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Sf3F9jeFjeVyivNN9xOgfyLRoSVBKZdqRGlYwA4hjcRfg7Rl+MZfVBgunYS+Fg5nDjYIcemogydslU2TrevY3Q==" saltValue="bm9SmHxHsL7qD9y2WZNpN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120" zoomScaleNormal="12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15.68</v>
      </c>
      <c r="G47" s="12">
        <v>11.58</v>
      </c>
      <c r="H47" s="12">
        <v>13.65</v>
      </c>
      <c r="I47" s="12">
        <v>20.8</v>
      </c>
      <c r="J47" s="13">
        <v>22.26</v>
      </c>
    </row>
    <row r="48" spans="2:10" ht="57.75" customHeight="1" x14ac:dyDescent="0.2">
      <c r="B48" s="14"/>
      <c r="C48" s="1154" t="s">
        <v>4</v>
      </c>
      <c r="D48" s="1154"/>
      <c r="E48" s="1155"/>
      <c r="F48" s="15">
        <v>3.62</v>
      </c>
      <c r="G48" s="16">
        <v>5.22</v>
      </c>
      <c r="H48" s="16">
        <v>11.46</v>
      </c>
      <c r="I48" s="16">
        <v>13.34</v>
      </c>
      <c r="J48" s="17">
        <v>12.29</v>
      </c>
    </row>
    <row r="49" spans="2:10" ht="57.75" customHeight="1" thickBot="1" x14ac:dyDescent="0.25">
      <c r="B49" s="18"/>
      <c r="C49" s="1156" t="s">
        <v>5</v>
      </c>
      <c r="D49" s="1156"/>
      <c r="E49" s="1157"/>
      <c r="F49" s="19">
        <v>2.3199999999999998</v>
      </c>
      <c r="G49" s="20" t="s">
        <v>532</v>
      </c>
      <c r="H49" s="20">
        <v>5.93</v>
      </c>
      <c r="I49" s="20">
        <v>0.15</v>
      </c>
      <c r="J49" s="21" t="s">
        <v>533</v>
      </c>
    </row>
    <row r="50" spans="2:10" ht="13" x14ac:dyDescent="0.2"/>
  </sheetData>
  <sheetProtection algorithmName="SHA-512" hashValue="w7JIGA0AgzWCDhwUFeTFNZBVeu+Vt45U+k3CzMbT+ohckYwIhs+BNPpK58/tOvtYWQDhEdefzjdBWUFp4wHcLQ==" saltValue="bV4mBLv1JPyaY3mff+hj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2025-03-12T04:35:25Z</cp:lastPrinted>
  <dcterms:created xsi:type="dcterms:W3CDTF">2025-02-19T05:17:51Z</dcterms:created>
  <dcterms:modified xsi:type="dcterms:W3CDTF">2025-09-26T00:13:28Z</dcterms:modified>
  <cp:category/>
</cp:coreProperties>
</file>