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WKSTN1025\Desktop\250827_令和５年度財政状況資料集の作成について（2回目・地方公会計関係）\02_回答\"/>
    </mc:Choice>
  </mc:AlternateContent>
  <xr:revisionPtr revIDLastSave="0" documentId="13_ncr:1_{50378623-CA76-4C12-A9B7-197EE7A92AE2}" xr6:coauthVersionLast="45" xr6:coauthVersionMax="45" xr10:uidLastSave="{00000000-0000-0000-0000-000000000000}"/>
  <bookViews>
    <workbookView xWindow="20370" yWindow="-10845"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<sst xmlns="http://schemas.openxmlformats.org/spreadsheetml/2006/main" count="1133" uniqueCount="573">
  <si>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</si>
  <si>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</si>
  <si>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</si>
  <si>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</si>
  <si>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</si>
  <si>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</si>
  <si>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</si>
  <si>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</si>
  <si>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</si>
  <si>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</si>
  <si>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</si>
  <si>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</si>
  <si>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</si>
  <si>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</si>
  <si>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</si>
  <si>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</si>
  <si>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</si>
  <si>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</si>
  <si>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</si>
  <si>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</si>
  <si>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</si>
  <si>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</si>
  <si>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</si>
  <si>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</si>
  <si>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</si>
  <si>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</si>
  <si>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</si>
  <si>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</si>
  <si>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</si>
  <si>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</si>
  <si>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</si>
  <si>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</si>
  <si>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</si>
  <si>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</si>
  <si>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</si>
  <si>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</si>
  <si>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</si>
  <si>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</si>
  <si>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</si>
  <si>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</si>
  <si>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</si>
  <si>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</si>
  <si>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</si>
  <si>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</si>
  <si>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</si>
  <si>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</si>
  <si>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</si>
  <si>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</si>
  <si>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</si>
  <si>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</si>
  <si>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</si>
  <si>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</si>
  <si>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</si>
  <si>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</si>
  <si>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</si>
  <si>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</si>
  <si>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</si>
  <si>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</si>
  <si>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</si>
  <si>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</si>
  <si>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</si>
  <si>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</si>
  <si>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</si>
  <si>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</si>
  <si>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</si>
  <si>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</si>
  <si>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</si>
  <si>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</si>
  <si>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</si>
  <si>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</si>
  <si>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</si>
  <si>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</si>
  <si>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</si>
  <si>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</si>
  <si>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</si>
  <si>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</si>
  <si>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</si>
  <si>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</si>
  <si>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</si>
  <si>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</si>
  <si>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</si>
  <si>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</si>
  <si>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</si>
  <si>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</si>
  <si>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</si>
  <si>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</si>
  <si>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</si>
  <si>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</si>
  <si>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</si>
  <si>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</si>
  <si>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</si>
  <si>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</si>
  <si>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</si>
  <si>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</si>
  <si>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御船町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</si>
  <si>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</si>
  <si>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</si>
  <si>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</si>
  <si>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</si>
  <si>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</si>
  <si>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</si>
  <si>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</si>
  <si>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</si>
  <si>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</si>
  <si>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</si>
  <si>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</si>
  <si>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</si>
  <si>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</si>
  <si>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</si>
  <si>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</si>
  <si>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</si>
  <si>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</si>
  <si>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</si>
  <si>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</si>
  <si>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</si>
  <si>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</si>
  <si>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</si>
  <si>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</si>
  <si>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</si>
  <si>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</si>
  <si>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</si>
  <si>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</si>
  <si>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</si>
  <si>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</si>
  <si>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</si>
  <si>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</si>
  <si>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</si>
  <si>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</si>
  <si>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</si>
  <si>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</si>
  <si>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</si>
  <si>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</si>
  <si>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</si>
  <si>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</si>
  <si>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</si>
  <si>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</si>
  <si>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</si>
  <si>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</si>
  <si>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</si>
  <si>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</si>
  <si>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</si>
  <si>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</si>
  <si>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</si>
  <si>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</si>
  <si>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</si>
  <si>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</si>
  <si>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</si>
  <si>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</si>
  <si>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</si>
  <si>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</si>
  <si>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</si>
  <si>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</si>
  <si>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</si>
  <si>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</si>
  <si>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</si>
  <si>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</si>
  <si>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</si>
  <si>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</si>
  <si>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</si>
  <si>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</si>
  <si>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</si>
  <si>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</si>
  <si>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</si>
  <si>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</si>
  <si>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</si>
  <si>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</si>
  <si>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</si>
  <si>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</si>
  <si>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</si>
  <si>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</si>
  <si>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</si>
  <si>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</si>
  <si>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</si>
  <si>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</si>
  <si>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</si>
  <si>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</si>
  <si>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</si>
  <si>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</si>
  <si>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</si>
  <si>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</si>
  <si>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</si>
  <si>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</si>
  <si>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</si>
  <si>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</si>
  <si>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</si>
  <si>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</si>
  <si>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</si>
  <si>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</si>
  <si>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</si>
  <si>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</si>
  <si>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</si>
  <si>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</si>
  <si>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</si>
  <si>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</si>
  <si>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</si>
  <si>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</si>
  <si>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</si>
  <si>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</si>
  <si>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</si>
  <si>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</si>
  <si>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</si>
  <si>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</si>
  <si>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</si>
  <si>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熊本県御船町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</si>
  <si>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</si>
  <si>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</si>
  <si>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</si>
  <si>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</si>
  <si>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</si>
  <si>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</si>
  <si>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</si>
  <si>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</si>
  <si>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</si>
  <si>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</si>
  <si>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</si>
  <si>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</si>
  <si>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</si>
  <si>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</si>
  <si>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</si>
  <si>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</si>
  <si>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</si>
  <si>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</si>
  <si>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</si>
  <si>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</si>
  <si>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</si>
  <si>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</si>
  <si>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</si>
  <si>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</si>
  <si>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</si>
  <si>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</si>
  <si>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</si>
  <si>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</si>
  <si>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</si>
  <si>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</si>
  <si>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</si>
  <si>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</si>
  <si>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</si>
  <si>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</si>
  <si>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</si>
  <si>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</si>
  <si>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</si>
  <si>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</si>
  <si>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</si>
  <si>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</si>
  <si>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</si>
  <si>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</si>
  <si>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</si>
  <si>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</si>
  <si>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</si>
  <si>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</si>
  <si>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</si>
  <si>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</si>
  <si>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</si>
  <si>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</si>
  <si>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</si>
  <si>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</si>
  <si>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</si>
  <si>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</si>
  <si>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</si>
  <si>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</si>
  <si>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</si>
  <si>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</si>
  <si>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</si>
  <si>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</si>
  <si>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</si>
  <si>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</si>
  <si>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</si>
  <si>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</si>
  <si>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</si>
  <si>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</si>
  <si>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</si>
  <si>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</si>
  <si>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</si>
  <si>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</si>
  <si>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</si>
  <si>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</si>
  <si>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</si>
  <si>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</si>
  <si>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</si>
  <si>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</si>
  <si>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</si>
  <si>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</si>
  <si>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</si>
  <si>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</si>
  <si>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</si>
  <si>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</si>
  <si>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</si>
  <si>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</si>
  <si>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</si>
  <si>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</si>
  <si>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</si>
  <si>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</si>
  <si>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</si>
  <si>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</si>
  <si>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</si>
  <si>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</si>
  <si>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</si>
  <si>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</si>
  <si>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</si>
  <si>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</si>
  <si>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</si>
  <si>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</si>
  <si>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</si>
  <si>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</si>
  <si>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</si>
  <si>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</si>
  <si>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</si>
  <si>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</si>
  <si>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</si>
  <si>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</si>
  <si>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</si>
  <si>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</si>
  <si>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</si>
  <si>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</si>
  <si>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</si>
  <si>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</si>
  <si>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</si>
  <si>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</si>
  <si>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</si>
  <si>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</si>
  <si>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</si>
  <si>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</si>
  <si>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</si>
  <si>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</si>
  <si>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</si>
  <si>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</si>
  <si>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</si>
  <si>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</si>
  <si>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</si>
  <si>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</si>
  <si>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</si>
  <si>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</si>
  <si>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</si>
  <si>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</si>
  <si>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</si>
  <si>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</si>
  <si>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</si>
  <si>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</si>
  <si>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</si>
  <si>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</si>
  <si>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</si>
  <si>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</si>
  <si>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</si>
  <si>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</si>
  <si>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</si>
  <si>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</si>
  <si>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</si>
  <si>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</si>
  <si>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</si>
  <si>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</si>
  <si>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</si>
  <si>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</si>
  <si>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</si>
  <si>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</si>
  <si>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熊本県御船町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</si>
  <si>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</si>
  <si>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</si>
  <si>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</si>
  <si>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</si>
  <si>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</si>
  <si>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</si>
  <si>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</si>
  <si>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</si>
  <si>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</si>
  <si>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</si>
  <si>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</si>
  <si>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</si>
  <si>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</si>
  <si>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</si>
  <si>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</si>
  <si>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</si>
  <si>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</si>
  <si>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</si>
  <si>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</si>
  <si>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</si>
  <si>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</si>
  <si>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</si>
  <si>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</si>
  <si>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</si>
  <si>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</si>
  <si>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</si>
  <si>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</si>
  <si>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</si>
  <si>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</si>
  <si>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</si>
  <si>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</si>
  <si>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</si>
  <si>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</si>
  <si>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御船町国民健康保険事業特別会計</t>
    <phoneticPr fontId="5"/>
  </si>
  <si>
    <t>御船町介護保険事業特別会計</t>
    <phoneticPr fontId="5"/>
  </si>
  <si>
    <t>御船町後期高齢者医療事業特別会計</t>
    <phoneticPr fontId="5"/>
  </si>
  <si>
    <t>御船町水道事業会計</t>
    <phoneticPr fontId="5"/>
  </si>
  <si>
    <t>法適用企業</t>
    <phoneticPr fontId="5"/>
  </si>
  <si>
    <t>御船町公共下水道事業特別会計</t>
    <phoneticPr fontId="5"/>
  </si>
  <si>
    <t>法非適用企業</t>
    <phoneticPr fontId="5"/>
  </si>
  <si>
    <t>御船町緑の村運営事業特別会計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</si>
  <si>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</si>
  <si>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</si>
  <si>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</si>
  <si>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</si>
  <si>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</si>
  <si>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</si>
  <si>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</si>
  <si>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</si>
  <si>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</si>
  <si>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</si>
  <si>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</si>
  <si>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</si>
  <si>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</si>
  <si>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</si>
  <si>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</si>
  <si>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</si>
  <si>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</si>
  <si>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</si>
  <si>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</si>
  <si>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</si>
  <si>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</si>
  <si>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</si>
  <si>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</si>
  <si>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</si>
  <si>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</si>
  <si>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</si>
  <si>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</si>
  <si>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</si>
  <si>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</si>
  <si>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</si>
  <si>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</si>
  <si>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</si>
  <si>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</si>
  <si>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</si>
  <si>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</si>
  <si>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</si>
  <si>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</si>
  <si>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</si>
  <si>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</si>
  <si>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</si>
  <si>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</si>
  <si>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</si>
  <si>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</si>
  <si>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</si>
  <si>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</si>
  <si>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</si>
  <si>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</si>
  <si>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</si>
  <si>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</si>
  <si>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</si>
  <si>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</si>
  <si>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</si>
  <si>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</si>
  <si>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</si>
  <si>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</si>
  <si>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</si>
  <si>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</si>
  <si>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</si>
  <si>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</si>
  <si>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</si>
  <si>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</si>
  <si>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</si>
  <si>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</si>
  <si>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</si>
  <si>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</si>
  <si>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</si>
  <si>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</si>
  <si>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</si>
  <si>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</si>
  <si>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</si>
  <si>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</si>
  <si>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</si>
  <si>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</si>
  <si>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</si>
  <si>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</si>
  <si>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</si>
  <si>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</si>
  <si>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</si>
  <si>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</si>
  <si>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</si>
  <si>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</si>
  <si>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</si>
  <si>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</si>
  <si>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</si>
  <si>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</si>
  <si>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</si>
  <si>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</si>
  <si>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</si>
  <si>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</si>
  <si>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</si>
  <si>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</si>
  <si>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</si>
  <si>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</si>
  <si>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</si>
  <si>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</si>
  <si>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</si>
  <si>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</si>
  <si>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</si>
  <si>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</si>
  <si>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</si>
  <si>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</si>
  <si>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</si>
  <si>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</si>
  <si>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</si>
  <si>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</si>
  <si>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</si>
  <si>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</si>
  <si>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</si>
  <si>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</si>
  <si>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</si>
  <si>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</si>
  <si>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</si>
  <si>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</si>
  <si>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</si>
  <si>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</si>
  <si>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</si>
  <si>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</si>
  <si>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</si>
  <si>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</si>
  <si>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</si>
  <si>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</si>
  <si>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</si>
  <si>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</si>
  <si>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</si>
  <si>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</si>
  <si>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</si>
  <si>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</si>
  <si>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</si>
  <si>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</si>
  <si>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</si>
  <si>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</si>
  <si>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</si>
  <si>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</si>
  <si>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</si>
  <si>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</si>
  <si>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0.22</t>
  </si>
  <si>
    <t>▲ 1.14</t>
  </si>
  <si>
    <t>一般会計</t>
  </si>
  <si>
    <t>御船町水道事業会計</t>
  </si>
  <si>
    <t>御船町介護保険事業特別会計</t>
  </si>
  <si>
    <t>御船町国民健康保険事業特別会計</t>
  </si>
  <si>
    <t>御船町後期高齢者医療事業特別会計</t>
  </si>
  <si>
    <t>御船町公共下水道事業特別会計</t>
  </si>
  <si>
    <t>御船町緑の村運営事業特別会計</t>
  </si>
  <si>
    <t>その他会計（赤字）</t>
  </si>
  <si>
    <t>▲ 0.13</t>
  </si>
  <si>
    <t>その他会計（黒字）</t>
  </si>
  <si>
    <t>R01</t>
    <phoneticPr fontId="5"/>
  </si>
  <si>
    <t>R02</t>
    <phoneticPr fontId="5"/>
  </si>
  <si>
    <t>R03</t>
    <phoneticPr fontId="5"/>
  </si>
  <si>
    <t>R04</t>
    <phoneticPr fontId="5"/>
  </si>
  <si>
    <t>R05</t>
    <phoneticPr fontId="5"/>
  </si>
  <si>
    <t>熊本県市町村総合事務組合</t>
    <rPh sb="0" eb="3">
      <t>クマモトケン</t>
    </rPh>
    <rPh sb="3" eb="5">
      <t>シチョウ</t>
    </rPh>
    <rPh sb="5" eb="6">
      <t>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</si>
  <si>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</si>
  <si>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</si>
  <si>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</si>
  <si>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</si>
  <si>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</si>
  <si>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</si>
  <si>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</si>
  <si>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ふるさと応援基金</t>
    <rPh sb="4" eb="6">
      <t>オウエン</t>
    </rPh>
    <rPh sb="6" eb="8">
      <t>キキン</t>
    </rPh>
    <phoneticPr fontId="5"/>
  </si>
  <si>
    <t>公共施設等整備基金</t>
    <rPh sb="0" eb="2">
      <t>コウキョウ</t>
    </rPh>
    <rPh sb="2" eb="4">
      <t>シセツ</t>
    </rPh>
    <rPh sb="4" eb="5">
      <t>トウ</t>
    </rPh>
    <rPh sb="5" eb="7">
      <t>セイビ</t>
    </rPh>
    <rPh sb="7" eb="9">
      <t>キキン</t>
    </rPh>
    <phoneticPr fontId="10"/>
  </si>
  <si>
    <t>平成28年御船町熊本地震復興基金</t>
    <rPh sb="0" eb="2">
      <t>ヘイセイ</t>
    </rPh>
    <rPh sb="4" eb="5">
      <t>ネン</t>
    </rPh>
    <rPh sb="5" eb="8">
      <t>ミフネマチ</t>
    </rPh>
    <rPh sb="8" eb="10">
      <t>クマモト</t>
    </rPh>
    <rPh sb="10" eb="12">
      <t>ジシン</t>
    </rPh>
    <rPh sb="12" eb="14">
      <t>フッコウ</t>
    </rPh>
    <rPh sb="14" eb="16">
      <t>キキン</t>
    </rPh>
    <phoneticPr fontId="10"/>
  </si>
  <si>
    <t>地域福祉振興基金</t>
    <rPh sb="0" eb="2">
      <t>チイキ</t>
    </rPh>
    <rPh sb="2" eb="4">
      <t>フクシ</t>
    </rPh>
    <rPh sb="4" eb="6">
      <t>シンコウ</t>
    </rPh>
    <rPh sb="6" eb="8">
      <t>キキン</t>
    </rPh>
    <phoneticPr fontId="10"/>
  </si>
  <si>
    <t>恐竜博物館振興基金</t>
    <rPh sb="0" eb="2">
      <t>キョウリュウ</t>
    </rPh>
    <rPh sb="2" eb="5">
      <t>ハクブツカン</t>
    </rPh>
    <rPh sb="5" eb="7">
      <t>シンコウ</t>
    </rPh>
    <rPh sb="7" eb="9">
      <t>キキン</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</si>
  <si>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</si>
  <si>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</si>
  <si>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</si>
  <si>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有形固定資産減価償却率について、類似団体の平均を若干上回っているため、個別施設計画等に基づき長寿命化や集約に取組むことで減価償却率の回復に努める必要がある。</t>
    <rPh sb="0" eb="2">
      <t>ユウケイ</t>
    </rPh>
    <rPh sb="2" eb="4">
      <t>コテイ</t>
    </rPh>
    <rPh sb="4" eb="6">
      <t>シサン</t>
    </rPh>
    <rPh sb="6" eb="8">
      <t>ゲンカ</t>
    </rPh>
    <rPh sb="8" eb="10">
      <t>ショウキャク</t>
    </rPh>
    <rPh sb="10" eb="11">
      <t>リツ</t>
    </rPh>
    <rPh sb="16" eb="18">
      <t>ルイジ</t>
    </rPh>
    <rPh sb="18" eb="20">
      <t>ダンタイ</t>
    </rPh>
    <rPh sb="21" eb="23">
      <t>ヘイキン</t>
    </rPh>
    <rPh sb="24" eb="26">
      <t>ジャッカン</t>
    </rPh>
    <rPh sb="26" eb="28">
      <t>ウワマワ</t>
    </rPh>
    <rPh sb="35" eb="37">
      <t>コベツ</t>
    </rPh>
    <rPh sb="37" eb="39">
      <t>シセツ</t>
    </rPh>
    <rPh sb="39" eb="41">
      <t>ケイカク</t>
    </rPh>
    <rPh sb="41" eb="42">
      <t>トウ</t>
    </rPh>
    <rPh sb="43" eb="44">
      <t>モト</t>
    </rPh>
    <rPh sb="46" eb="50">
      <t>チョウジュミョウカ</t>
    </rPh>
    <rPh sb="51" eb="53">
      <t>シュウヤク</t>
    </rPh>
    <rPh sb="54" eb="56">
      <t>トリク</t>
    </rPh>
    <rPh sb="60" eb="62">
      <t>ゲンカ</t>
    </rPh>
    <rPh sb="62" eb="64">
      <t>ショウキャク</t>
    </rPh>
    <rPh sb="64" eb="65">
      <t>リツ</t>
    </rPh>
    <rPh sb="66" eb="68">
      <t>カイフク</t>
    </rPh>
    <rPh sb="69" eb="70">
      <t>ツト</t>
    </rPh>
    <rPh sb="72" eb="7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</si>
  <si>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</si>
  <si>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</si>
  <si>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</si>
  <si>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</si>
  <si>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</si>
  <si>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</si>
  <si>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実質公債費率については、令和7年度に熊本地震に係る災害復旧費用関連の公債費がピークを迎える予定であることから、今後も悪化を見込んでいる。</t>
    <rPh sb="0" eb="2">
      <t>ジッシツ</t>
    </rPh>
    <rPh sb="2" eb="5">
      <t>コウサイヒ</t>
    </rPh>
    <rPh sb="5" eb="6">
      <t>リツ</t>
    </rPh>
    <rPh sb="12" eb="14">
      <t>レイワ</t>
    </rPh>
    <rPh sb="15" eb="17">
      <t>ネンド</t>
    </rPh>
    <rPh sb="18" eb="22">
      <t>クマモトジシン</t>
    </rPh>
    <rPh sb="23" eb="24">
      <t>カカ</t>
    </rPh>
    <rPh sb="25" eb="29">
      <t>サイガイフッキュウ</t>
    </rPh>
    <rPh sb="29" eb="31">
      <t>ヒヨウ</t>
    </rPh>
    <rPh sb="31" eb="33">
      <t>カンレン</t>
    </rPh>
    <rPh sb="34" eb="37">
      <t>コウサイヒ</t>
    </rPh>
    <rPh sb="42" eb="43">
      <t>ムカ</t>
    </rPh>
    <rPh sb="45" eb="47">
      <t>ヨテイ</t>
    </rPh>
    <rPh sb="55" eb="57">
      <t>コンゴ</t>
    </rPh>
    <rPh sb="58" eb="60">
      <t>アッカ</t>
    </rPh>
    <rPh sb="61" eb="63">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</si>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</sst>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1204D19-FF95-4073-887C-7A75C5617FC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BA07-47A5-9C3B-AF6F9B10D5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214327</c:v>
                </c:pt>
                <c:pt idx="1">
                  <c:v>112642</c:v>
                </c:pt>
                <c:pt idx="2">
                  <c:v>69132</c:v>
                </c:pt>
                <c:pt idx="3">
                  <c:v>60849</c:v>
                </c:pt>
                <c:pt idx="4">
                  <c:v>69028</c:v>
                </c:pt>
              </c:numCache>
            </c:numRef>
          </c:val>
          <c:smooth val="0"/>
          <c:extLst>
            <c:ext xmlns:c16="http://schemas.microsoft.com/office/drawing/2014/chart" uri="{C3380CC4-5D6E-409C-BE32-E72D297353CC}">
              <c16:uniqueId val="{00000001-BA07-47A5-9C3B-AF6F9B10D5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9.31</c:v>
                </c:pt>
                <c:pt idx="1">
                  <c:v>8.24</c:v>
                </c:pt>
                <c:pt idx="2">
                  <c:v>14.44</c:v>
                </c:pt>
                <c:pt idx="3">
                  <c:v>11.95</c:v>
                </c:pt>
                <c:pt idx="4">
                  <c:v>10.69</c:v>
                </c:pt>
              </c:numCache>
            </c:numRef>
          </c:val>
          <c:extLst>
            <c:ext xmlns:c16="http://schemas.microsoft.com/office/drawing/2014/chart" uri="{C3380CC4-5D6E-409C-BE32-E72D297353CC}">
              <c16:uniqueId val="{00000000-470D-4993-BA9D-488CA94E7B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16.670000000000002</c:v>
                </c:pt>
                <c:pt idx="1">
                  <c:v>20.91</c:v>
                </c:pt>
                <c:pt idx="2">
                  <c:v>25.13</c:v>
                </c:pt>
                <c:pt idx="3">
                  <c:v>35.17</c:v>
                </c:pt>
                <c:pt idx="4">
                  <c:v>34.79</c:v>
                </c:pt>
              </c:numCache>
            </c:numRef>
          </c:val>
          <c:extLst>
            <c:ext xmlns:c16="http://schemas.microsoft.com/office/drawing/2014/chart" uri="{C3380CC4-5D6E-409C-BE32-E72D297353CC}">
              <c16:uniqueId val="{00000001-470D-4993-BA9D-488CA94E7B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-0.22</c:v>
                </c:pt>
                <c:pt idx="1">
                  <c:v>5.3</c:v>
                </c:pt>
                <c:pt idx="2">
                  <c:v>12.74</c:v>
                </c:pt>
                <c:pt idx="3">
                  <c:v>7.12</c:v>
                </c:pt>
                <c:pt idx="4">
                  <c:v>-1.1399999999999999</c:v>
                </c:pt>
              </c:numCache>
            </c:numRef>
          </c:val>
          <c:smooth val="0"/>
          <c:extLst>
            <c:ext xmlns:c16="http://schemas.microsoft.com/office/drawing/2014/chart" uri="{C3380CC4-5D6E-409C-BE32-E72D297353CC}">
              <c16:uniqueId val="{00000002-470D-4993-BA9D-488CA94E7B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#N/A</c:v>
                </c:pt>
                <c:pt idx="3">
                  <c:v>0.08</c:v>
                </c:pt>
                <c:pt idx="4">
                  <c:v>#N/A</c:v>
                </c:pt>
                <c:pt idx="5">
                  <c:v>0.09</c:v>
                </c:pt>
                <c:pt idx="6">
                  <c:v>#N/A</c:v>
                </c:pt>
                <c:pt idx="7">
                  <c:v>0.62</c:v>
                </c:pt>
                <c:pt idx="8">
                  <c:v>0</c:v>
                </c:pt>
                <c:pt idx="9">
                  <c:v>0</c:v>
                </c:pt>
              </c:numCache>
            </c:numRef>
          </c:val>
          <c:extLst>
            <c:ext xmlns:c16="http://schemas.microsoft.com/office/drawing/2014/chart" uri="{C3380CC4-5D6E-409C-BE32-E72D297353CC}">
              <c16:uniqueId val="{00000000-27E1-4E4C-9AFE-CAB47C6F23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0.13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E1-4E4C-9AFE-CAB47C6F23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E1-4E4C-9AFE-CAB47C6F2319}"/>
            </c:ext>
          </c:extLst>
        </c:ser>
        <c:ser>
          <c:idx val="3"/>
          <c:order val="3"/>
          <c:tx>
            <c:strRef>
              <c:f>データシート!$A$30</c:f>
              <c:strCache>
                <c:ptCount val="1"/>
                <c:pt idx="0">
                  <c:v>御船町緑の村運営事業特別会計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0.01</c:v>
                </c:pt>
                <c:pt idx="6">
                  <c:v>#N/A</c:v>
                </c:pt>
                <c:pt idx="7">
                  <c:v>0.01</c:v>
                </c:pt>
                <c:pt idx="8">
                  <c:v>#N/A</c:v>
                </c:pt>
                <c:pt idx="9">
                  <c:v>0</c:v>
                </c:pt>
              </c:numCache>
            </c:numRef>
          </c:val>
          <c:extLst>
            <c:ext xmlns:c16="http://schemas.microsoft.com/office/drawing/2014/chart" uri="{C3380CC4-5D6E-409C-BE32-E72D297353CC}">
              <c16:uniqueId val="{00000003-27E1-4E4C-9AFE-CAB47C6F2319}"/>
            </c:ext>
          </c:extLst>
        </c:ser>
        <c:ser>
          <c:idx val="4"/>
          <c:order val="4"/>
          <c:tx>
            <c:strRef>
              <c:f>データシート!$A$31</c:f>
              <c:strCache>
                <c:ptCount val="1"/>
                <c:pt idx="0">
                  <c:v>御船町公共下水道事業特別会計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0.16</c:v>
                </c:pt>
                <c:pt idx="2">
                  <c:v>#N/A</c:v>
                </c:pt>
                <c:pt idx="3">
                  <c:v>0.27</c:v>
                </c:pt>
                <c:pt idx="4">
                  <c:v>#N/A</c:v>
                </c:pt>
                <c:pt idx="5">
                  <c:v>0.17</c:v>
                </c:pt>
                <c:pt idx="6">
                  <c:v>#N/A</c:v>
                </c:pt>
                <c:pt idx="7">
                  <c:v>0.16</c:v>
                </c:pt>
                <c:pt idx="8">
                  <c:v>#N/A</c:v>
                </c:pt>
                <c:pt idx="9">
                  <c:v>0.21</c:v>
                </c:pt>
              </c:numCache>
            </c:numRef>
          </c:val>
          <c:extLst>
            <c:ext xmlns:c16="http://schemas.microsoft.com/office/drawing/2014/chart" uri="{C3380CC4-5D6E-409C-BE32-E72D297353CC}">
              <c16:uniqueId val="{00000004-27E1-4E4C-9AFE-CAB47C6F2319}"/>
            </c:ext>
          </c:extLst>
        </c:ser>
        <c:ser>
          <c:idx val="5"/>
          <c:order val="5"/>
          <c:tx>
            <c:strRef>
              <c:f>データシート!$A$32</c:f>
              <c:strCache>
                <c:ptCount val="1"/>
                <c:pt idx="0">
                  <c:v>御船町後期高齢者医療事業特別会計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0.28999999999999998</c:v>
                </c:pt>
                <c:pt idx="4">
                  <c:v>#N/A</c:v>
                </c:pt>
                <c:pt idx="5">
                  <c:v>0.28000000000000003</c:v>
                </c:pt>
                <c:pt idx="6">
                  <c:v>#N/A</c:v>
                </c:pt>
                <c:pt idx="7">
                  <c:v>0.32</c:v>
                </c:pt>
                <c:pt idx="8">
                  <c:v>#N/A</c:v>
                </c:pt>
                <c:pt idx="9">
                  <c:v>0.34</c:v>
                </c:pt>
              </c:numCache>
            </c:numRef>
          </c:val>
          <c:extLst>
            <c:ext xmlns:c16="http://schemas.microsoft.com/office/drawing/2014/chart" uri="{C3380CC4-5D6E-409C-BE32-E72D297353CC}">
              <c16:uniqueId val="{00000005-27E1-4E4C-9AFE-CAB47C6F2319}"/>
            </c:ext>
          </c:extLst>
        </c:ser>
        <c:ser>
          <c:idx val="6"/>
          <c:order val="6"/>
          <c:tx>
            <c:strRef>
              <c:f>データシート!$A$33</c:f>
              <c:strCache>
                <c:ptCount val="1"/>
                <c:pt idx="0">
                  <c:v>御船町国民健康保険事業特別会計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4.47</c:v>
                </c:pt>
                <c:pt idx="2">
                  <c:v>#N/A</c:v>
                </c:pt>
                <c:pt idx="3">
                  <c:v>4.08</c:v>
                </c:pt>
                <c:pt idx="4">
                  <c:v>#N/A</c:v>
                </c:pt>
                <c:pt idx="5">
                  <c:v>3.6</c:v>
                </c:pt>
                <c:pt idx="6">
                  <c:v>#N/A</c:v>
                </c:pt>
                <c:pt idx="7">
                  <c:v>2.71</c:v>
                </c:pt>
                <c:pt idx="8">
                  <c:v>#N/A</c:v>
                </c:pt>
                <c:pt idx="9">
                  <c:v>1.47</c:v>
                </c:pt>
              </c:numCache>
            </c:numRef>
          </c:val>
          <c:extLst>
            <c:ext xmlns:c16="http://schemas.microsoft.com/office/drawing/2014/chart" uri="{C3380CC4-5D6E-409C-BE32-E72D297353CC}">
              <c16:uniqueId val="{00000006-27E1-4E4C-9AFE-CAB47C6F2319}"/>
            </c:ext>
          </c:extLst>
        </c:ser>
        <c:ser>
          <c:idx val="7"/>
          <c:order val="7"/>
          <c:tx>
            <c:strRef>
              <c:f>データシート!$A$34</c:f>
              <c:strCache>
                <c:ptCount val="1"/>
                <c:pt idx="0">
                  <c:v>御船町介護保険事業特別会計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2.65</c:v>
                </c:pt>
                <c:pt idx="2">
                  <c:v>#N/A</c:v>
                </c:pt>
                <c:pt idx="3">
                  <c:v>2.13</c:v>
                </c:pt>
                <c:pt idx="4">
                  <c:v>#N/A</c:v>
                </c:pt>
                <c:pt idx="5">
                  <c:v>2.1800000000000002</c:v>
                </c:pt>
                <c:pt idx="6">
                  <c:v>#N/A</c:v>
                </c:pt>
                <c:pt idx="7">
                  <c:v>2.11</c:v>
                </c:pt>
                <c:pt idx="8">
                  <c:v>#N/A</c:v>
                </c:pt>
                <c:pt idx="9">
                  <c:v>1.69</c:v>
                </c:pt>
              </c:numCache>
            </c:numRef>
          </c:val>
          <c:extLst>
            <c:ext xmlns:c16="http://schemas.microsoft.com/office/drawing/2014/chart" uri="{C3380CC4-5D6E-409C-BE32-E72D297353CC}">
              <c16:uniqueId val="{00000007-27E1-4E4C-9AFE-CAB47C6F2319}"/>
            </c:ext>
          </c:extLst>
        </c:ser>
        <c:ser>
          <c:idx val="8"/>
          <c:order val="8"/>
          <c:tx>
            <c:strRef>
              <c:f>データシート!$A$35</c:f>
              <c:strCache>
                <c:ptCount val="1"/>
                <c:pt idx="0">
                  <c:v>御船町水道事業会計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4.51</c:v>
                </c:pt>
                <c:pt idx="2">
                  <c:v>#N/A</c:v>
                </c:pt>
                <c:pt idx="3">
                  <c:v>4.03</c:v>
                </c:pt>
                <c:pt idx="4">
                  <c:v>#N/A</c:v>
                </c:pt>
                <c:pt idx="5">
                  <c:v>3.68</c:v>
                </c:pt>
                <c:pt idx="6">
                  <c:v>#N/A</c:v>
                </c:pt>
                <c:pt idx="7">
                  <c:v>3.52</c:v>
                </c:pt>
                <c:pt idx="8">
                  <c:v>#N/A</c:v>
                </c:pt>
                <c:pt idx="9">
                  <c:v>3.34</c:v>
                </c:pt>
              </c:numCache>
            </c:numRef>
          </c:val>
          <c:extLst>
            <c:ext xmlns:c16="http://schemas.microsoft.com/office/drawing/2014/chart" uri="{C3380CC4-5D6E-409C-BE32-E72D297353CC}">
              <c16:uniqueId val="{00000008-27E1-4E4C-9AFE-CAB47C6F231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9.44</c:v>
                </c:pt>
                <c:pt idx="2">
                  <c:v>#N/A</c:v>
                </c:pt>
                <c:pt idx="3">
                  <c:v>8.15</c:v>
                </c:pt>
                <c:pt idx="4">
                  <c:v>#N/A</c:v>
                </c:pt>
                <c:pt idx="5">
                  <c:v>14.34</c:v>
                </c:pt>
                <c:pt idx="6">
                  <c:v>#N/A</c:v>
                </c:pt>
                <c:pt idx="7">
                  <c:v>11.33</c:v>
                </c:pt>
                <c:pt idx="8">
                  <c:v>#N/A</c:v>
                </c:pt>
                <c:pt idx="9">
                  <c:v>10.69</c:v>
                </c:pt>
              </c:numCache>
            </c:numRef>
          </c:val>
          <c:extLst>
            <c:ext xmlns:c16="http://schemas.microsoft.com/office/drawing/2014/chart" uri="{C3380CC4-5D6E-409C-BE32-E72D297353CC}">
              <c16:uniqueId val="{00000009-27E1-4E4C-9AFE-CAB47C6F23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859</c:v>
                </c:pt>
                <c:pt idx="5">
                  <c:v>1000</c:v>
                </c:pt>
                <c:pt idx="8">
                  <c:v>1095</c:v>
                </c:pt>
                <c:pt idx="11">
                  <c:v>1152</c:v>
                </c:pt>
                <c:pt idx="14">
                  <c:v>1184</c:v>
                </c:pt>
              </c:numCache>
            </c:numRef>
          </c:val>
          <c:extLst>
            <c:ext xmlns:c16="http://schemas.microsoft.com/office/drawing/2014/chart" uri="{C3380CC4-5D6E-409C-BE32-E72D297353CC}">
              <c16:uniqueId val="{00000000-A1FA-4A06-AA10-4B8A559F3B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A1FA-4A06-AA10-4B8A559F3B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1FA-4A06-AA10-4B8A559F3B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c:v>
                </c:pt>
                <c:pt idx="3">
                  <c:v>41</c:v>
                </c:pt>
                <c:pt idx="6">
                  <c:v>44</c:v>
                </c:pt>
                <c:pt idx="9">
                  <c:v>45</c:v>
                </c:pt>
                <c:pt idx="12">
                  <c:v>46</c:v>
                </c:pt>
              </c:numCache>
            </c:numRef>
          </c:val>
          <c:extLst>
            <c:ext xmlns:c16="http://schemas.microsoft.com/office/drawing/2014/chart" uri="{C3380CC4-5D6E-409C-BE32-E72D297353CC}">
              <c16:uniqueId val="{00000003-A1FA-4A06-AA10-4B8A559F3B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201</c:v>
                </c:pt>
                <c:pt idx="3">
                  <c:v>191</c:v>
                </c:pt>
                <c:pt idx="6">
                  <c:v>179</c:v>
                </c:pt>
                <c:pt idx="9">
                  <c:v>203</c:v>
                </c:pt>
                <c:pt idx="12">
                  <c:v>207</c:v>
                </c:pt>
              </c:numCache>
            </c:numRef>
          </c:val>
          <c:extLst>
            <c:ext xmlns:c16="http://schemas.microsoft.com/office/drawing/2014/chart" uri="{C3380CC4-5D6E-409C-BE32-E72D297353CC}">
              <c16:uniqueId val="{00000004-A1FA-4A06-AA10-4B8A559F3B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FA-4A06-AA10-4B8A559F3B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FA-4A06-AA10-4B8A559F3B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975</c:v>
                </c:pt>
                <c:pt idx="3">
                  <c:v>1301</c:v>
                </c:pt>
                <c:pt idx="6">
                  <c:v>1480</c:v>
                </c:pt>
                <c:pt idx="9">
                  <c:v>1563</c:v>
                </c:pt>
                <c:pt idx="12">
                  <c:v>1597</c:v>
                </c:pt>
              </c:numCache>
            </c:numRef>
          </c:val>
          <c:extLst>
            <c:ext xmlns:c16="http://schemas.microsoft.com/office/drawing/2014/chart" uri="{C3380CC4-5D6E-409C-BE32-E72D297353CC}">
              <c16:uniqueId val="{00000007-A1FA-4A06-AA10-4B8A559F3B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360</c:v>
                </c:pt>
                <c:pt idx="2">
                  <c:v>#N/A</c:v>
                </c:pt>
                <c:pt idx="3">
                  <c:v>#N/A</c:v>
                </c:pt>
                <c:pt idx="4">
                  <c:v>533</c:v>
                </c:pt>
                <c:pt idx="5">
                  <c:v>#N/A</c:v>
                </c:pt>
                <c:pt idx="6">
                  <c:v>#N/A</c:v>
                </c:pt>
                <c:pt idx="7">
                  <c:v>608</c:v>
                </c:pt>
                <c:pt idx="8">
                  <c:v>#N/A</c:v>
                </c:pt>
                <c:pt idx="9">
                  <c:v>#N/A</c:v>
                </c:pt>
                <c:pt idx="10">
                  <c:v>659</c:v>
                </c:pt>
                <c:pt idx="11">
                  <c:v>#N/A</c:v>
                </c:pt>
                <c:pt idx="12">
                  <c:v>#N/A</c:v>
                </c:pt>
                <c:pt idx="13">
                  <c:v>666</c:v>
                </c:pt>
                <c:pt idx="14">
                  <c:v>#N/A</c:v>
                </c:pt>
              </c:numCache>
            </c:numRef>
          </c:val>
          <c:smooth val="0"/>
          <c:extLst>
            <c:ext xmlns:c16="http://schemas.microsoft.com/office/drawing/2014/chart" uri="{C3380CC4-5D6E-409C-BE32-E72D297353CC}">
              <c16:uniqueId val="{00000008-A1FA-4A06-AA10-4B8A559F3B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13418</c:v>
                </c:pt>
                <c:pt idx="5">
                  <c:v>13120</c:v>
                </c:pt>
                <c:pt idx="8">
                  <c:v>12508</c:v>
                </c:pt>
                <c:pt idx="11">
                  <c:v>11696</c:v>
                </c:pt>
                <c:pt idx="14">
                  <c:v>10964</c:v>
                </c:pt>
              </c:numCache>
            </c:numRef>
          </c:val>
          <c:extLst>
            <c:ext xmlns:c16="http://schemas.microsoft.com/office/drawing/2014/chart" uri="{C3380CC4-5D6E-409C-BE32-E72D297353CC}">
              <c16:uniqueId val="{00000000-0AD2-4CDE-8237-47EAF01FA6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812</c:v>
                </c:pt>
                <c:pt idx="5">
                  <c:v>817</c:v>
                </c:pt>
                <c:pt idx="8">
                  <c:v>814</c:v>
                </c:pt>
                <c:pt idx="11">
                  <c:v>768</c:v>
                </c:pt>
                <c:pt idx="14">
                  <c:v>760</c:v>
                </c:pt>
              </c:numCache>
            </c:numRef>
          </c:val>
          <c:extLst>
            <c:ext xmlns:c16="http://schemas.microsoft.com/office/drawing/2014/chart" uri="{C3380CC4-5D6E-409C-BE32-E72D297353CC}">
              <c16:uniqueId val="{00000001-0AD2-4CDE-8237-47EAF01FA6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2353</c:v>
                </c:pt>
                <c:pt idx="5">
                  <c:v>3317</c:v>
                </c:pt>
                <c:pt idx="8">
                  <c:v>4267</c:v>
                </c:pt>
                <c:pt idx="11">
                  <c:v>4923</c:v>
                </c:pt>
                <c:pt idx="14">
                  <c:v>5192</c:v>
                </c:pt>
              </c:numCache>
            </c:numRef>
          </c:val>
          <c:extLst>
            <c:ext xmlns:c16="http://schemas.microsoft.com/office/drawing/2014/chart" uri="{C3380CC4-5D6E-409C-BE32-E72D297353CC}">
              <c16:uniqueId val="{00000002-0AD2-4CDE-8237-47EAF01FA6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D2-4CDE-8237-47EAF01FA6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D2-4CDE-8237-47EAF01FA6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D2-4CDE-8237-47EAF01FA6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1009</c:v>
                </c:pt>
                <c:pt idx="3">
                  <c:v>1022</c:v>
                </c:pt>
                <c:pt idx="6">
                  <c:v>763</c:v>
                </c:pt>
                <c:pt idx="9">
                  <c:v>765</c:v>
                </c:pt>
                <c:pt idx="12">
                  <c:v>869</c:v>
                </c:pt>
              </c:numCache>
            </c:numRef>
          </c:val>
          <c:extLst>
            <c:ext xmlns:c16="http://schemas.microsoft.com/office/drawing/2014/chart" uri="{C3380CC4-5D6E-409C-BE32-E72D297353CC}">
              <c16:uniqueId val="{00000006-0AD2-4CDE-8237-47EAF01FA6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685</c:v>
                </c:pt>
                <c:pt idx="3">
                  <c:v>675</c:v>
                </c:pt>
                <c:pt idx="6">
                  <c:v>693</c:v>
                </c:pt>
                <c:pt idx="9">
                  <c:v>695</c:v>
                </c:pt>
                <c:pt idx="12">
                  <c:v>623</c:v>
                </c:pt>
              </c:numCache>
            </c:numRef>
          </c:val>
          <c:extLst>
            <c:ext xmlns:c16="http://schemas.microsoft.com/office/drawing/2014/chart" uri="{C3380CC4-5D6E-409C-BE32-E72D297353CC}">
              <c16:uniqueId val="{00000007-0AD2-4CDE-8237-47EAF01FA6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2425</c:v>
                </c:pt>
                <c:pt idx="3">
                  <c:v>2389</c:v>
                </c:pt>
                <c:pt idx="6">
                  <c:v>2126</c:v>
                </c:pt>
                <c:pt idx="9">
                  <c:v>1999</c:v>
                </c:pt>
                <c:pt idx="12">
                  <c:v>1916</c:v>
                </c:pt>
              </c:numCache>
            </c:numRef>
          </c:val>
          <c:extLst>
            <c:ext xmlns:c16="http://schemas.microsoft.com/office/drawing/2014/chart" uri="{C3380CC4-5D6E-409C-BE32-E72D297353CC}">
              <c16:uniqueId val="{00000008-0AD2-4CDE-8237-47EAF01FA6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AD2-4CDE-8237-47EAF01FA6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16370</c:v>
                </c:pt>
                <c:pt idx="3">
                  <c:v>16444</c:v>
                </c:pt>
                <c:pt idx="6">
                  <c:v>15707</c:v>
                </c:pt>
                <c:pt idx="9">
                  <c:v>14510</c:v>
                </c:pt>
                <c:pt idx="12">
                  <c:v>13325</c:v>
                </c:pt>
              </c:numCache>
            </c:numRef>
          </c:val>
          <c:extLst>
            <c:ext xmlns:c16="http://schemas.microsoft.com/office/drawing/2014/chart" uri="{C3380CC4-5D6E-409C-BE32-E72D297353CC}">
              <c16:uniqueId val="{0000000A-0AD2-4CDE-8237-47EAF01FA6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3905</c:v>
                </c:pt>
                <c:pt idx="2">
                  <c:v>#N/A</c:v>
                </c:pt>
                <c:pt idx="3">
                  <c:v>#N/A</c:v>
                </c:pt>
                <c:pt idx="4">
                  <c:v>3276</c:v>
                </c:pt>
                <c:pt idx="5">
                  <c:v>#N/A</c:v>
                </c:pt>
                <c:pt idx="6">
                  <c:v>#N/A</c:v>
                </c:pt>
                <c:pt idx="7">
                  <c:v>1700</c:v>
                </c:pt>
                <c:pt idx="8">
                  <c:v>#N/A</c:v>
                </c:pt>
                <c:pt idx="9">
                  <c:v>#N/A</c:v>
                </c:pt>
                <c:pt idx="10">
                  <c:v>582</c:v>
                </c:pt>
                <c:pt idx="11">
                  <c:v>#N/A</c:v>
                </c:pt>
                <c:pt idx="12">
                  <c:v>#N/A</c:v>
                </c:pt>
                <c:pt idx="13">
                  <c:v>0</c:v>
                </c:pt>
                <c:pt idx="14">
                  <c:v>#N/A</c:v>
                </c:pt>
              </c:numCache>
            </c:numRef>
          </c:val>
          <c:smooth val="0"/>
          <c:extLst>
            <c:ext xmlns:c16="http://schemas.microsoft.com/office/drawing/2014/chart" uri="{C3380CC4-5D6E-409C-BE32-E72D297353CC}">
              <c16:uniqueId val="{0000000B-0AD2-4CDE-8237-47EAF01FA6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1418</c:v>
                </c:pt>
                <c:pt idx="1">
                  <c:v>1963</c:v>
                </c:pt>
                <c:pt idx="2">
                  <c:v>1963</c:v>
                </c:pt>
              </c:numCache>
            </c:numRef>
          </c:val>
          <c:extLst>
            <c:ext xmlns:c16="http://schemas.microsoft.com/office/drawing/2014/chart" uri="{C3380CC4-5D6E-409C-BE32-E72D297353CC}">
              <c16:uniqueId val="{00000000-1EFC-468E-BC74-AE2D52C2C4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306</c:v>
                </c:pt>
                <c:pt idx="1">
                  <c:v>295</c:v>
                </c:pt>
                <c:pt idx="2">
                  <c:v>280</c:v>
                </c:pt>
              </c:numCache>
            </c:numRef>
          </c:val>
          <c:extLst>
            <c:ext xmlns:c16="http://schemas.microsoft.com/office/drawing/2014/chart" uri="{C3380CC4-5D6E-409C-BE32-E72D297353CC}">
              <c16:uniqueId val="{00000001-1EFC-468E-BC74-AE2D52C2C4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2150</c:v>
                </c:pt>
                <c:pt idx="1">
                  <c:v>2214</c:v>
                </c:pt>
                <c:pt idx="2">
                  <c:v>2495</c:v>
                </c:pt>
              </c:numCache>
            </c:numRef>
          </c:val>
          <c:extLst>
            <c:ext xmlns:c16="http://schemas.microsoft.com/office/drawing/2014/chart" uri="{C3380CC4-5D6E-409C-BE32-E72D297353CC}">
              <c16:uniqueId val="{00000002-1EFC-468E-BC74-AE2D52C2C4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{438F6C32-BB3C-4ACC-9872-1744CB767632}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161-4C89-B207-5D136152F4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{A1B1D9FC-0571-4404-BCB6-FAC305A148D3}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61-4C89-B207-5D136152F4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{2C7B35CA-514E-41F1-AB66-CB61218884B4}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61-4C89-B207-5D136152F4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{5241F8EB-82DC-4F75-9ED7-FF0EA81C878B}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61-4C89-B207-5D136152F4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{3B02C1A1-FC32-491F-9A7B-F0F18D7B5F48}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61-4C89-B207-5D136152F40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{A2D4E68E-321A-47F2-9F2F-402EE2F8DA8F}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161-4C89-B207-5D136152F40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{FC827FAF-43C6-4646-9271-C5AFCC096798}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161-4C89-B207-5D136152F40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{27FB3918-FC04-4AB1-9AB2-7DA37EE4E99C}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161-4C89-B207-5D136152F40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{ADA978C8-CB3D-4752-BB25-89E8420DE766}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161-4C89-B207-5D136152F4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59.5</c:v>
                </c:pt>
                <c:pt idx="16">
                  <c:v>61.3</c:v>
                </c:pt>
                <c:pt idx="24">
                  <c:v>63.4</c:v>
                </c:pt>
                <c:pt idx="32">
                  <c:v>65.400000000000006</c:v>
                </c:pt>
              </c:numCache>
            </c:numRef>
          </c:xVal>
          <c:yVal>
            <c:numRef>
              <c:f>公会計指標分析・財政指標組合せ分析表!$BP$51:$DC$51</c:f>
              <c:numCache>
                <c:formatCode>#,##0.0;"▲ "#,##0.0</c:formatCode>
                <c:ptCount val="40"/>
                <c:pt idx="0">
                  <c:v>98.6</c:v>
                </c:pt>
                <c:pt idx="8">
                  <c:v>77.8</c:v>
                </c:pt>
                <c:pt idx="16">
                  <c:v>37.299999999999997</c:v>
                </c:pt>
                <c:pt idx="24">
                  <c:v>12.9</c:v>
                </c:pt>
              </c:numCache>
            </c:numRef>
          </c:yVal>
          <c:smooth val="0"/>
          <c:extLst>
            <c:ext xmlns:c16="http://schemas.microsoft.com/office/drawing/2014/chart" uri="{C3380CC4-5D6E-409C-BE32-E72D297353CC}">
              <c16:uniqueId val="{00000009-D161-4C89-B207-5D136152F4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{3332E3BC-2BBA-4F80-B2E3-0C33A2D83E4E}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161-4C89-B207-5D136152F4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{FF45CC1B-2316-4F1F-8E55-5A3C59945A89}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61-4C89-B207-5D136152F4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{945FBBA8-A6E9-4117-9FA9-6F5B3AF76095}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61-4C89-B207-5D136152F4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{7509823A-2EAA-4372-9F92-19BC8BD1E32B}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61-4C89-B207-5D136152F4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{15C96969-FA90-4A34-A4AB-A839877A067B}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61-4C89-B207-5D136152F40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{985E20F9-18A5-43EA-8000-28D5467401AF}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161-4C89-B207-5D136152F40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{369833DE-1A3D-4847-A6DD-485DE33AC479}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161-4C89-B207-5D136152F403}"/>
                </c:ext>
              </c:extLst>
            </c:dLbl>
            <c:dLbl>
              <c:idx val="24"/>
              <c:layout>
                <c:manualLayout>
                  <c:x val="-3.074658909190879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{16ACFC30-ABF2-4C58-A389-BE0B93FB67EA}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161-4C89-B207-5D136152F403}"/>
                </c:ext>
              </c:extLst>
            </c:dLbl>
            <c:dLbl>
              <c:idx val="32"/>
              <c:layout>
                <c:manualLayout>
                  <c:x val="-3.328491220855953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{EB5DE0F4-B57C-497F-80A7-6E72D7D2FF5F}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161-4C89-B207-5D136152F4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D161-4C89-B207-5D136152F403}"/>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{4571E60D-708C-48C0-B8F5-E48266C9986A}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BA6-4C82-9FF8-4E70DE5960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{71FB9D58-EEB6-4E7C-98CA-B86B136EC7F3}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A6-4C82-9FF8-4E70DE5960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{84527049-CF7C-4186-AF71-0EF279268203}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A6-4C82-9FF8-4E70DE5960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{03130877-75E7-48DF-98CC-4A045A345418}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A6-4C82-9FF8-4E70DE5960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{88C5CD76-3ED0-4107-BA26-E8748F341FA5}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A6-4C82-9FF8-4E70DE5960D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{507816AA-EBF5-45B1-A82B-A0ED77E11D89}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BA6-4C82-9FF8-4E70DE5960D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{E92363A9-CC86-47B1-B131-434DFEBA925A}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BA6-4C82-9FF8-4E70DE5960D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{DE62E4AC-E18A-4077-BA6B-D5B8B6FD7658}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BA6-4C82-9FF8-4E70DE5960D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{E88E6D60-7959-4510-9C27-EED5D5493E2D}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BA6-4C82-9FF8-4E70DE5960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10.1</c:v>
                </c:pt>
                <c:pt idx="16">
                  <c:v>11.6</c:v>
                </c:pt>
                <c:pt idx="24">
                  <c:v>13.5</c:v>
                </c:pt>
                <c:pt idx="32">
                  <c:v>14.2</c:v>
                </c:pt>
              </c:numCache>
            </c:numRef>
          </c:xVal>
          <c:yVal>
            <c:numRef>
              <c:f>公会計指標分析・財政指標組合せ分析表!$BP$73:$DC$73</c:f>
              <c:numCache>
                <c:formatCode>#,##0.0;"▲ "#,##0.0</c:formatCode>
                <c:ptCount val="40"/>
                <c:pt idx="0">
                  <c:v>98.6</c:v>
                </c:pt>
                <c:pt idx="8">
                  <c:v>77.8</c:v>
                </c:pt>
                <c:pt idx="16">
                  <c:v>37.299999999999997</c:v>
                </c:pt>
                <c:pt idx="24">
                  <c:v>12.9</c:v>
                </c:pt>
              </c:numCache>
            </c:numRef>
          </c:yVal>
          <c:smooth val="0"/>
          <c:extLst>
            <c:ext xmlns:c16="http://schemas.microsoft.com/office/drawing/2014/chart" uri="{C3380CC4-5D6E-409C-BE32-E72D297353CC}">
              <c16:uniqueId val="{00000009-CBA6-4C82-9FF8-4E70DE5960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{A75F6B1C-C0BE-4FDF-999E-0A6DF5DF9D5E}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BA6-4C82-9FF8-4E70DE5960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{C94B03DF-05B8-45AB-AF00-6866243E1E91}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A6-4C82-9FF8-4E70DE5960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{A1763152-0026-41CF-889A-91335AFF951F}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A6-4C82-9FF8-4E70DE5960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{15A7FB7E-7F12-4D3F-9B87-BECB050DDF11}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A6-4C82-9FF8-4E70DE5960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{9067A78C-2975-4019-A812-CF7EB7A74C29}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A6-4C82-9FF8-4E70DE5960D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{97AE1848-9CF6-4FF5-B0E8-DE56262767F4}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BA6-4C82-9FF8-4E70DE5960DC}"/>
                </c:ext>
              </c:extLst>
            </c:dLbl>
            <c:dLbl>
              <c:idx val="16"/>
              <c:layout>
                <c:manualLayout>
                  <c:x val="-4.4905057365901176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{8447AA66-DD4A-43C0-8B20-56A5828BAEF2}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BA6-4C82-9FF8-4E70DE5960DC}"/>
                </c:ext>
              </c:extLst>
            </c:dLbl>
            <c:dLbl>
              <c:idx val="24"/>
              <c:layout>
                <c:manualLayout>
                  <c:x val="-1.8235628084250128E-2"/>
                  <c:y val="-9.07977357461811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{1C14196A-A02D-4401-B797-28765486E7A8}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BA6-4C82-9FF8-4E70DE5960DC}"/>
                </c:ext>
              </c:extLst>
            </c:dLbl>
            <c:dLbl>
              <c:idx val="32"/>
              <c:layout>
                <c:manualLayout>
                  <c:x val="-3.1570342725075584E-2"/>
                  <c:y val="-5.295628420166489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{32652951-846D-4045-B43A-2FCE58606FDC}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BA6-4C82-9FF8-4E70DE5960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CBA6-4C82-9FF8-4E70DE5960DC}"/>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一般会計における元利償還金は、平成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年度から増加しており、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令和５年度（単年度）の実質公債費比率を算定する際の分子にあたる数値が前年度と比較し約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千円増加した。令和５年度（単年度）の実質公債費比率が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か年平均をとる実質公債費比率が前年度から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熊本地震関連事業の地方債の償還が令和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年度をピークに上昇する見込みで、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公債費が増加傾向である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年度の起債額は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千円台で抑制できており、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今後、実質公債費比率は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横ばいとなる見込みである。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一般会計等に係る地方債の残高については、平成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年熊本地震に係る事業の執行に伴う地方債の元利償還が始まったことで、令和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年度の現在高が減少した。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充当可能基金残高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が増加したこと（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年御船町熊本地震復興基金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162,704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）により、充当可能財源が増加し、将来負担比率の分子が大幅に減少した。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今後、地方債の残高を増やさないためにも、事業の峻別を行い、地方債の発行に頼らない予算編成を行い、継続して将来負担比率を抑制できるよう努めていきたい。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熊本県御船町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年度と比較して基金が増額となった主な要因は、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令和５年度熊本地震復興基金創意工夫分の追加交付あり、翌年度以降に事業を実施するため基金に積み立てを行ったことによるものである。平成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年御船町熊本地震復興基金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162,704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千円増。また、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により、財政調整基金の取崩を抑制することができ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年御船町熊本地震復興基金については、熊本地震からの復旧・復興事業の財源であるため、事業実施に伴い減少していく。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また、今後の災害に備えて財政調整基金の残高を維持するとともに、老朽化した公共施設の建替えに備え、公共施設等整備基金についても計画的な積立てを行う。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年御船町熊本地震復興基金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年熊本地震で被災市町村が復興計画策定等を通じ、きめ細やかな事業を実施することを目的とする。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御船町の豊かな自然環境を後世に継承していくとともに、御船町の持つ地域資源を活用し、将来へ引き継げる環境に配慮した特色ある元気なまちづくりと協働のまちづくりを進めていくことを目的とする。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年御船町熊本地震復興基金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令和５年度熊本地震復興基金創意工夫分の追加交付があり、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177,205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自主財源の確保と地域活性化のため、平成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年からふるさと納税に力を入れており、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945,747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を行った。また、寄附者の意向に沿った事業に対し、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917,883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年御船町熊本地震復興基金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令和８年度末までに、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熊本地震からの復旧・復興事業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に資する事業に充当していく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寄附者の意向に沿った形で、適宜事業に充当していきたい。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により、財政調整基金の取崩を抑制することができ、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令和４年度とほぼ同額を確保できた。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今後の大規模な災害等に備えるため、熊本地震発生前である平成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年度と同等金額まで基金を積立てることを目標にしてきた。令和３年度末時点で目標を達成したが、今後も可能な限り事業費を抑制し、基金残高の維持に努める。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熊本地震時の災害廃棄物処理に係る地方債の償還償還の財源として、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11,216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取り崩しを行った。また、令和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年度臨時財政対策債元利償還の財源として、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千円の取り崩しを行った。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年度まで災害廃棄物処理事業に係る公債費が発生するため、毎年基金を取り崩し償還財源として活用する。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また、令和３年度に借り入れた臨時財政対策債の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金に対しても、令和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年度まで毎年度取り崩し償還財源として活用する。　</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F70E7B9-DE90-452F-960D-EFC700EA47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9D84839-6390-4419-B704-C8B8621E98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292DB9AA-E714-4327-A50A-5FD126F1B86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C3E9D5F9-B8AE-4E1B-B511-7504B06741C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936CA07D-8C4D-475B-B47C-69BB8321F8A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E929860E-0BCE-4D95-9F34-A2FE49DE8FD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DD5E370-C3D4-4CD2-A8A1-1BBC4E49B35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ACFF78FD-4F49-45A9-A25D-10FA32DBA14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EED39A41-DFAB-4C52-8AD3-35DF6BB0C2A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632DFBA8-118F-466C-A27A-5B9232C4826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7EDD8005-9862-43D6-AFD6-3D08BF34711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25E84FA6-7719-409E-83B5-62BCCBD5422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16B06603-F0DF-450F-8229-5A540B6BD1F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4A03CC13-3B2D-43A6-8DA2-D328F1B56F5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17,235
17,081
99.03
14,505,985
13,735,730
603,306
5,642,401
13,324,537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2B08A921-1A2D-43FA-B7C2-8DB8A0F6B50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560F16F4-4A61-4039-B5C2-D72AB614AD4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536B2D9-C68C-4129-BED8-C92197E6E1E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E50668A5-6611-4EED-BB1E-B07B4AC3AE3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3CEE0FB3-01AF-4A49-BD93-28687A13A26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AAF7548-CA8D-456C-AD5B-3F9B65A6C8D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8271F0AC-8D5A-4477-9B5D-64324C5FA8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DB3ACFB-6B34-49A6-A6D3-41EE241DC3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21A4AE11-6548-4B96-BC99-2D6CAD34C4F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969156A3-9AFA-42A0-8E48-E6CBECB1BC7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24526CFC-EBE2-453F-BAAE-D932C63069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BF62EE13-2977-45E6-8008-47465DF013A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86B32097-6159-4FC2-9CB2-478ED0BB2DD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93BAA134-66AE-43DA-81B2-975665F7ECE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9E98CF4E-4F61-485E-99FD-0C99C603727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47F957A5-6AC1-4119-972B-6CB3B5E7056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411F41B3-F7AB-4F32-BBCA-C60CB874A75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1DE645EF-CDCA-4939-BC8C-83250648CBD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CF76FE37-50DD-4B1C-8A79-14B9321821B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9D5ED9DE-1A62-4CF0-8253-CF90FC1A3D7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E93527CD-C69A-45FA-BD6B-1FE8B9B93FD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4184BFF2-029B-49B5-8200-83674D10639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53024E24-1570-41E6-B7D5-D545831F34F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E2510CEA-ABEF-4282-AF32-4D14FCD13F2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587690CC-D436-411F-882B-B467000BFC7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8EA24D80-5E65-4977-AFBD-3A0B9DA759D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BBE3462E-A88A-4581-A95D-E089080ECF9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58C4B743-9A29-4F56-BCE3-F14609D1B9E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7A0F7F47-ED93-4DF4-B34A-2D9913F7172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1826EAD-2238-442D-9771-FEFFE3DB6B1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6651B2A3-A9DF-460A-BD15-8E31238099E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F8143C9C-D5EC-4E6C-A95B-C78AD25170A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EEFF2E7C-1707-4FF7-851F-C100F5CD866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9D9A23FE-2F1A-43CC-9E5D-C3B854BFFB8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622F1709-2BC0-4AF4-8E4D-30F4A35920C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年熊本地震に係る災害復旧工事が令和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年度に概ね完了したため、減価償却率が前年度と比較すると増加している。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年度までは類似団体の平均を下回っていたが、令和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年度は平均を</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％上回る</a:t>
          </a:r>
          <a:r>
            <a:rPr kumimoji="1" lang="en-US" altLang="ja-JP" sz="1100">
              <a:latin typeface="ＭＳ Ｐゴシック" panose="020B0600070205080204" pitchFamily="50" charset="-128"/>
              <a:ea typeface="ＭＳ Ｐゴシック" panose="020B0600070205080204" pitchFamily="50" charset="-128"/>
            </a:rPr>
            <a:t>65.4</a:t>
          </a:r>
          <a:r>
            <a:rPr kumimoji="1" lang="ja-JP" altLang="en-US" sz="1100">
              <a:latin typeface="ＭＳ Ｐゴシック" panose="020B0600070205080204" pitchFamily="50" charset="-128"/>
              <a:ea typeface="ＭＳ Ｐゴシック" panose="020B0600070205080204" pitchFamily="50" charset="-128"/>
            </a:rPr>
            <a:t>％となっているため、各施設について個別施設計画に基づき、長寿命化や集約などを検討しなければならない。</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9FDA2423-281A-4699-B6C4-1B38917CFFC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4725574B-428E-4BFA-BFEB-7284DAD120D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94AD2218-3D19-42B5-BF5A-9E426205CA3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2FA41344-0DAE-4AE1-88CB-B96D0CC393D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3664F0CE-657E-43B7-95A2-D8A1DBB3ED8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59C2150E-9381-4D62-AC21-8F4AF8C8D96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C6861201-A6E7-4C53-94B2-95B85E3A013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E688FFA4-F5C8-4987-A989-10A9EDF4B54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F31A731C-99F5-4435-82F1-9AD1BA29979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A8106D8B-E8AC-4453-90FE-0BB1414016D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E3177DF0-43AB-440C-A464-C91B51DAA29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84BCBF31-A580-47AF-9899-A25269EEC9B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D99458F4-2E11-4A53-8EA5-F2CBDB492CA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EAE1EBF9-5D2A-4E77-827B-31A5478B99D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BB0ED71F-6027-4D84-BA01-8F0755F6AB2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618DE45-BFA3-4920-B7F3-52DF9D4438F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7" name="直線コネクタ 66">
          <a:extLst>
            <a:ext uri="{FF2B5EF4-FFF2-40B4-BE49-F238E27FC236}">
              <a16:creationId xmlns:a16="http://schemas.microsoft.com/office/drawing/2014/main" id="{4E8DE614-8EA8-4ED9-8C80-BBBA2FCD60AB}"/>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8" name="有形固定資産減価償却率最小値テキスト">
          <a:extLst>
            <a:ext uri="{FF2B5EF4-FFF2-40B4-BE49-F238E27FC236}">
              <a16:creationId xmlns:a16="http://schemas.microsoft.com/office/drawing/2014/main" id="{E988E4B0-6937-4855-BA5D-ECBCC7FC3991}"/>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9" name="直線コネクタ 68">
          <a:extLst>
            <a:ext uri="{FF2B5EF4-FFF2-40B4-BE49-F238E27FC236}">
              <a16:creationId xmlns:a16="http://schemas.microsoft.com/office/drawing/2014/main" id="{5827C61A-2909-4193-A750-DF4E1895AD2F}"/>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0" name="有形固定資産減価償却率最大値テキスト">
          <a:extLst>
            <a:ext uri="{FF2B5EF4-FFF2-40B4-BE49-F238E27FC236}">
              <a16:creationId xmlns:a16="http://schemas.microsoft.com/office/drawing/2014/main" id="{4634972B-BA0C-40EC-9459-454841F12983}"/>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1" name="直線コネクタ 70">
          <a:extLst>
            <a:ext uri="{FF2B5EF4-FFF2-40B4-BE49-F238E27FC236}">
              <a16:creationId xmlns:a16="http://schemas.microsoft.com/office/drawing/2014/main" id="{616C71F6-F3CA-4782-846E-40503DA1AB84}"/>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2" name="有形固定資産減価償却率平均値テキスト">
          <a:extLst>
            <a:ext uri="{FF2B5EF4-FFF2-40B4-BE49-F238E27FC236}">
              <a16:creationId xmlns:a16="http://schemas.microsoft.com/office/drawing/2014/main" id="{B3E3E94F-5AD3-4A33-8BCB-1E91197B816F}"/>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3" name="フローチャート: 判断 72">
          <a:extLst>
            <a:ext uri="{FF2B5EF4-FFF2-40B4-BE49-F238E27FC236}">
              <a16:creationId xmlns:a16="http://schemas.microsoft.com/office/drawing/2014/main" id="{8C268562-0012-4FD6-9637-8F010EAAB854}"/>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3FF0CC99-A9AC-45C1-B0AC-1FF91A82C068}"/>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5" name="フローチャート: 判断 74">
          <a:extLst>
            <a:ext uri="{FF2B5EF4-FFF2-40B4-BE49-F238E27FC236}">
              <a16:creationId xmlns:a16="http://schemas.microsoft.com/office/drawing/2014/main" id="{B2445432-D035-4B0A-914B-B042BD19B201}"/>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6" name="フローチャート: 判断 75">
          <a:extLst>
            <a:ext uri="{FF2B5EF4-FFF2-40B4-BE49-F238E27FC236}">
              <a16:creationId xmlns:a16="http://schemas.microsoft.com/office/drawing/2014/main" id="{9EDC2C5B-8901-4091-8B66-DCE25010DFC4}"/>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7" name="フローチャート: 判断 76">
          <a:extLst>
            <a:ext uri="{FF2B5EF4-FFF2-40B4-BE49-F238E27FC236}">
              <a16:creationId xmlns:a16="http://schemas.microsoft.com/office/drawing/2014/main" id="{47F6EC72-E8AF-49F6-AF60-25511CADD4BE}"/>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8A92D95-96D8-4554-941B-203E6EEF5A4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60D8D11-48E4-4DCB-9A06-DD0445DA218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1156B94-83C0-4137-9C39-925CD37FF47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EF40536-0869-4A19-B838-15657B7609A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B7C220D-614A-46E8-B4F5-D567A0CE7E6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83" name="楕円 82">
          <a:extLst>
            <a:ext uri="{FF2B5EF4-FFF2-40B4-BE49-F238E27FC236}">
              <a16:creationId xmlns:a16="http://schemas.microsoft.com/office/drawing/2014/main" id="{4412F5DC-9D13-420C-8CC5-A4C826EA5F92}"/>
            </a:ext>
          </a:extLst>
        </xdr:cNvPr>
        <xdr:cNvSpPr/>
      </xdr:nvSpPr>
      <xdr:spPr>
        <a:xfrm>
          <a:off x="47117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67962</xdr:rowOff>
    </xdr:from>
    <xdr:ext cx="405111" cy="259045"/>
    <xdr:sp macro="" textlink="">
      <xdr:nvSpPr>
        <xdr:cNvPr id="84" name="有形固定資産減価償却率該当値テキスト">
          <a:extLst>
            <a:ext uri="{FF2B5EF4-FFF2-40B4-BE49-F238E27FC236}">
              <a16:creationId xmlns:a16="http://schemas.microsoft.com/office/drawing/2014/main" id="{BD918ECC-5952-4AAA-A497-CFFB98771147}"/>
            </a:ext>
          </a:extLst>
        </xdr:cNvPr>
        <xdr:cNvSpPr txBox="1"/>
      </xdr:nvSpPr>
      <xdr:spPr>
        <a:xfrm>
          <a:off x="4813300"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17568</xdr:rowOff>
    </xdr:from>
    <xdr:to>
      <xdr:col>19</xdr:col>
      <xdr:colOff>187325</xdr:colOff>
      <xdr:row>31</xdr:row>
      <xdr:rowOff>119168</xdr:rowOff>
    </xdr:to>
    <xdr:sp macro="" textlink="">
      <xdr:nvSpPr>
        <xdr:cNvPr id="85" name="楕円 84">
          <a:extLst>
            <a:ext uri="{FF2B5EF4-FFF2-40B4-BE49-F238E27FC236}">
              <a16:creationId xmlns:a16="http://schemas.microsoft.com/office/drawing/2014/main" id="{EF5FCCEB-342C-4385-9B77-233470972FF5}"/>
            </a:ext>
          </a:extLst>
        </xdr:cNvPr>
        <xdr:cNvSpPr/>
      </xdr:nvSpPr>
      <xdr:spPr>
        <a:xfrm>
          <a:off x="4000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68368</xdr:rowOff>
    </xdr:from>
    <xdr:to>
      <xdr:col>23</xdr:col>
      <xdr:colOff>85725</xdr:colOff>
      <xdr:row>31</xdr:row>
      <xdr:rowOff>140335</xdr:rowOff>
    </xdr:to>
    <xdr:cxnSp macro="">
      <xdr:nvCxnSpPr>
        <xdr:cNvPr id="86" name="直線コネクタ 85">
          <a:extLst>
            <a:ext uri="{FF2B5EF4-FFF2-40B4-BE49-F238E27FC236}">
              <a16:creationId xmlns:a16="http://schemas.microsoft.com/office/drawing/2014/main" id="{239168AC-A796-40B7-ADD1-3ABFE73F96BF}"/>
            </a:ext>
          </a:extLst>
        </xdr:cNvPr>
        <xdr:cNvCxnSpPr/>
      </xdr:nvCxnSpPr>
      <xdr:spPr>
        <a:xfrm>
          <a:off x="4051300" y="6154843"/>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7" name="楕円 86">
          <a:extLst>
            <a:ext uri="{FF2B5EF4-FFF2-40B4-BE49-F238E27FC236}">
              <a16:creationId xmlns:a16="http://schemas.microsoft.com/office/drawing/2014/main" id="{D6D6F131-4BD1-46BF-BC78-AD969B6CF2DB}"/>
            </a:ext>
          </a:extLst>
        </xdr:cNvPr>
        <xdr:cNvSpPr/>
      </xdr:nvSpPr>
      <xdr:spPr>
        <a:xfrm>
          <a:off x="3238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164253</xdr:rowOff>
    </xdr:from>
    <xdr:to>
      <xdr:col>19</xdr:col>
      <xdr:colOff>136525</xdr:colOff>
      <xdr:row>31</xdr:row>
      <xdr:rowOff>68368</xdr:rowOff>
    </xdr:to>
    <xdr:cxnSp macro="">
      <xdr:nvCxnSpPr>
        <xdr:cNvPr id="88" name="直線コネクタ 87">
          <a:extLst>
            <a:ext uri="{FF2B5EF4-FFF2-40B4-BE49-F238E27FC236}">
              <a16:creationId xmlns:a16="http://schemas.microsoft.com/office/drawing/2014/main" id="{665D5F4D-4E7D-4A7B-B898-DE450CAB08A0}"/>
            </a:ext>
          </a:extLst>
        </xdr:cNvPr>
        <xdr:cNvCxnSpPr/>
      </xdr:nvCxnSpPr>
      <xdr:spPr>
        <a:xfrm>
          <a:off x="3289300" y="6079278"/>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89" name="楕円 88">
          <a:extLst>
            <a:ext uri="{FF2B5EF4-FFF2-40B4-BE49-F238E27FC236}">
              <a16:creationId xmlns:a16="http://schemas.microsoft.com/office/drawing/2014/main" id="{ACF4D7B7-2A6F-4F59-AD82-F68241F2A0AD}"/>
            </a:ext>
          </a:extLst>
        </xdr:cNvPr>
        <xdr:cNvSpPr/>
      </xdr:nvSpPr>
      <xdr:spPr>
        <a:xfrm>
          <a:off x="2476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99483</xdr:rowOff>
    </xdr:from>
    <xdr:to>
      <xdr:col>15</xdr:col>
      <xdr:colOff>136525</xdr:colOff>
      <xdr:row>30</xdr:row>
      <xdr:rowOff>164253</xdr:rowOff>
    </xdr:to>
    <xdr:cxnSp macro="">
      <xdr:nvCxnSpPr>
        <xdr:cNvPr id="90" name="直線コネクタ 89">
          <a:extLst>
            <a:ext uri="{FF2B5EF4-FFF2-40B4-BE49-F238E27FC236}">
              <a16:creationId xmlns:a16="http://schemas.microsoft.com/office/drawing/2014/main" id="{8523AAEB-E029-4836-81F3-ED1352A081DD}"/>
            </a:ext>
          </a:extLst>
        </xdr:cNvPr>
        <xdr:cNvCxnSpPr/>
      </xdr:nvCxnSpPr>
      <xdr:spPr>
        <a:xfrm>
          <a:off x="2527300" y="601450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55880</xdr:rowOff>
    </xdr:from>
    <xdr:to>
      <xdr:col>7</xdr:col>
      <xdr:colOff>187325</xdr:colOff>
      <xdr:row>30</xdr:row>
      <xdr:rowOff>157480</xdr:rowOff>
    </xdr:to>
    <xdr:sp macro="" textlink="">
      <xdr:nvSpPr>
        <xdr:cNvPr id="91" name="楕円 90">
          <a:extLst>
            <a:ext uri="{FF2B5EF4-FFF2-40B4-BE49-F238E27FC236}">
              <a16:creationId xmlns:a16="http://schemas.microsoft.com/office/drawing/2014/main" id="{1DA2178B-F571-4FD1-BFE4-A35452DF0274}"/>
            </a:ext>
          </a:extLst>
        </xdr:cNvPr>
        <xdr:cNvSpPr/>
      </xdr:nvSpPr>
      <xdr:spPr>
        <a:xfrm>
          <a:off x="1714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99483</xdr:rowOff>
    </xdr:from>
    <xdr:to>
      <xdr:col>11</xdr:col>
      <xdr:colOff>136525</xdr:colOff>
      <xdr:row>30</xdr:row>
      <xdr:rowOff>106680</xdr:rowOff>
    </xdr:to>
    <xdr:cxnSp macro="">
      <xdr:nvCxnSpPr>
        <xdr:cNvPr id="92" name="直線コネクタ 91">
          <a:extLst>
            <a:ext uri="{FF2B5EF4-FFF2-40B4-BE49-F238E27FC236}">
              <a16:creationId xmlns:a16="http://schemas.microsoft.com/office/drawing/2014/main" id="{90CF6258-9C07-412A-B0D2-45FD04EC9335}"/>
            </a:ext>
          </a:extLst>
        </xdr:cNvPr>
        <xdr:cNvCxnSpPr/>
      </xdr:nvCxnSpPr>
      <xdr:spPr>
        <a:xfrm flipV="1">
          <a:off x="1765300" y="601450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3" name="n_1aveValue有形固定資産減価償却率">
          <a:extLst>
            <a:ext uri="{FF2B5EF4-FFF2-40B4-BE49-F238E27FC236}">
              <a16:creationId xmlns:a16="http://schemas.microsoft.com/office/drawing/2014/main" id="{DFA81EF3-0AAA-4AA0-92A7-D9837B365224}"/>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4" name="n_2aveValue有形固定資産減価償却率">
          <a:extLst>
            <a:ext uri="{FF2B5EF4-FFF2-40B4-BE49-F238E27FC236}">
              <a16:creationId xmlns:a16="http://schemas.microsoft.com/office/drawing/2014/main" id="{6210F8EB-A36A-4A10-BF8F-6BBC925E7869}"/>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5" name="n_3aveValue有形固定資産減価償却率">
          <a:extLst>
            <a:ext uri="{FF2B5EF4-FFF2-40B4-BE49-F238E27FC236}">
              <a16:creationId xmlns:a16="http://schemas.microsoft.com/office/drawing/2014/main" id="{9B518311-84CE-4493-A3AD-FB4F3FF9B70C}"/>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6" name="n_4aveValue有形固定資産減価償却率">
          <a:extLst>
            <a:ext uri="{FF2B5EF4-FFF2-40B4-BE49-F238E27FC236}">
              <a16:creationId xmlns:a16="http://schemas.microsoft.com/office/drawing/2014/main" id="{33D4B492-3020-4A91-AA78-02DF4DE18D15}"/>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135695</xdr:rowOff>
    </xdr:from>
    <xdr:ext cx="405111" cy="259045"/>
    <xdr:sp macro="" textlink="">
      <xdr:nvSpPr>
        <xdr:cNvPr id="97" name="n_1mainValue有形固定資産減価償却率">
          <a:extLst>
            <a:ext uri="{FF2B5EF4-FFF2-40B4-BE49-F238E27FC236}">
              <a16:creationId xmlns:a16="http://schemas.microsoft.com/office/drawing/2014/main" id="{8725A948-A664-44C0-B838-B2620F686300}"/>
            </a:ext>
          </a:extLst>
        </xdr:cNvPr>
        <xdr:cNvSpPr txBox="1"/>
      </xdr:nvSpPr>
      <xdr:spPr>
        <a:xfrm>
          <a:off x="38360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8" name="n_2mainValue有形固定資産減価償却率">
          <a:extLst>
            <a:ext uri="{FF2B5EF4-FFF2-40B4-BE49-F238E27FC236}">
              <a16:creationId xmlns:a16="http://schemas.microsoft.com/office/drawing/2014/main" id="{2B71198D-EC62-44DF-BAEC-524AE5B634BF}"/>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166810</xdr:rowOff>
    </xdr:from>
    <xdr:ext cx="405111" cy="259045"/>
    <xdr:sp macro="" textlink="">
      <xdr:nvSpPr>
        <xdr:cNvPr id="99" name="n_3mainValue有形固定資産減価償却率">
          <a:extLst>
            <a:ext uri="{FF2B5EF4-FFF2-40B4-BE49-F238E27FC236}">
              <a16:creationId xmlns:a16="http://schemas.microsoft.com/office/drawing/2014/main" id="{63214B39-537F-45DE-A281-132B53B70E9E}"/>
            </a:ext>
          </a:extLst>
        </xdr:cNvPr>
        <xdr:cNvSpPr txBox="1"/>
      </xdr:nvSpPr>
      <xdr:spPr>
        <a:xfrm>
          <a:off x="2324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0" name="n_4mainValue有形固定資産減価償却率">
          <a:extLst>
            <a:ext uri="{FF2B5EF4-FFF2-40B4-BE49-F238E27FC236}">
              <a16:creationId xmlns:a16="http://schemas.microsoft.com/office/drawing/2014/main" id="{C73A1788-50A4-497D-BF9D-396A90CF3A50}"/>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5C729A7-E9D6-411D-B958-66E2BD62A07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5448D456-24B3-4C07-881D-02826CE9E59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1B1392D-6EE6-4686-A1A6-48C37FFD211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5A7169EF-E21D-4B73-BA7B-C3F3710D4AE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64614B5-36A3-415B-841A-80BB9B722C1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B0ABA72D-488D-4437-BF96-22638273CB2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43E0D5B-5DBE-49F8-8B6A-33D32351E62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67C735FA-1277-49D5-9B40-ED6C2A33DC9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A7EA446B-7DC5-46AB-B6EF-76EFE266CBE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64BB1BA9-CD90-4882-9139-396FA436128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F6E50AE4-2C95-4490-8057-615843250DA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929C48BF-73AA-4B59-9F64-705D902B4EC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C2432688-2F84-4DC2-A7DF-8F35DFB597B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年熊本地震に係る災害復旧に伴う地方債残高が増大していたが、元金の償還が始まったことで地方債の残高が減少し、各種基金の残高が増加したことで債務償還比率が減少傾向にある。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依然として類似団体の平均を上回っているため、移住定住施策や企業誘致活動を更に推進し、自主財源の確保に努めるとともに、事業を峻別し、歳出削減に努めることで無駄のない財政運営を行っ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EC12AE3-2700-4203-81E7-0180E299D5A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B8237F3-753E-4FE1-AC4E-0960E623778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A0D3B711-0BCE-4E0D-BF6E-E81EEAD3935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A619C186-DE93-4D92-9573-91323247662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88DB9362-8376-4627-8110-44A2583CD33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B9079FF7-1BF8-4D31-8584-5A5F7A13F93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ABF763A9-902F-4D6F-AF55-5FC68FEE4E0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A205ACFA-AE80-4C81-8C62-9FF754E18C7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BF3AB09-2303-4EF6-8205-373179B8266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E389991B-7CB2-4573-976C-7A68ACF35D6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1B58792B-FD07-403B-AF17-EE9E1D9F9D9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5C49B6DC-834B-47B0-A46D-C70F37BD8C8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394E70F9-A4A2-49A0-ABEF-C75CE1785F3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0AA68EF-820F-44D0-9377-D589B012C3D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2D7CF8A-ECFA-49F2-A5B2-D7E59E8D6B5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150481</xdr:rowOff>
    </xdr:to>
    <xdr:cxnSp macro="">
      <xdr:nvCxnSpPr>
        <xdr:cNvPr id="129" name="直線コネクタ 128">
          <a:extLst>
            <a:ext uri="{FF2B5EF4-FFF2-40B4-BE49-F238E27FC236}">
              <a16:creationId xmlns:a16="http://schemas.microsoft.com/office/drawing/2014/main" id="{5371C71B-DF6C-4AB6-BF85-E7BE614A5D87}"/>
            </a:ext>
          </a:extLst>
        </xdr:cNvPr>
        <xdr:cNvCxnSpPr/>
      </xdr:nvCxnSpPr>
      <xdr:spPr>
        <a:xfrm flipV="1">
          <a:off x="14793595" y="5312833"/>
          <a:ext cx="1269" cy="109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154308</xdr:rowOff>
    </xdr:from>
    <xdr:ext cx="469744" cy="259045"/>
    <xdr:sp macro="" textlink="">
      <xdr:nvSpPr>
        <xdr:cNvPr id="130" name="債務償還比率最小値テキスト">
          <a:extLst>
            <a:ext uri="{FF2B5EF4-FFF2-40B4-BE49-F238E27FC236}">
              <a16:creationId xmlns:a16="http://schemas.microsoft.com/office/drawing/2014/main" id="{94A46B45-A5F0-41A5-982C-2A4477628D84}"/>
            </a:ext>
          </a:extLst>
        </xdr:cNvPr>
        <xdr:cNvSpPr txBox="1"/>
      </xdr:nvSpPr>
      <xdr:spPr>
        <a:xfrm>
          <a:off x="14846300" y="641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150481</xdr:rowOff>
    </xdr:from>
    <xdr:to>
      <xdr:col>76</xdr:col>
      <xdr:colOff>111125</xdr:colOff>
      <xdr:row>32</xdr:row>
      <xdr:rowOff>150481</xdr:rowOff>
    </xdr:to>
    <xdr:cxnSp macro="">
      <xdr:nvCxnSpPr>
        <xdr:cNvPr id="131" name="直線コネクタ 130">
          <a:extLst>
            <a:ext uri="{FF2B5EF4-FFF2-40B4-BE49-F238E27FC236}">
              <a16:creationId xmlns:a16="http://schemas.microsoft.com/office/drawing/2014/main" id="{601E96CE-D309-4242-A936-44B3826D5243}"/>
            </a:ext>
          </a:extLst>
        </xdr:cNvPr>
        <xdr:cNvCxnSpPr/>
      </xdr:nvCxnSpPr>
      <xdr:spPr>
        <a:xfrm>
          <a:off x="14706600" y="640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1A2CBB94-547B-46F6-87F8-335FD3AFA7D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73DD657B-B998-4364-A912-540A621B18A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18354</xdr:rowOff>
    </xdr:from>
    <xdr:ext cx="469744" cy="259045"/>
    <xdr:sp macro="" textlink="">
      <xdr:nvSpPr>
        <xdr:cNvPr id="134" name="債務償還比率平均値テキスト">
          <a:extLst>
            <a:ext uri="{FF2B5EF4-FFF2-40B4-BE49-F238E27FC236}">
              <a16:creationId xmlns:a16="http://schemas.microsoft.com/office/drawing/2014/main" id="{75C761F9-7E57-4ABB-95E3-6F2DDED1100A}"/>
            </a:ext>
          </a:extLst>
        </xdr:cNvPr>
        <xdr:cNvSpPr txBox="1"/>
      </xdr:nvSpPr>
      <xdr:spPr>
        <a:xfrm>
          <a:off x="14846300" y="559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166927</xdr:rowOff>
    </xdr:from>
    <xdr:to>
      <xdr:col>76</xdr:col>
      <xdr:colOff>73025</xdr:colOff>
      <xdr:row>29</xdr:row>
      <xdr:rowOff>97077</xdr:rowOff>
    </xdr:to>
    <xdr:sp macro="" textlink="">
      <xdr:nvSpPr>
        <xdr:cNvPr id="135" name="フローチャート: 判断 134">
          <a:extLst>
            <a:ext uri="{FF2B5EF4-FFF2-40B4-BE49-F238E27FC236}">
              <a16:creationId xmlns:a16="http://schemas.microsoft.com/office/drawing/2014/main" id="{807764AA-D580-4BC5-8178-1BF684CDE680}"/>
            </a:ext>
          </a:extLst>
        </xdr:cNvPr>
        <xdr:cNvSpPr/>
      </xdr:nvSpPr>
      <xdr:spPr>
        <a:xfrm>
          <a:off x="14744700" y="573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35299</xdr:rowOff>
    </xdr:from>
    <xdr:to>
      <xdr:col>72</xdr:col>
      <xdr:colOff>123825</xdr:colOff>
      <xdr:row>29</xdr:row>
      <xdr:rowOff>136899</xdr:rowOff>
    </xdr:to>
    <xdr:sp macro="" textlink="">
      <xdr:nvSpPr>
        <xdr:cNvPr id="136" name="フローチャート: 判断 135">
          <a:extLst>
            <a:ext uri="{FF2B5EF4-FFF2-40B4-BE49-F238E27FC236}">
              <a16:creationId xmlns:a16="http://schemas.microsoft.com/office/drawing/2014/main" id="{77E70AB9-BE54-4BD5-97F4-7E2612C2D5A7}"/>
            </a:ext>
          </a:extLst>
        </xdr:cNvPr>
        <xdr:cNvSpPr/>
      </xdr:nvSpPr>
      <xdr:spPr>
        <a:xfrm>
          <a:off x="14033500" y="577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10830</xdr:rowOff>
    </xdr:from>
    <xdr:to>
      <xdr:col>68</xdr:col>
      <xdr:colOff>123825</xdr:colOff>
      <xdr:row>29</xdr:row>
      <xdr:rowOff>112430</xdr:rowOff>
    </xdr:to>
    <xdr:sp macro="" textlink="">
      <xdr:nvSpPr>
        <xdr:cNvPr id="137" name="フローチャート: 判断 136">
          <a:extLst>
            <a:ext uri="{FF2B5EF4-FFF2-40B4-BE49-F238E27FC236}">
              <a16:creationId xmlns:a16="http://schemas.microsoft.com/office/drawing/2014/main" id="{3E290E01-3139-45A0-889D-87B90436E50D}"/>
            </a:ext>
          </a:extLst>
        </xdr:cNvPr>
        <xdr:cNvSpPr/>
      </xdr:nvSpPr>
      <xdr:spPr>
        <a:xfrm>
          <a:off x="13271500" y="575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15939</xdr:rowOff>
    </xdr:from>
    <xdr:to>
      <xdr:col>64</xdr:col>
      <xdr:colOff>123825</xdr:colOff>
      <xdr:row>30</xdr:row>
      <xdr:rowOff>117539</xdr:rowOff>
    </xdr:to>
    <xdr:sp macro="" textlink="">
      <xdr:nvSpPr>
        <xdr:cNvPr id="138" name="フローチャート: 判断 137">
          <a:extLst>
            <a:ext uri="{FF2B5EF4-FFF2-40B4-BE49-F238E27FC236}">
              <a16:creationId xmlns:a16="http://schemas.microsoft.com/office/drawing/2014/main" id="{9E3B6C35-1743-4DC8-A1F9-F9D7B1297A93}"/>
            </a:ext>
          </a:extLst>
        </xdr:cNvPr>
        <xdr:cNvSpPr/>
      </xdr:nvSpPr>
      <xdr:spPr>
        <a:xfrm>
          <a:off x="12509500" y="593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53841</xdr:rowOff>
    </xdr:from>
    <xdr:to>
      <xdr:col>60</xdr:col>
      <xdr:colOff>123825</xdr:colOff>
      <xdr:row>30</xdr:row>
      <xdr:rowOff>155441</xdr:rowOff>
    </xdr:to>
    <xdr:sp macro="" textlink="">
      <xdr:nvSpPr>
        <xdr:cNvPr id="139" name="フローチャート: 判断 138">
          <a:extLst>
            <a:ext uri="{FF2B5EF4-FFF2-40B4-BE49-F238E27FC236}">
              <a16:creationId xmlns:a16="http://schemas.microsoft.com/office/drawing/2014/main" id="{27F4A19A-1048-4F46-BEB7-5903B666DBF5}"/>
            </a:ext>
          </a:extLst>
        </xdr:cNvPr>
        <xdr:cNvSpPr/>
      </xdr:nvSpPr>
      <xdr:spPr>
        <a:xfrm>
          <a:off x="11747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9874C67-CC40-4B42-BE23-8B5A6A3F162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2E60AAF-B122-4E9F-86EB-959803CC020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56D0417-4B75-4CB2-B390-51F8DAE29EF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2DC42DB-DCD2-4FEB-A7B6-BD2B49002FD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FBD364D-23A5-468B-9C5B-807C25C3B64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64326</xdr:rowOff>
    </xdr:from>
    <xdr:to>
      <xdr:col>76</xdr:col>
      <xdr:colOff>73025</xdr:colOff>
      <xdr:row>29</xdr:row>
      <xdr:rowOff>165926</xdr:rowOff>
    </xdr:to>
    <xdr:sp macro="" textlink="">
      <xdr:nvSpPr>
        <xdr:cNvPr id="145" name="楕円 144">
          <a:extLst>
            <a:ext uri="{FF2B5EF4-FFF2-40B4-BE49-F238E27FC236}">
              <a16:creationId xmlns:a16="http://schemas.microsoft.com/office/drawing/2014/main" id="{0FC1B6B6-703F-4A54-B943-294E3115DF0F}"/>
            </a:ext>
          </a:extLst>
        </xdr:cNvPr>
        <xdr:cNvSpPr/>
      </xdr:nvSpPr>
      <xdr:spPr>
        <a:xfrm>
          <a:off x="14744700" y="580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42753</xdr:rowOff>
    </xdr:from>
    <xdr:ext cx="469744" cy="259045"/>
    <xdr:sp macro="" textlink="">
      <xdr:nvSpPr>
        <xdr:cNvPr id="146" name="債務償還比率該当値テキスト">
          <a:extLst>
            <a:ext uri="{FF2B5EF4-FFF2-40B4-BE49-F238E27FC236}">
              <a16:creationId xmlns:a16="http://schemas.microsoft.com/office/drawing/2014/main" id="{3DCD4E05-079F-4ACB-BD7A-B8AC55311E6B}"/>
            </a:ext>
          </a:extLst>
        </xdr:cNvPr>
        <xdr:cNvSpPr txBox="1"/>
      </xdr:nvSpPr>
      <xdr:spPr>
        <a:xfrm>
          <a:off x="14846300" y="578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105826</xdr:rowOff>
    </xdr:from>
    <xdr:to>
      <xdr:col>72</xdr:col>
      <xdr:colOff>123825</xdr:colOff>
      <xdr:row>30</xdr:row>
      <xdr:rowOff>35976</xdr:rowOff>
    </xdr:to>
    <xdr:sp macro="" textlink="">
      <xdr:nvSpPr>
        <xdr:cNvPr id="147" name="楕円 146">
          <a:extLst>
            <a:ext uri="{FF2B5EF4-FFF2-40B4-BE49-F238E27FC236}">
              <a16:creationId xmlns:a16="http://schemas.microsoft.com/office/drawing/2014/main" id="{54AFC26E-A182-4534-80CC-38784E30315A}"/>
            </a:ext>
          </a:extLst>
        </xdr:cNvPr>
        <xdr:cNvSpPr/>
      </xdr:nvSpPr>
      <xdr:spPr>
        <a:xfrm>
          <a:off x="14033500" y="584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115126</xdr:rowOff>
    </xdr:from>
    <xdr:to>
      <xdr:col>76</xdr:col>
      <xdr:colOff>22225</xdr:colOff>
      <xdr:row>29</xdr:row>
      <xdr:rowOff>156626</xdr:rowOff>
    </xdr:to>
    <xdr:cxnSp macro="">
      <xdr:nvCxnSpPr>
        <xdr:cNvPr id="148" name="直線コネクタ 147">
          <a:extLst>
            <a:ext uri="{FF2B5EF4-FFF2-40B4-BE49-F238E27FC236}">
              <a16:creationId xmlns:a16="http://schemas.microsoft.com/office/drawing/2014/main" id="{F1A21706-4771-4FF6-AFA8-1EB298296742}"/>
            </a:ext>
          </a:extLst>
        </xdr:cNvPr>
        <xdr:cNvCxnSpPr/>
      </xdr:nvCxnSpPr>
      <xdr:spPr>
        <a:xfrm flipV="1">
          <a:off x="14084300" y="5858701"/>
          <a:ext cx="711200" cy="4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15339</xdr:rowOff>
    </xdr:from>
    <xdr:to>
      <xdr:col>68</xdr:col>
      <xdr:colOff>123825</xdr:colOff>
      <xdr:row>30</xdr:row>
      <xdr:rowOff>116939</xdr:rowOff>
    </xdr:to>
    <xdr:sp macro="" textlink="">
      <xdr:nvSpPr>
        <xdr:cNvPr id="149" name="楕円 148">
          <a:extLst>
            <a:ext uri="{FF2B5EF4-FFF2-40B4-BE49-F238E27FC236}">
              <a16:creationId xmlns:a16="http://schemas.microsoft.com/office/drawing/2014/main" id="{37BC1811-7249-46D5-9892-23E86AEAC9AC}"/>
            </a:ext>
          </a:extLst>
        </xdr:cNvPr>
        <xdr:cNvSpPr/>
      </xdr:nvSpPr>
      <xdr:spPr>
        <a:xfrm>
          <a:off x="13271500" y="59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156626</xdr:rowOff>
    </xdr:from>
    <xdr:to>
      <xdr:col>72</xdr:col>
      <xdr:colOff>73025</xdr:colOff>
      <xdr:row>30</xdr:row>
      <xdr:rowOff>66139</xdr:rowOff>
    </xdr:to>
    <xdr:cxnSp macro="">
      <xdr:nvCxnSpPr>
        <xdr:cNvPr id="150" name="直線コネクタ 149">
          <a:extLst>
            <a:ext uri="{FF2B5EF4-FFF2-40B4-BE49-F238E27FC236}">
              <a16:creationId xmlns:a16="http://schemas.microsoft.com/office/drawing/2014/main" id="{664CE913-B0B8-4901-9D7C-77E30CE84479}"/>
            </a:ext>
          </a:extLst>
        </xdr:cNvPr>
        <xdr:cNvCxnSpPr/>
      </xdr:nvCxnSpPr>
      <xdr:spPr>
        <a:xfrm flipV="1">
          <a:off x="13322300" y="5900201"/>
          <a:ext cx="762000" cy="8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84928</xdr:rowOff>
    </xdr:from>
    <xdr:to>
      <xdr:col>64</xdr:col>
      <xdr:colOff>123825</xdr:colOff>
      <xdr:row>33</xdr:row>
      <xdr:rowOff>15078</xdr:rowOff>
    </xdr:to>
    <xdr:sp macro="" textlink="">
      <xdr:nvSpPr>
        <xdr:cNvPr id="151" name="楕円 150">
          <a:extLst>
            <a:ext uri="{FF2B5EF4-FFF2-40B4-BE49-F238E27FC236}">
              <a16:creationId xmlns:a16="http://schemas.microsoft.com/office/drawing/2014/main" id="{0F125B2E-BB37-4B9B-93CD-D2B7F6ED4C85}"/>
            </a:ext>
          </a:extLst>
        </xdr:cNvPr>
        <xdr:cNvSpPr/>
      </xdr:nvSpPr>
      <xdr:spPr>
        <a:xfrm>
          <a:off x="12509500" y="634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66139</xdr:rowOff>
    </xdr:from>
    <xdr:to>
      <xdr:col>68</xdr:col>
      <xdr:colOff>73025</xdr:colOff>
      <xdr:row>32</xdr:row>
      <xdr:rowOff>135728</xdr:rowOff>
    </xdr:to>
    <xdr:cxnSp macro="">
      <xdr:nvCxnSpPr>
        <xdr:cNvPr id="152" name="直線コネクタ 151">
          <a:extLst>
            <a:ext uri="{FF2B5EF4-FFF2-40B4-BE49-F238E27FC236}">
              <a16:creationId xmlns:a16="http://schemas.microsoft.com/office/drawing/2014/main" id="{B436C985-0D35-4426-AC6D-332641D2D626}"/>
            </a:ext>
          </a:extLst>
        </xdr:cNvPr>
        <xdr:cNvCxnSpPr/>
      </xdr:nvCxnSpPr>
      <xdr:spPr>
        <a:xfrm flipV="1">
          <a:off x="12560300" y="5981164"/>
          <a:ext cx="762000" cy="4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166271</xdr:rowOff>
    </xdr:from>
    <xdr:to>
      <xdr:col>60</xdr:col>
      <xdr:colOff>123825</xdr:colOff>
      <xdr:row>35</xdr:row>
      <xdr:rowOff>96421</xdr:rowOff>
    </xdr:to>
    <xdr:sp macro="" textlink="">
      <xdr:nvSpPr>
        <xdr:cNvPr id="153" name="楕円 152">
          <a:extLst>
            <a:ext uri="{FF2B5EF4-FFF2-40B4-BE49-F238E27FC236}">
              <a16:creationId xmlns:a16="http://schemas.microsoft.com/office/drawing/2014/main" id="{7681B9B6-256E-4F11-865B-203C37394876}"/>
            </a:ext>
          </a:extLst>
        </xdr:cNvPr>
        <xdr:cNvSpPr/>
      </xdr:nvSpPr>
      <xdr:spPr>
        <a:xfrm>
          <a:off x="11747500" y="67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135728</xdr:rowOff>
    </xdr:from>
    <xdr:to>
      <xdr:col>64</xdr:col>
      <xdr:colOff>73025</xdr:colOff>
      <xdr:row>35</xdr:row>
      <xdr:rowOff>45621</xdr:rowOff>
    </xdr:to>
    <xdr:cxnSp macro="">
      <xdr:nvCxnSpPr>
        <xdr:cNvPr id="154" name="直線コネクタ 153">
          <a:extLst>
            <a:ext uri="{FF2B5EF4-FFF2-40B4-BE49-F238E27FC236}">
              <a16:creationId xmlns:a16="http://schemas.microsoft.com/office/drawing/2014/main" id="{FDB125C8-7B37-4A5A-877E-C7C2AF317DB6}"/>
            </a:ext>
          </a:extLst>
        </xdr:cNvPr>
        <xdr:cNvCxnSpPr/>
      </xdr:nvCxnSpPr>
      <xdr:spPr>
        <a:xfrm flipV="1">
          <a:off x="11798300" y="6393653"/>
          <a:ext cx="762000" cy="42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153426</xdr:rowOff>
    </xdr:from>
    <xdr:ext cx="469744" cy="259045"/>
    <xdr:sp macro="" textlink="">
      <xdr:nvSpPr>
        <xdr:cNvPr id="155" name="n_1aveValue債務償還比率">
          <a:extLst>
            <a:ext uri="{FF2B5EF4-FFF2-40B4-BE49-F238E27FC236}">
              <a16:creationId xmlns:a16="http://schemas.microsoft.com/office/drawing/2014/main" id="{D1183C67-EDEF-445C-B541-069DA837668E}"/>
            </a:ext>
          </a:extLst>
        </xdr:cNvPr>
        <xdr:cNvSpPr txBox="1"/>
      </xdr:nvSpPr>
      <xdr:spPr>
        <a:xfrm>
          <a:off x="13836727" y="55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128957</xdr:rowOff>
    </xdr:from>
    <xdr:ext cx="469744" cy="259045"/>
    <xdr:sp macro="" textlink="">
      <xdr:nvSpPr>
        <xdr:cNvPr id="156" name="n_2aveValue債務償還比率">
          <a:extLst>
            <a:ext uri="{FF2B5EF4-FFF2-40B4-BE49-F238E27FC236}">
              <a16:creationId xmlns:a16="http://schemas.microsoft.com/office/drawing/2014/main" id="{D130B4C8-B610-4A28-84A5-619E21E02DF7}"/>
            </a:ext>
          </a:extLst>
        </xdr:cNvPr>
        <xdr:cNvSpPr txBox="1"/>
      </xdr:nvSpPr>
      <xdr:spPr>
        <a:xfrm>
          <a:off x="13087427" y="552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134066</xdr:rowOff>
    </xdr:from>
    <xdr:ext cx="469744" cy="259045"/>
    <xdr:sp macro="" textlink="">
      <xdr:nvSpPr>
        <xdr:cNvPr id="157" name="n_3aveValue債務償還比率">
          <a:extLst>
            <a:ext uri="{FF2B5EF4-FFF2-40B4-BE49-F238E27FC236}">
              <a16:creationId xmlns:a16="http://schemas.microsoft.com/office/drawing/2014/main" id="{ABEABD8B-40D8-46B6-A6BA-64D6305DA225}"/>
            </a:ext>
          </a:extLst>
        </xdr:cNvPr>
        <xdr:cNvSpPr txBox="1"/>
      </xdr:nvSpPr>
      <xdr:spPr>
        <a:xfrm>
          <a:off x="12325427" y="570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518</xdr:rowOff>
    </xdr:from>
    <xdr:ext cx="469744" cy="259045"/>
    <xdr:sp macro="" textlink="">
      <xdr:nvSpPr>
        <xdr:cNvPr id="158" name="n_4aveValue債務償還比率">
          <a:extLst>
            <a:ext uri="{FF2B5EF4-FFF2-40B4-BE49-F238E27FC236}">
              <a16:creationId xmlns:a16="http://schemas.microsoft.com/office/drawing/2014/main" id="{268AFA6C-0515-4233-A3D0-BF0B260EB7F5}"/>
            </a:ext>
          </a:extLst>
        </xdr:cNvPr>
        <xdr:cNvSpPr txBox="1"/>
      </xdr:nvSpPr>
      <xdr:spPr>
        <a:xfrm>
          <a:off x="11563427" y="57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27103</xdr:rowOff>
    </xdr:from>
    <xdr:ext cx="469744" cy="259045"/>
    <xdr:sp macro="" textlink="">
      <xdr:nvSpPr>
        <xdr:cNvPr id="159" name="n_1mainValue債務償還比率">
          <a:extLst>
            <a:ext uri="{FF2B5EF4-FFF2-40B4-BE49-F238E27FC236}">
              <a16:creationId xmlns:a16="http://schemas.microsoft.com/office/drawing/2014/main" id="{6B4388F2-3525-46A5-A407-3569487C7CDD}"/>
            </a:ext>
          </a:extLst>
        </xdr:cNvPr>
        <xdr:cNvSpPr txBox="1"/>
      </xdr:nvSpPr>
      <xdr:spPr>
        <a:xfrm>
          <a:off x="13836727" y="594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108066</xdr:rowOff>
    </xdr:from>
    <xdr:ext cx="469744" cy="259045"/>
    <xdr:sp macro="" textlink="">
      <xdr:nvSpPr>
        <xdr:cNvPr id="160" name="n_2mainValue債務償還比率">
          <a:extLst>
            <a:ext uri="{FF2B5EF4-FFF2-40B4-BE49-F238E27FC236}">
              <a16:creationId xmlns:a16="http://schemas.microsoft.com/office/drawing/2014/main" id="{DF3918E9-C421-499E-8466-AEEDE3F9CE94}"/>
            </a:ext>
          </a:extLst>
        </xdr:cNvPr>
        <xdr:cNvSpPr txBox="1"/>
      </xdr:nvSpPr>
      <xdr:spPr>
        <a:xfrm>
          <a:off x="13087427" y="602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6205</xdr:rowOff>
    </xdr:from>
    <xdr:ext cx="469744" cy="259045"/>
    <xdr:sp macro="" textlink="">
      <xdr:nvSpPr>
        <xdr:cNvPr id="161" name="n_3mainValue債務償還比率">
          <a:extLst>
            <a:ext uri="{FF2B5EF4-FFF2-40B4-BE49-F238E27FC236}">
              <a16:creationId xmlns:a16="http://schemas.microsoft.com/office/drawing/2014/main" id="{D234FA09-FB2E-48F4-9DB3-0B5DCAC83081}"/>
            </a:ext>
          </a:extLst>
        </xdr:cNvPr>
        <xdr:cNvSpPr txBox="1"/>
      </xdr:nvSpPr>
      <xdr:spPr>
        <a:xfrm>
          <a:off x="12325427" y="643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35</xdr:row>
      <xdr:rowOff>87548</xdr:rowOff>
    </xdr:from>
    <xdr:ext cx="560923" cy="259045"/>
    <xdr:sp macro="" textlink="">
      <xdr:nvSpPr>
        <xdr:cNvPr id="162" name="n_4mainValue債務償還比率">
          <a:extLst>
            <a:ext uri="{FF2B5EF4-FFF2-40B4-BE49-F238E27FC236}">
              <a16:creationId xmlns:a16="http://schemas.microsoft.com/office/drawing/2014/main" id="{DE668413-DBD9-46DE-A314-A380FC738EBD}"/>
            </a:ext>
          </a:extLst>
        </xdr:cNvPr>
        <xdr:cNvSpPr txBox="1"/>
      </xdr:nvSpPr>
      <xdr:spPr>
        <a:xfrm>
          <a:off x="11517838" y="68598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4F3D9E1-842C-4E1C-B8CE-AEDED03498E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D2144DF-7669-4093-8BD2-9F046F98306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8988DD0-5DEE-4441-9A20-A396F2516D1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9C4E26DF-C74E-4884-B025-C5B00CF1446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BC3F9210-AFF4-4FA8-A164-290138BAC3A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FD7537D-7757-4877-8E45-6D6A2DDB821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0AA47D-D7D0-4B5D-8512-FB0B24AFEA8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3705FE-B96F-4DF0-B936-446CB22699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47067E-6A14-4715-A494-29E8F4CB3F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C66E74-F4F9-48FB-81F5-392D10F7934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2F456E-6181-4CF0-9694-081AA688039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80ACF6-AEE6-4342-85BF-015DF0A8BB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80199A-C830-48C5-B613-CA94FAB096F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0686F0-EF1B-422A-8219-105931878B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B6390FF-7C4B-4F39-885A-164B1840591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41C4EF-6EEE-4FC3-9868-346705E1620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17,235
17,081
99.03
14,505,985
13,735,730
603,306
5,642,401
13,324,537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882B32-1A8A-4C7D-86EF-E723011687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BFA77D-2C47-489B-B748-DBDE8375B2B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F536BD0-0B2F-4011-B0D5-00C8B4FA25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531FBC-9C8C-47FE-B339-D6EF1F9CD70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AA18ED-2818-4D7A-BE6E-78983CA35A7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FCB8720-54BB-4FC5-ABEA-C6831A33CB4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362023-D43C-4355-BEA4-6D52EBEF5D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BD51443-D145-4EDA-965E-4B6F217F8F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A367E3-D676-4D21-A94A-5D49CEA8047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3B3976A-F93E-4273-AA08-E6AA651F13D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E075AC-668A-49D9-81EB-DF1B5B9EA36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BE3F66-071D-415F-84CA-68D414AD76C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1E56A7-04DC-48DA-8C16-173E9B1B6EA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39944D-B004-4DA2-9EF8-8FF4AE8F217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DD676B-AED6-4EA7-80F6-F64EB1ADE70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858C0F-BDEC-49D0-8D8B-B6766CE983D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B6EB3D-8B93-4884-948C-03028810FE3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82C145-44BD-423D-95E1-DB1C34AFFAB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DA7957-23C8-4683-A31F-73BDB37BF79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41F222A-5F4A-4B91-BB3E-36D3DCEB58B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6FA8BA-7E1C-49C2-9516-997F29EE3D9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DEE7893-B6FB-4912-B1A6-0101AAE442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46EE2C-0AEC-450A-AA5A-949F585F91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3F3B11-6FFF-4EFF-833D-BE4E8E9E94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4530AD-F839-4F7D-A66B-A7B6B0DE6B3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2FE730-D3B5-40BB-BDA4-55DDA0604F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FF2C01-87FC-4760-8FE6-33874D6B7B0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60FD919-EA67-4BC1-A2AC-CA4C49B0F95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34CDE9-6289-4C36-93AC-B185807F657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0892B0-FF24-41E4-BF5A-BDA7671516C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14DE5B0-72D2-466B-8230-4A5D13C418B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82E95E-E4DB-4DD0-B66F-2DE254EFA97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8CF6BFE-917B-464A-AF9D-111A3291653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ADBAB3D-241C-449A-8DE2-46BF1FC8A12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1797839-BFDC-41AE-A42F-841B2567E0A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C8A9FC5-64B3-4C8E-8269-A2EEC2F4273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0BFDC90-6CDD-4736-9208-0FE2CBC219E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2047701-C388-4F07-9541-D32503A709B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DC9BACF-6117-453B-8239-7FA14F7E090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679DAFD-11FD-4C31-810A-4E58BF93D8B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CBA4B50-15E4-459F-82F2-4D38F81879C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CB05607-218C-4DAC-821B-0BF5BC79FE3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6E19180-91F7-4C86-9C6E-812B3FDC76D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E71E008-3AF8-4817-8B97-728F59B7A2B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476A371-4CFE-4954-9033-7B354FC1476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45B1A8DA-F01F-4D00-9FFB-E72B9EFD84C9}"/>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578FEA5A-2082-4B52-8D61-8D0204FEA842}"/>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6AD89ED4-2CA7-4C67-BE01-DA7349B82C4F}"/>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778F8B22-3A1B-4CA3-A470-A7562F5DD458}"/>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8B4D51C2-E52C-42CA-B57B-BEB9F143C1A5}"/>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B81958C6-DC5D-402F-84C9-55DF1F4D982B}"/>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4BD55788-2B9D-49F0-B664-E8CB11C430A7}"/>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9767AA5F-EC70-4A58-AB40-6B5C9495BA1B}"/>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90A4262A-7E51-43D1-88B2-A2B5EB6FF24C}"/>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D1B58792-56CC-4C4B-B034-8B1CAD0F0A5E}"/>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159D86C1-0A8C-4678-ACB5-091298867012}"/>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FCBB27D-C01F-445E-839A-58CAD41C0AB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CE5564-887E-445D-B772-8F0C8FBE621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033EC51-E890-4E54-B11D-4E2CD3C6723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E81E64-30C2-4DAB-B162-0AE468F80EE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C06DFEF-3921-4950-9C28-B36F96C2FC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153035</xdr:rowOff>
    </xdr:from>
    <xdr:to>
      <xdr:col>24</xdr:col>
      <xdr:colOff>114300</xdr:colOff>
      <xdr:row>39</xdr:row>
      <xdr:rowOff>83185</xdr:rowOff>
    </xdr:to>
    <xdr:sp macro="" textlink="">
      <xdr:nvSpPr>
        <xdr:cNvPr id="73" name="楕円 72">
          <a:extLst>
            <a:ext uri="{FF2B5EF4-FFF2-40B4-BE49-F238E27FC236}">
              <a16:creationId xmlns:a16="http://schemas.microsoft.com/office/drawing/2014/main" id="{B0A538B2-27C9-4854-96D4-F7986E9B78B7}"/>
            </a:ext>
          </a:extLst>
        </xdr:cNvPr>
        <xdr:cNvSpPr/>
      </xdr:nvSpPr>
      <xdr:spPr>
        <a:xfrm>
          <a:off x="45847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131462</xdr:rowOff>
    </xdr:from>
    <xdr:ext cx="405111" cy="259045"/>
    <xdr:sp macro="" textlink="">
      <xdr:nvSpPr>
        <xdr:cNvPr id="74" name="【道路】&#10;有形固定資産減価償却率該当値テキスト">
          <a:extLst>
            <a:ext uri="{FF2B5EF4-FFF2-40B4-BE49-F238E27FC236}">
              <a16:creationId xmlns:a16="http://schemas.microsoft.com/office/drawing/2014/main" id="{03937765-692F-469C-8045-8C31251CCADC}"/>
            </a:ext>
          </a:extLst>
        </xdr:cNvPr>
        <xdr:cNvSpPr txBox="1"/>
      </xdr:nvSpPr>
      <xdr:spPr>
        <a:xfrm>
          <a:off x="4673600"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107315</xdr:rowOff>
    </xdr:from>
    <xdr:to>
      <xdr:col>20</xdr:col>
      <xdr:colOff>38100</xdr:colOff>
      <xdr:row>39</xdr:row>
      <xdr:rowOff>37465</xdr:rowOff>
    </xdr:to>
    <xdr:sp macro="" textlink="">
      <xdr:nvSpPr>
        <xdr:cNvPr id="75" name="楕円 74">
          <a:extLst>
            <a:ext uri="{FF2B5EF4-FFF2-40B4-BE49-F238E27FC236}">
              <a16:creationId xmlns:a16="http://schemas.microsoft.com/office/drawing/2014/main" id="{99DB2793-BDDF-4B3D-AAEE-8C0DBB8A1991}"/>
            </a:ext>
          </a:extLst>
        </xdr:cNvPr>
        <xdr:cNvSpPr/>
      </xdr:nvSpPr>
      <xdr:spPr>
        <a:xfrm>
          <a:off x="3746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158115</xdr:rowOff>
    </xdr:from>
    <xdr:to>
      <xdr:col>24</xdr:col>
      <xdr:colOff>63500</xdr:colOff>
      <xdr:row>39</xdr:row>
      <xdr:rowOff>32385</xdr:rowOff>
    </xdr:to>
    <xdr:cxnSp macro="">
      <xdr:nvCxnSpPr>
        <xdr:cNvPr id="76" name="直線コネクタ 75">
          <a:extLst>
            <a:ext uri="{FF2B5EF4-FFF2-40B4-BE49-F238E27FC236}">
              <a16:creationId xmlns:a16="http://schemas.microsoft.com/office/drawing/2014/main" id="{2F3481E6-3103-4F60-889F-B112E3849DDE}"/>
            </a:ext>
          </a:extLst>
        </xdr:cNvPr>
        <xdr:cNvCxnSpPr/>
      </xdr:nvCxnSpPr>
      <xdr:spPr>
        <a:xfrm>
          <a:off x="3797300" y="66732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67310</xdr:rowOff>
    </xdr:from>
    <xdr:to>
      <xdr:col>15</xdr:col>
      <xdr:colOff>101600</xdr:colOff>
      <xdr:row>38</xdr:row>
      <xdr:rowOff>168910</xdr:rowOff>
    </xdr:to>
    <xdr:sp macro="" textlink="">
      <xdr:nvSpPr>
        <xdr:cNvPr id="77" name="楕円 76">
          <a:extLst>
            <a:ext uri="{FF2B5EF4-FFF2-40B4-BE49-F238E27FC236}">
              <a16:creationId xmlns:a16="http://schemas.microsoft.com/office/drawing/2014/main" id="{1ACB62FB-4340-49E2-8492-09C6E2F44278}"/>
            </a:ext>
          </a:extLst>
        </xdr:cNvPr>
        <xdr:cNvSpPr/>
      </xdr:nvSpPr>
      <xdr:spPr>
        <a:xfrm>
          <a:off x="2857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118110</xdr:rowOff>
    </xdr:from>
    <xdr:to>
      <xdr:col>19</xdr:col>
      <xdr:colOff>177800</xdr:colOff>
      <xdr:row>38</xdr:row>
      <xdr:rowOff>158115</xdr:rowOff>
    </xdr:to>
    <xdr:cxnSp macro="">
      <xdr:nvCxnSpPr>
        <xdr:cNvPr id="78" name="直線コネクタ 77">
          <a:extLst>
            <a:ext uri="{FF2B5EF4-FFF2-40B4-BE49-F238E27FC236}">
              <a16:creationId xmlns:a16="http://schemas.microsoft.com/office/drawing/2014/main" id="{50661E6F-5D0A-4A24-99F1-FF8C83A5E34E}"/>
            </a:ext>
          </a:extLst>
        </xdr:cNvPr>
        <xdr:cNvCxnSpPr/>
      </xdr:nvCxnSpPr>
      <xdr:spPr>
        <a:xfrm>
          <a:off x="2908300" y="66332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9" name="楕円 78">
          <a:extLst>
            <a:ext uri="{FF2B5EF4-FFF2-40B4-BE49-F238E27FC236}">
              <a16:creationId xmlns:a16="http://schemas.microsoft.com/office/drawing/2014/main" id="{AED50460-49F0-4A75-BE84-46B5CD7B1429}"/>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118110</xdr:rowOff>
    </xdr:to>
    <xdr:cxnSp macro="">
      <xdr:nvCxnSpPr>
        <xdr:cNvPr id="80" name="直線コネクタ 79">
          <a:extLst>
            <a:ext uri="{FF2B5EF4-FFF2-40B4-BE49-F238E27FC236}">
              <a16:creationId xmlns:a16="http://schemas.microsoft.com/office/drawing/2014/main" id="{3CE5878A-ACEC-4EE7-9436-B13E274E3F3B}"/>
            </a:ext>
          </a:extLst>
        </xdr:cNvPr>
        <xdr:cNvCxnSpPr/>
      </xdr:nvCxnSpPr>
      <xdr:spPr>
        <a:xfrm>
          <a:off x="2019300" y="65913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31115</xdr:rowOff>
    </xdr:from>
    <xdr:to>
      <xdr:col>6</xdr:col>
      <xdr:colOff>38100</xdr:colOff>
      <xdr:row>38</xdr:row>
      <xdr:rowOff>132715</xdr:rowOff>
    </xdr:to>
    <xdr:sp macro="" textlink="">
      <xdr:nvSpPr>
        <xdr:cNvPr id="81" name="楕円 80">
          <a:extLst>
            <a:ext uri="{FF2B5EF4-FFF2-40B4-BE49-F238E27FC236}">
              <a16:creationId xmlns:a16="http://schemas.microsoft.com/office/drawing/2014/main" id="{5CE6B291-C85A-453C-B5E3-19585F04BEDA}"/>
            </a:ext>
          </a:extLst>
        </xdr:cNvPr>
        <xdr:cNvSpPr/>
      </xdr:nvSpPr>
      <xdr:spPr>
        <a:xfrm>
          <a:off x="1079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81915</xdr:rowOff>
    </xdr:to>
    <xdr:cxnSp macro="">
      <xdr:nvCxnSpPr>
        <xdr:cNvPr id="82" name="直線コネクタ 81">
          <a:extLst>
            <a:ext uri="{FF2B5EF4-FFF2-40B4-BE49-F238E27FC236}">
              <a16:creationId xmlns:a16="http://schemas.microsoft.com/office/drawing/2014/main" id="{D5518553-CA49-4D0E-9745-AD7D7693CBF2}"/>
            </a:ext>
          </a:extLst>
        </xdr:cNvPr>
        <xdr:cNvCxnSpPr/>
      </xdr:nvCxnSpPr>
      <xdr:spPr>
        <a:xfrm flipV="1">
          <a:off x="1130300" y="65913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8EE3734C-9C63-4619-9D0C-26AFD8813BD8}"/>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AA0F6196-06C0-4D93-8BE6-F8D56C94623F}"/>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43D3C24D-2AA2-4552-A5E7-A3F8FBFC674A}"/>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EF736102-C71B-4C3A-BA8C-C737367EAC3C}"/>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28592</xdr:rowOff>
    </xdr:from>
    <xdr:ext cx="405111" cy="259045"/>
    <xdr:sp macro="" textlink="">
      <xdr:nvSpPr>
        <xdr:cNvPr id="87" name="n_1mainValue【道路】&#10;有形固定資産減価償却率">
          <a:extLst>
            <a:ext uri="{FF2B5EF4-FFF2-40B4-BE49-F238E27FC236}">
              <a16:creationId xmlns:a16="http://schemas.microsoft.com/office/drawing/2014/main" id="{E5A2F8CC-5D04-4566-99F2-E0B28186337B}"/>
            </a:ext>
          </a:extLst>
        </xdr:cNvPr>
        <xdr:cNvSpPr txBox="1"/>
      </xdr:nvSpPr>
      <xdr:spPr>
        <a:xfrm>
          <a:off x="35820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160037</xdr:rowOff>
    </xdr:from>
    <xdr:ext cx="405111" cy="259045"/>
    <xdr:sp macro="" textlink="">
      <xdr:nvSpPr>
        <xdr:cNvPr id="88" name="n_2mainValue【道路】&#10;有形固定資産減価償却率">
          <a:extLst>
            <a:ext uri="{FF2B5EF4-FFF2-40B4-BE49-F238E27FC236}">
              <a16:creationId xmlns:a16="http://schemas.microsoft.com/office/drawing/2014/main" id="{21B9FB40-F273-4A2A-BE6B-634593C24A16}"/>
            </a:ext>
          </a:extLst>
        </xdr:cNvPr>
        <xdr:cNvSpPr txBox="1"/>
      </xdr:nvSpPr>
      <xdr:spPr>
        <a:xfrm>
          <a:off x="2705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9" name="n_3mainValue【道路】&#10;有形固定資産減価償却率">
          <a:extLst>
            <a:ext uri="{FF2B5EF4-FFF2-40B4-BE49-F238E27FC236}">
              <a16:creationId xmlns:a16="http://schemas.microsoft.com/office/drawing/2014/main" id="{E490F3C2-13DB-43E9-856D-3AD7254481A6}"/>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123842</xdr:rowOff>
    </xdr:from>
    <xdr:ext cx="405111" cy="259045"/>
    <xdr:sp macro="" textlink="">
      <xdr:nvSpPr>
        <xdr:cNvPr id="90" name="n_4mainValue【道路】&#10;有形固定資産減価償却率">
          <a:extLst>
            <a:ext uri="{FF2B5EF4-FFF2-40B4-BE49-F238E27FC236}">
              <a16:creationId xmlns:a16="http://schemas.microsoft.com/office/drawing/2014/main" id="{7C7F7390-B65C-4DBA-BAA5-80D74FAD1D1A}"/>
            </a:ext>
          </a:extLst>
        </xdr:cNvPr>
        <xdr:cNvSpPr txBox="1"/>
      </xdr:nvSpPr>
      <xdr:spPr>
        <a:xfrm>
          <a:off x="927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64F6164-DEAB-4071-918F-15C890D5EA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7345D21-B43F-46CB-9404-DFE3E84FD1D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7FF08B3-F4CD-45F3-8058-A06D79F45D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19999E5-3F58-4F78-B3AD-3BB11BD0203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A116A5E-FD37-471D-A006-7087CB84D9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829F3B2-79B1-44DE-B65A-1A7FC8280EF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ED18FEF-DBD4-464B-A948-0CF5E3DCF1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B896BA6-CA53-4443-92ED-A24A89390E4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739732D-BC3E-424A-AC01-1AD17D7613E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365ADA3-2AA2-4D2D-9692-EFCD326919A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86C91200-7113-48CB-B7DC-5ED84779A6D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CD9AF25-4444-480B-BCAE-2276BDD8D0A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66B4D4A-6B55-4AF7-9158-9075ABFF0E2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9FBC91CC-E37E-487E-9D79-CD8F087260CC}"/>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DD40097B-205D-4826-ADE2-B684AA01936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51D05B3A-5542-45EA-9446-CB14EFF1EE49}"/>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236B1849-1484-4419-A2B4-F93D6640C76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CEFA39A8-23E1-4ED0-8485-9321D4985C33}"/>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27FAE41-4A66-4F41-B956-BCFD624A6D3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2B9D089A-DC7E-4E2F-BC9E-5E636DD03B9F}"/>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B55E325-1ED1-4548-936D-F8FE444FD36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0A879686-CBAB-4748-A800-3D4D5E9CA03C}"/>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C26C494-55E0-4438-964B-35B4A5E134A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2EAA8B15-B82A-4FFF-88BC-4C27A7C653E6}"/>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F8CCFD7-26F1-4007-AA17-F4136B67684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C935730-FACD-4A14-A8DE-C7AAF4EF47EC}"/>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510E8B23-8E63-42CA-B662-3049B07D7A40}"/>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C840B40F-A630-4EAC-B551-4B70622999E2}"/>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0D170F69-9CB5-4D7D-A76E-3F4790E8939C}"/>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717ECA65-BAF5-42B0-879F-06B747785309}"/>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EF9049B8-181C-4ECC-8E34-7EBE0F045C7C}"/>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B9FCF3D3-7A6A-4A57-B252-2CCFE57FB70A}"/>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314FFD5B-9DB8-4BC2-AC61-03457379D4EC}"/>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24FB1022-C07A-442C-B0E2-9E2D3766539E}"/>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D883A81F-9DEE-42E9-846C-C44C47E38267}"/>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A4703375-51B0-402B-A6FC-C532E1CF0F8B}"/>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3FC83E3-AA7D-46F7-BE4C-92AC87B857B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3ACD3F2-D2D8-4F4F-9B72-C866ADFDA18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28B3296-FD5A-495D-BACD-7D0CD783C96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8D35797-83A4-438E-BC16-60A45C2B805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345CD7B-ABA5-47AF-925C-65894E49C9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160996</xdr:rowOff>
    </xdr:from>
    <xdr:to>
      <xdr:col>55</xdr:col>
      <xdr:colOff>50800</xdr:colOff>
      <xdr:row>42</xdr:row>
      <xdr:rowOff>91146</xdr:rowOff>
    </xdr:to>
    <xdr:sp macro="" textlink="">
      <xdr:nvSpPr>
        <xdr:cNvPr id="132" name="楕円 131">
          <a:extLst>
            <a:ext uri="{FF2B5EF4-FFF2-40B4-BE49-F238E27FC236}">
              <a16:creationId xmlns:a16="http://schemas.microsoft.com/office/drawing/2014/main" id="{748A1175-5ABA-42A9-933E-DE9B71149851}"/>
            </a:ext>
          </a:extLst>
        </xdr:cNvPr>
        <xdr:cNvSpPr/>
      </xdr:nvSpPr>
      <xdr:spPr>
        <a:xfrm>
          <a:off x="10426700" y="719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534377" cy="259045"/>
    <xdr:sp macro="" textlink="">
      <xdr:nvSpPr>
        <xdr:cNvPr id="133" name="【道路】&#10;一人当たり延長該当値テキスト">
          <a:extLst>
            <a:ext uri="{FF2B5EF4-FFF2-40B4-BE49-F238E27FC236}">
              <a16:creationId xmlns:a16="http://schemas.microsoft.com/office/drawing/2014/main" id="{659CB368-B312-4152-BC87-90F26E9F6F40}"/>
            </a:ext>
          </a:extLst>
        </xdr:cNvPr>
        <xdr:cNvSpPr txBox="1"/>
      </xdr:nvSpPr>
      <xdr:spPr>
        <a:xfrm>
          <a:off x="10515600" y="716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160406</xdr:rowOff>
    </xdr:from>
    <xdr:to>
      <xdr:col>50</xdr:col>
      <xdr:colOff>165100</xdr:colOff>
      <xdr:row>42</xdr:row>
      <xdr:rowOff>90556</xdr:rowOff>
    </xdr:to>
    <xdr:sp macro="" textlink="">
      <xdr:nvSpPr>
        <xdr:cNvPr id="134" name="楕円 133">
          <a:extLst>
            <a:ext uri="{FF2B5EF4-FFF2-40B4-BE49-F238E27FC236}">
              <a16:creationId xmlns:a16="http://schemas.microsoft.com/office/drawing/2014/main" id="{E14DC259-6997-4A73-8F18-56E0A2E60E15}"/>
            </a:ext>
          </a:extLst>
        </xdr:cNvPr>
        <xdr:cNvSpPr/>
      </xdr:nvSpPr>
      <xdr:spPr>
        <a:xfrm>
          <a:off x="9588500" y="71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39756</xdr:rowOff>
    </xdr:from>
    <xdr:to>
      <xdr:col>55</xdr:col>
      <xdr:colOff>0</xdr:colOff>
      <xdr:row>42</xdr:row>
      <xdr:rowOff>40346</xdr:rowOff>
    </xdr:to>
    <xdr:cxnSp macro="">
      <xdr:nvCxnSpPr>
        <xdr:cNvPr id="135" name="直線コネクタ 134">
          <a:extLst>
            <a:ext uri="{FF2B5EF4-FFF2-40B4-BE49-F238E27FC236}">
              <a16:creationId xmlns:a16="http://schemas.microsoft.com/office/drawing/2014/main" id="{BEE454AE-EA0D-4BDC-9189-FD56D9A970A2}"/>
            </a:ext>
          </a:extLst>
        </xdr:cNvPr>
        <xdr:cNvCxnSpPr/>
      </xdr:nvCxnSpPr>
      <xdr:spPr>
        <a:xfrm>
          <a:off x="9639300" y="7240656"/>
          <a:ext cx="8382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160396</xdr:rowOff>
    </xdr:from>
    <xdr:to>
      <xdr:col>46</xdr:col>
      <xdr:colOff>38100</xdr:colOff>
      <xdr:row>42</xdr:row>
      <xdr:rowOff>90546</xdr:rowOff>
    </xdr:to>
    <xdr:sp macro="" textlink="">
      <xdr:nvSpPr>
        <xdr:cNvPr id="136" name="楕円 135">
          <a:extLst>
            <a:ext uri="{FF2B5EF4-FFF2-40B4-BE49-F238E27FC236}">
              <a16:creationId xmlns:a16="http://schemas.microsoft.com/office/drawing/2014/main" id="{12399903-3214-4047-8106-2F6DD8B99284}"/>
            </a:ext>
          </a:extLst>
        </xdr:cNvPr>
        <xdr:cNvSpPr/>
      </xdr:nvSpPr>
      <xdr:spPr>
        <a:xfrm>
          <a:off x="8699500" y="71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39746</xdr:rowOff>
    </xdr:from>
    <xdr:to>
      <xdr:col>50</xdr:col>
      <xdr:colOff>114300</xdr:colOff>
      <xdr:row>42</xdr:row>
      <xdr:rowOff>39756</xdr:rowOff>
    </xdr:to>
    <xdr:cxnSp macro="">
      <xdr:nvCxnSpPr>
        <xdr:cNvPr id="137" name="直線コネクタ 136">
          <a:extLst>
            <a:ext uri="{FF2B5EF4-FFF2-40B4-BE49-F238E27FC236}">
              <a16:creationId xmlns:a16="http://schemas.microsoft.com/office/drawing/2014/main" id="{526EEB43-2BD1-4C94-9647-C870E1D48294}"/>
            </a:ext>
          </a:extLst>
        </xdr:cNvPr>
        <xdr:cNvCxnSpPr/>
      </xdr:nvCxnSpPr>
      <xdr:spPr>
        <a:xfrm>
          <a:off x="8750300" y="7240646"/>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160271</xdr:rowOff>
    </xdr:from>
    <xdr:to>
      <xdr:col>41</xdr:col>
      <xdr:colOff>101600</xdr:colOff>
      <xdr:row>42</xdr:row>
      <xdr:rowOff>90421</xdr:rowOff>
    </xdr:to>
    <xdr:sp macro="" textlink="">
      <xdr:nvSpPr>
        <xdr:cNvPr id="138" name="楕円 137">
          <a:extLst>
            <a:ext uri="{FF2B5EF4-FFF2-40B4-BE49-F238E27FC236}">
              <a16:creationId xmlns:a16="http://schemas.microsoft.com/office/drawing/2014/main" id="{D50A8099-80B7-4CFF-865A-3EBD6ED9C7CB}"/>
            </a:ext>
          </a:extLst>
        </xdr:cNvPr>
        <xdr:cNvSpPr/>
      </xdr:nvSpPr>
      <xdr:spPr>
        <a:xfrm>
          <a:off x="7810500" y="718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39621</xdr:rowOff>
    </xdr:from>
    <xdr:to>
      <xdr:col>45</xdr:col>
      <xdr:colOff>177800</xdr:colOff>
      <xdr:row>42</xdr:row>
      <xdr:rowOff>39746</xdr:rowOff>
    </xdr:to>
    <xdr:cxnSp macro="">
      <xdr:nvCxnSpPr>
        <xdr:cNvPr id="139" name="直線コネクタ 138">
          <a:extLst>
            <a:ext uri="{FF2B5EF4-FFF2-40B4-BE49-F238E27FC236}">
              <a16:creationId xmlns:a16="http://schemas.microsoft.com/office/drawing/2014/main" id="{AD47D328-4B4F-4A29-905E-192395D0C983}"/>
            </a:ext>
          </a:extLst>
        </xdr:cNvPr>
        <xdr:cNvCxnSpPr/>
      </xdr:nvCxnSpPr>
      <xdr:spPr>
        <a:xfrm>
          <a:off x="7861300" y="7240521"/>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16447</xdr:rowOff>
    </xdr:from>
    <xdr:to>
      <xdr:col>36</xdr:col>
      <xdr:colOff>165100</xdr:colOff>
      <xdr:row>42</xdr:row>
      <xdr:rowOff>118047</xdr:rowOff>
    </xdr:to>
    <xdr:sp macro="" textlink="">
      <xdr:nvSpPr>
        <xdr:cNvPr id="140" name="楕円 139">
          <a:extLst>
            <a:ext uri="{FF2B5EF4-FFF2-40B4-BE49-F238E27FC236}">
              <a16:creationId xmlns:a16="http://schemas.microsoft.com/office/drawing/2014/main" id="{1ABBEA93-5971-4248-BF56-3C83259B8803}"/>
            </a:ext>
          </a:extLst>
        </xdr:cNvPr>
        <xdr:cNvSpPr/>
      </xdr:nvSpPr>
      <xdr:spPr>
        <a:xfrm>
          <a:off x="6921500" y="72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39621</xdr:rowOff>
    </xdr:from>
    <xdr:to>
      <xdr:col>41</xdr:col>
      <xdr:colOff>50800</xdr:colOff>
      <xdr:row>42</xdr:row>
      <xdr:rowOff>67247</xdr:rowOff>
    </xdr:to>
    <xdr:cxnSp macro="">
      <xdr:nvCxnSpPr>
        <xdr:cNvPr id="141" name="直線コネクタ 140">
          <a:extLst>
            <a:ext uri="{FF2B5EF4-FFF2-40B4-BE49-F238E27FC236}">
              <a16:creationId xmlns:a16="http://schemas.microsoft.com/office/drawing/2014/main" id="{4B63E92D-B057-4E49-AE1B-F2C9B99FD884}"/>
            </a:ext>
          </a:extLst>
        </xdr:cNvPr>
        <xdr:cNvCxnSpPr/>
      </xdr:nvCxnSpPr>
      <xdr:spPr>
        <a:xfrm flipV="1">
          <a:off x="6972300" y="7240521"/>
          <a:ext cx="889000" cy="2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151DC999-C83C-457D-8E6D-F3BCE650C954}"/>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DCDD447F-39DA-4FFD-B821-68269DD8E02C}"/>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0116AC59-70FB-43A0-9C77-F1C7564BD049}"/>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5A38F344-66EE-41D5-B752-FE1BF26EB2CC}"/>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81683</xdr:rowOff>
    </xdr:from>
    <xdr:ext cx="534377" cy="259045"/>
    <xdr:sp macro="" textlink="">
      <xdr:nvSpPr>
        <xdr:cNvPr id="146" name="n_1mainValue【道路】&#10;一人当たり延長">
          <a:extLst>
            <a:ext uri="{FF2B5EF4-FFF2-40B4-BE49-F238E27FC236}">
              <a16:creationId xmlns:a16="http://schemas.microsoft.com/office/drawing/2014/main" id="{8DA4682C-6A13-4293-9D23-576B76004467}"/>
            </a:ext>
          </a:extLst>
        </xdr:cNvPr>
        <xdr:cNvSpPr txBox="1"/>
      </xdr:nvSpPr>
      <xdr:spPr>
        <a:xfrm>
          <a:off x="9359411" y="728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81673</xdr:rowOff>
    </xdr:from>
    <xdr:ext cx="534377" cy="259045"/>
    <xdr:sp macro="" textlink="">
      <xdr:nvSpPr>
        <xdr:cNvPr id="147" name="n_2mainValue【道路】&#10;一人当たり延長">
          <a:extLst>
            <a:ext uri="{FF2B5EF4-FFF2-40B4-BE49-F238E27FC236}">
              <a16:creationId xmlns:a16="http://schemas.microsoft.com/office/drawing/2014/main" id="{043164D4-9211-4B32-AFF5-85A97C36EAE6}"/>
            </a:ext>
          </a:extLst>
        </xdr:cNvPr>
        <xdr:cNvSpPr txBox="1"/>
      </xdr:nvSpPr>
      <xdr:spPr>
        <a:xfrm>
          <a:off x="8483111" y="728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81548</xdr:rowOff>
    </xdr:from>
    <xdr:ext cx="534377" cy="259045"/>
    <xdr:sp macro="" textlink="">
      <xdr:nvSpPr>
        <xdr:cNvPr id="148" name="n_3mainValue【道路】&#10;一人当たり延長">
          <a:extLst>
            <a:ext uri="{FF2B5EF4-FFF2-40B4-BE49-F238E27FC236}">
              <a16:creationId xmlns:a16="http://schemas.microsoft.com/office/drawing/2014/main" id="{9FC40F5A-8AF3-4031-B2BF-76FDAB84ADAF}"/>
            </a:ext>
          </a:extLst>
        </xdr:cNvPr>
        <xdr:cNvSpPr txBox="1"/>
      </xdr:nvSpPr>
      <xdr:spPr>
        <a:xfrm>
          <a:off x="7594111" y="728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109174</xdr:rowOff>
    </xdr:from>
    <xdr:ext cx="534377" cy="259045"/>
    <xdr:sp macro="" textlink="">
      <xdr:nvSpPr>
        <xdr:cNvPr id="149" name="n_4mainValue【道路】&#10;一人当たり延長">
          <a:extLst>
            <a:ext uri="{FF2B5EF4-FFF2-40B4-BE49-F238E27FC236}">
              <a16:creationId xmlns:a16="http://schemas.microsoft.com/office/drawing/2014/main" id="{A106C0FC-54D6-45E9-A9AF-81D14CB34DDC}"/>
            </a:ext>
          </a:extLst>
        </xdr:cNvPr>
        <xdr:cNvSpPr txBox="1"/>
      </xdr:nvSpPr>
      <xdr:spPr>
        <a:xfrm>
          <a:off x="6705111" y="731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2FB4D2FC-7BDC-4E6E-900D-77E7499F7BF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3834FD2E-C9E9-431A-B306-23285E3ED56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C14AE31-06DE-44F5-A713-4131F0A39F1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107C197-698B-4FF7-A4F1-D2DC49F9FF6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B91E722-53EE-4DDE-B2F9-067B319608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E357185-3AA0-404B-B9E1-514F14557B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A88748A-E3ED-4D0B-A0DB-190758C34D4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8AAFDF7-EC5B-4F48-B3C1-AB43476A9A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2565CB0-B8C4-43F2-B126-32C6D18C428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D3125AC-EC9D-4661-BD76-539AC0CB55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4E3331EE-24B0-4DE9-8150-1DE78B0FEB7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C0973782-18C5-47B5-B08C-38EACAF96BB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C9E9ABAC-68A0-4335-A382-17146EE7D8B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1375AFC8-E6BC-4BA2-9D2C-505CF40820F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88346562-831C-4434-84DF-EC8E275486C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40EB383D-E9D8-41D6-9818-88EC4A249F7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9ABCF4DB-FC99-4A97-983B-24F42967E05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80F006-11A4-407C-9C77-FD1EE0712AB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920ED472-BF7E-4FAD-B09A-FAE8C7E4F5A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D437B32D-4DCD-4594-B10D-F7336232080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6F196733-5134-4414-B302-F2F6EF1DD56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AAB62C4-9A05-4FDD-8E1D-0FAF80BEF35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AA8CD21B-C640-44A8-AC0A-CD3B572CDC3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E3A145ED-29CE-4AAD-9491-FC6AEA0161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F8AAB552-01ED-4705-8C2E-01B7D75FBBBD}"/>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DC0DDA8-2990-4EEA-9C12-84BCD5E3323D}"/>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542179D8-F89C-49F7-9D59-B3E060F26CDD}"/>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107F4718-7AEB-4315-A0EC-8B166F5878EA}"/>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6DD438FA-DCE8-4E81-BAD4-764A6694DDB4}"/>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80783AF1-8691-4CFA-9F81-0B2BDA8B85F3}"/>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292A88F0-0E32-42B7-9E83-D2E1DADFC2EE}"/>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5300C8BA-A101-4ECB-ACE0-4A5538ED11D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EE5DDB17-8921-4AF0-8813-53259E1EED08}"/>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33662C99-FA8D-48E1-8AD4-F4AA1FAFCF4F}"/>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4B4DDA8D-274E-42D5-A4AD-9F7AA534FAD1}"/>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0B3D29C-251D-4158-B41D-EA136A1311D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3B0FE34-EE19-46E6-A320-5A0FE116024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16CD159-7140-4B55-9DE5-61C0746E3E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714D4FC-59D5-4DAA-8EDD-1077476E01F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3647D70-9ECF-480E-8EAA-F91010572F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90" name="楕円 189">
          <a:extLst>
            <a:ext uri="{FF2B5EF4-FFF2-40B4-BE49-F238E27FC236}">
              <a16:creationId xmlns:a16="http://schemas.microsoft.com/office/drawing/2014/main" id="{8BBA0802-78DB-454B-A28A-73048F8690B5}"/>
            </a:ext>
          </a:extLst>
        </xdr:cNvPr>
        <xdr:cNvSpPr/>
      </xdr:nvSpPr>
      <xdr:spPr>
        <a:xfrm>
          <a:off x="4584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126382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B1D06AAB-39CD-4DD1-B164-609ADA04CC17}"/>
            </a:ext>
          </a:extLst>
        </xdr:cNvPr>
        <xdr:cNvSpPr txBox="1"/>
      </xdr:nvSpPr>
      <xdr:spPr>
        <a:xfrm>
          <a:off x="4673600"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71120</xdr:rowOff>
    </xdr:from>
    <xdr:to>
      <xdr:col>20</xdr:col>
      <xdr:colOff>38100</xdr:colOff>
      <xdr:row>60</xdr:row>
      <xdr:rowOff>1270</xdr:rowOff>
    </xdr:to>
    <xdr:sp macro="" textlink="">
      <xdr:nvSpPr>
        <xdr:cNvPr id="192" name="楕円 191">
          <a:extLst>
            <a:ext uri="{FF2B5EF4-FFF2-40B4-BE49-F238E27FC236}">
              <a16:creationId xmlns:a16="http://schemas.microsoft.com/office/drawing/2014/main" id="{70C5FFE6-A64D-4348-B0BD-EB39D3A4F535}"/>
            </a:ext>
          </a:extLst>
        </xdr:cNvPr>
        <xdr:cNvSpPr/>
      </xdr:nvSpPr>
      <xdr:spPr>
        <a:xfrm>
          <a:off x="3746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121920</xdr:rowOff>
    </xdr:from>
    <xdr:to>
      <xdr:col>24</xdr:col>
      <xdr:colOff>63500</xdr:colOff>
      <xdr:row>59</xdr:row>
      <xdr:rowOff>154305</xdr:rowOff>
    </xdr:to>
    <xdr:cxnSp macro="">
      <xdr:nvCxnSpPr>
        <xdr:cNvPr id="193" name="直線コネクタ 192">
          <a:extLst>
            <a:ext uri="{FF2B5EF4-FFF2-40B4-BE49-F238E27FC236}">
              <a16:creationId xmlns:a16="http://schemas.microsoft.com/office/drawing/2014/main" id="{D3A748FC-4504-4F5D-AC26-0897004B27D5}"/>
            </a:ext>
          </a:extLst>
        </xdr:cNvPr>
        <xdr:cNvCxnSpPr/>
      </xdr:nvCxnSpPr>
      <xdr:spPr>
        <a:xfrm>
          <a:off x="3797300" y="102374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44450</xdr:rowOff>
    </xdr:from>
    <xdr:to>
      <xdr:col>15</xdr:col>
      <xdr:colOff>101600</xdr:colOff>
      <xdr:row>59</xdr:row>
      <xdr:rowOff>146050</xdr:rowOff>
    </xdr:to>
    <xdr:sp macro="" textlink="">
      <xdr:nvSpPr>
        <xdr:cNvPr id="194" name="楕円 193">
          <a:extLst>
            <a:ext uri="{FF2B5EF4-FFF2-40B4-BE49-F238E27FC236}">
              <a16:creationId xmlns:a16="http://schemas.microsoft.com/office/drawing/2014/main" id="{BA6196F5-80C9-4532-B491-4DD4D778EA24}"/>
            </a:ext>
          </a:extLst>
        </xdr:cNvPr>
        <xdr:cNvSpPr/>
      </xdr:nvSpPr>
      <xdr:spPr>
        <a:xfrm>
          <a:off x="2857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95250</xdr:rowOff>
    </xdr:from>
    <xdr:to>
      <xdr:col>19</xdr:col>
      <xdr:colOff>177800</xdr:colOff>
      <xdr:row>59</xdr:row>
      <xdr:rowOff>121920</xdr:rowOff>
    </xdr:to>
    <xdr:cxnSp macro="">
      <xdr:nvCxnSpPr>
        <xdr:cNvPr id="195" name="直線コネクタ 194">
          <a:extLst>
            <a:ext uri="{FF2B5EF4-FFF2-40B4-BE49-F238E27FC236}">
              <a16:creationId xmlns:a16="http://schemas.microsoft.com/office/drawing/2014/main" id="{1E836F7E-9F0D-4436-8F52-67A59E53BC75}"/>
            </a:ext>
          </a:extLst>
        </xdr:cNvPr>
        <xdr:cNvCxnSpPr/>
      </xdr:nvCxnSpPr>
      <xdr:spPr>
        <a:xfrm>
          <a:off x="2908300" y="10210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96" name="楕円 195">
          <a:extLst>
            <a:ext uri="{FF2B5EF4-FFF2-40B4-BE49-F238E27FC236}">
              <a16:creationId xmlns:a16="http://schemas.microsoft.com/office/drawing/2014/main" id="{1EB46E94-FBA1-4612-BA4E-E3566F89C3B9}"/>
            </a:ext>
          </a:extLst>
        </xdr:cNvPr>
        <xdr:cNvSpPr/>
      </xdr:nvSpPr>
      <xdr:spPr>
        <a:xfrm>
          <a:off x="1968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93345</xdr:rowOff>
    </xdr:from>
    <xdr:to>
      <xdr:col>15</xdr:col>
      <xdr:colOff>50800</xdr:colOff>
      <xdr:row>59</xdr:row>
      <xdr:rowOff>95250</xdr:rowOff>
    </xdr:to>
    <xdr:cxnSp macro="">
      <xdr:nvCxnSpPr>
        <xdr:cNvPr id="197" name="直線コネクタ 196">
          <a:extLst>
            <a:ext uri="{FF2B5EF4-FFF2-40B4-BE49-F238E27FC236}">
              <a16:creationId xmlns:a16="http://schemas.microsoft.com/office/drawing/2014/main" id="{08E67352-1A7C-4389-90EF-F259D8AA949F}"/>
            </a:ext>
          </a:extLst>
        </xdr:cNvPr>
        <xdr:cNvCxnSpPr/>
      </xdr:nvCxnSpPr>
      <xdr:spPr>
        <a:xfrm>
          <a:off x="2019300" y="102088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17780</xdr:rowOff>
    </xdr:from>
    <xdr:to>
      <xdr:col>6</xdr:col>
      <xdr:colOff>38100</xdr:colOff>
      <xdr:row>59</xdr:row>
      <xdr:rowOff>119380</xdr:rowOff>
    </xdr:to>
    <xdr:sp macro="" textlink="">
      <xdr:nvSpPr>
        <xdr:cNvPr id="198" name="楕円 197">
          <a:extLst>
            <a:ext uri="{FF2B5EF4-FFF2-40B4-BE49-F238E27FC236}">
              <a16:creationId xmlns:a16="http://schemas.microsoft.com/office/drawing/2014/main" id="{6A95C74A-3D4A-44F5-9C3E-6CD9C156F6E3}"/>
            </a:ext>
          </a:extLst>
        </xdr:cNvPr>
        <xdr:cNvSpPr/>
      </xdr:nvSpPr>
      <xdr:spPr>
        <a:xfrm>
          <a:off x="1079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68580</xdr:rowOff>
    </xdr:from>
    <xdr:to>
      <xdr:col>10</xdr:col>
      <xdr:colOff>114300</xdr:colOff>
      <xdr:row>59</xdr:row>
      <xdr:rowOff>93345</xdr:rowOff>
    </xdr:to>
    <xdr:cxnSp macro="">
      <xdr:nvCxnSpPr>
        <xdr:cNvPr id="199" name="直線コネクタ 198">
          <a:extLst>
            <a:ext uri="{FF2B5EF4-FFF2-40B4-BE49-F238E27FC236}">
              <a16:creationId xmlns:a16="http://schemas.microsoft.com/office/drawing/2014/main" id="{ED9C3AA7-C230-49FC-AD04-790151065079}"/>
            </a:ext>
          </a:extLst>
        </xdr:cNvPr>
        <xdr:cNvCxnSpPr/>
      </xdr:nvCxnSpPr>
      <xdr:spPr>
        <a:xfrm>
          <a:off x="1130300" y="101841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1C002948-5984-4CD7-B3B5-E8B4DEE95FD0}"/>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7F60F8F1-B719-43B2-8CBC-DA62393DF3D2}"/>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8F4CCB45-AC2C-47A2-BE6F-0647B4A23426}"/>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BE88F08-0418-450C-8DB8-0330C9C12D6F}"/>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17797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D1870E5F-DDCA-47BB-848F-6E258C77FA54}"/>
            </a:ext>
          </a:extLst>
        </xdr:cNvPr>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162577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89C76D70-2889-42D4-8B35-5D2E2B8D47F3}"/>
            </a:ext>
          </a:extLst>
        </xdr:cNvPr>
        <xdr:cNvSpPr txBox="1"/>
      </xdr:nvSpPr>
      <xdr:spPr>
        <a:xfrm>
          <a:off x="2705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AEC1A3F-121B-4098-814A-FA173BE06572}"/>
            </a:ext>
          </a:extLst>
        </xdr:cNvPr>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135907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8D887AF1-9688-47A7-A577-F4AA0E2EAE21}"/>
            </a:ext>
          </a:extLst>
        </xdr:cNvPr>
        <xdr:cNvSpPr txBox="1"/>
      </xdr:nvSpPr>
      <xdr:spPr>
        <a:xfrm>
          <a:off x="927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8782FB6-9FBF-47BA-ACD8-14FAADB8C1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0CB63B6-7D5A-46F6-BD92-1AD5DA93B5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6257806-BFF7-4F1A-85CE-AFD6D627F1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BE25B14-62E6-4342-B3B4-1081BEA4CB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88DB1C7-FFF9-4AEE-B8E3-73997705C1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B56207A-4293-4F3A-A57E-4352AA608A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53FD56A9-4AB8-4CDC-9E16-6A4D84D9410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735B352-D018-49CE-8D62-FC369CBB35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3C6BF68-329A-423E-8904-93E133F45F8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A2916F2-3306-4BCA-BD85-8647388E343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EA4EEA87-63E8-450A-813F-1E5FF3A54D6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607B0B0F-AB4F-487D-8E2C-42AC200242C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6E838301-6DBE-4250-945F-32AFCB5855C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16C52B06-C42B-4D64-B957-D306ED4D937C}"/>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3F686F0F-4266-482E-A762-71FB7942CF5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2ACFF6E-6705-4386-AF94-DB1CB721918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7F59F5D-267D-40A4-B144-A05D6149C04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9B84A853-0374-44EA-B56D-F99DBCA78B36}"/>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A713213-699B-42FF-98C1-372F0F55E94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8D29CED7-63F7-4851-8976-79DD0A966AD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E99D98F-8011-439D-B047-8F00E066F0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622CA5BB-974F-4BA7-BB69-C1D870B5D8BD}"/>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237C4C0-8A83-4301-9A4F-1C6659C09B29}"/>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9D7ABEC9-7B48-4B97-B339-314ABFAD74F5}"/>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CB4BA0FB-630B-47FB-8E8A-3882196C233A}"/>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D93E91D5-59DC-4C78-9AF7-F777B8018E78}"/>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1297C307-9906-4F9E-84A6-4962B42C71E6}"/>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C3D96779-740E-4079-8E61-E35824A5EB31}"/>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A25445A8-7F8C-4635-94B5-8220BC887388}"/>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7FF7D4CA-104D-489F-8DE6-9CCB93B1C88B}"/>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4A7DD36A-B207-46F1-921F-1331B2CAA51E}"/>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0BA30AD1-0E87-4E87-9D26-DDC5173BDA26}"/>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224B47C-5213-4D44-9606-3E176A5B08A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31D43C-9509-4B71-8783-57E4F6E8D9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8638650-A3BF-4F19-A206-E8297A8F3B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ED8E838-8201-4D54-B564-9115720861F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20B73DF-BECE-4A7E-9373-9935693BA57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37504</xdr:rowOff>
    </xdr:from>
    <xdr:to>
      <xdr:col>55</xdr:col>
      <xdr:colOff>50800</xdr:colOff>
      <xdr:row>63</xdr:row>
      <xdr:rowOff>139104</xdr:rowOff>
    </xdr:to>
    <xdr:sp macro="" textlink="">
      <xdr:nvSpPr>
        <xdr:cNvPr id="245" name="楕円 244">
          <a:extLst>
            <a:ext uri="{FF2B5EF4-FFF2-40B4-BE49-F238E27FC236}">
              <a16:creationId xmlns:a16="http://schemas.microsoft.com/office/drawing/2014/main" id="{5965DE3F-5775-44F4-902C-BFACCD8BEE60}"/>
            </a:ext>
          </a:extLst>
        </xdr:cNvPr>
        <xdr:cNvSpPr/>
      </xdr:nvSpPr>
      <xdr:spPr>
        <a:xfrm>
          <a:off x="10426700" y="1083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1924EC61-FD14-4265-A15E-CDB85C2ED939}"/>
            </a:ext>
          </a:extLst>
        </xdr:cNvPr>
        <xdr:cNvSpPr txBox="1"/>
      </xdr:nvSpPr>
      <xdr:spPr>
        <a:xfrm>
          <a:off x="10515600" y="1078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36681</xdr:rowOff>
    </xdr:from>
    <xdr:to>
      <xdr:col>50</xdr:col>
      <xdr:colOff>165100</xdr:colOff>
      <xdr:row>63</xdr:row>
      <xdr:rowOff>138281</xdr:rowOff>
    </xdr:to>
    <xdr:sp macro="" textlink="">
      <xdr:nvSpPr>
        <xdr:cNvPr id="247" name="楕円 246">
          <a:extLst>
            <a:ext uri="{FF2B5EF4-FFF2-40B4-BE49-F238E27FC236}">
              <a16:creationId xmlns:a16="http://schemas.microsoft.com/office/drawing/2014/main" id="{5BB93E49-E5F7-4505-8925-6A780DED8B4B}"/>
            </a:ext>
          </a:extLst>
        </xdr:cNvPr>
        <xdr:cNvSpPr/>
      </xdr:nvSpPr>
      <xdr:spPr>
        <a:xfrm>
          <a:off x="9588500" y="1083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87481</xdr:rowOff>
    </xdr:from>
    <xdr:to>
      <xdr:col>55</xdr:col>
      <xdr:colOff>0</xdr:colOff>
      <xdr:row>63</xdr:row>
      <xdr:rowOff>88304</xdr:rowOff>
    </xdr:to>
    <xdr:cxnSp macro="">
      <xdr:nvCxnSpPr>
        <xdr:cNvPr id="248" name="直線コネクタ 247">
          <a:extLst>
            <a:ext uri="{FF2B5EF4-FFF2-40B4-BE49-F238E27FC236}">
              <a16:creationId xmlns:a16="http://schemas.microsoft.com/office/drawing/2014/main" id="{9C9A6C4B-263A-413D-89A4-BBFD96AED642}"/>
            </a:ext>
          </a:extLst>
        </xdr:cNvPr>
        <xdr:cNvCxnSpPr/>
      </xdr:nvCxnSpPr>
      <xdr:spPr>
        <a:xfrm>
          <a:off x="9639300" y="10888831"/>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37136</xdr:rowOff>
    </xdr:from>
    <xdr:to>
      <xdr:col>46</xdr:col>
      <xdr:colOff>38100</xdr:colOff>
      <xdr:row>63</xdr:row>
      <xdr:rowOff>138736</xdr:rowOff>
    </xdr:to>
    <xdr:sp macro="" textlink="">
      <xdr:nvSpPr>
        <xdr:cNvPr id="249" name="楕円 248">
          <a:extLst>
            <a:ext uri="{FF2B5EF4-FFF2-40B4-BE49-F238E27FC236}">
              <a16:creationId xmlns:a16="http://schemas.microsoft.com/office/drawing/2014/main" id="{EE12AA0C-7F4C-4A62-854C-95B2ABBCE4B0}"/>
            </a:ext>
          </a:extLst>
        </xdr:cNvPr>
        <xdr:cNvSpPr/>
      </xdr:nvSpPr>
      <xdr:spPr>
        <a:xfrm>
          <a:off x="8699500" y="108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87481</xdr:rowOff>
    </xdr:from>
    <xdr:to>
      <xdr:col>50</xdr:col>
      <xdr:colOff>114300</xdr:colOff>
      <xdr:row>63</xdr:row>
      <xdr:rowOff>87936</xdr:rowOff>
    </xdr:to>
    <xdr:cxnSp macro="">
      <xdr:nvCxnSpPr>
        <xdr:cNvPr id="250" name="直線コネクタ 249">
          <a:extLst>
            <a:ext uri="{FF2B5EF4-FFF2-40B4-BE49-F238E27FC236}">
              <a16:creationId xmlns:a16="http://schemas.microsoft.com/office/drawing/2014/main" id="{6A4F3AD4-FD67-4839-9A87-58BE7F1791A0}"/>
            </a:ext>
          </a:extLst>
        </xdr:cNvPr>
        <xdr:cNvCxnSpPr/>
      </xdr:nvCxnSpPr>
      <xdr:spPr>
        <a:xfrm flipV="1">
          <a:off x="8750300" y="10888831"/>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39041</xdr:rowOff>
    </xdr:from>
    <xdr:to>
      <xdr:col>41</xdr:col>
      <xdr:colOff>101600</xdr:colOff>
      <xdr:row>63</xdr:row>
      <xdr:rowOff>140641</xdr:rowOff>
    </xdr:to>
    <xdr:sp macro="" textlink="">
      <xdr:nvSpPr>
        <xdr:cNvPr id="251" name="楕円 250">
          <a:extLst>
            <a:ext uri="{FF2B5EF4-FFF2-40B4-BE49-F238E27FC236}">
              <a16:creationId xmlns:a16="http://schemas.microsoft.com/office/drawing/2014/main" id="{1F7A03AA-D88E-42FA-B5F6-50D44A6BD7C7}"/>
            </a:ext>
          </a:extLst>
        </xdr:cNvPr>
        <xdr:cNvSpPr/>
      </xdr:nvSpPr>
      <xdr:spPr>
        <a:xfrm>
          <a:off x="7810500" y="1084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87936</xdr:rowOff>
    </xdr:from>
    <xdr:to>
      <xdr:col>45</xdr:col>
      <xdr:colOff>177800</xdr:colOff>
      <xdr:row>63</xdr:row>
      <xdr:rowOff>89841</xdr:rowOff>
    </xdr:to>
    <xdr:cxnSp macro="">
      <xdr:nvCxnSpPr>
        <xdr:cNvPr id="252" name="直線コネクタ 251">
          <a:extLst>
            <a:ext uri="{FF2B5EF4-FFF2-40B4-BE49-F238E27FC236}">
              <a16:creationId xmlns:a16="http://schemas.microsoft.com/office/drawing/2014/main" id="{EDB15AF8-03DF-4EEA-900A-116C065CE08C}"/>
            </a:ext>
          </a:extLst>
        </xdr:cNvPr>
        <xdr:cNvCxnSpPr/>
      </xdr:nvCxnSpPr>
      <xdr:spPr>
        <a:xfrm flipV="1">
          <a:off x="7861300" y="1088928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39601</xdr:rowOff>
    </xdr:from>
    <xdr:to>
      <xdr:col>36</xdr:col>
      <xdr:colOff>165100</xdr:colOff>
      <xdr:row>63</xdr:row>
      <xdr:rowOff>141201</xdr:rowOff>
    </xdr:to>
    <xdr:sp macro="" textlink="">
      <xdr:nvSpPr>
        <xdr:cNvPr id="253" name="楕円 252">
          <a:extLst>
            <a:ext uri="{FF2B5EF4-FFF2-40B4-BE49-F238E27FC236}">
              <a16:creationId xmlns:a16="http://schemas.microsoft.com/office/drawing/2014/main" id="{5FC2DEA9-89BB-477E-8B86-4066661D93EA}"/>
            </a:ext>
          </a:extLst>
        </xdr:cNvPr>
        <xdr:cNvSpPr/>
      </xdr:nvSpPr>
      <xdr:spPr>
        <a:xfrm>
          <a:off x="6921500" y="108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89841</xdr:rowOff>
    </xdr:from>
    <xdr:to>
      <xdr:col>41</xdr:col>
      <xdr:colOff>50800</xdr:colOff>
      <xdr:row>63</xdr:row>
      <xdr:rowOff>90401</xdr:rowOff>
    </xdr:to>
    <xdr:cxnSp macro="">
      <xdr:nvCxnSpPr>
        <xdr:cNvPr id="254" name="直線コネクタ 253">
          <a:extLst>
            <a:ext uri="{FF2B5EF4-FFF2-40B4-BE49-F238E27FC236}">
              <a16:creationId xmlns:a16="http://schemas.microsoft.com/office/drawing/2014/main" id="{DB0DFF70-B74B-418D-B60C-4E3FB975AF71}"/>
            </a:ext>
          </a:extLst>
        </xdr:cNvPr>
        <xdr:cNvCxnSpPr/>
      </xdr:nvCxnSpPr>
      <xdr:spPr>
        <a:xfrm flipV="1">
          <a:off x="6972300" y="10891191"/>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D78194F7-AEF4-405E-9F5D-3207152BFEE3}"/>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1F4F9E7D-A3D9-4CA1-B87E-0DCE0A2CBC77}"/>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D7620735-B668-4CC5-A457-7A07B7C8C288}"/>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D3E69D41-673C-4C7E-924C-E9313ABFE0C8}"/>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129408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4F3B0F64-6784-44CD-84C9-3A8A7F4BD0BC}"/>
            </a:ext>
          </a:extLst>
        </xdr:cNvPr>
        <xdr:cNvSpPr txBox="1"/>
      </xdr:nvSpPr>
      <xdr:spPr>
        <a:xfrm>
          <a:off x="9327095" y="109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129863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5A4A42A3-0071-440F-ABE8-8E3B9CEAF405}"/>
            </a:ext>
          </a:extLst>
        </xdr:cNvPr>
        <xdr:cNvSpPr txBox="1"/>
      </xdr:nvSpPr>
      <xdr:spPr>
        <a:xfrm>
          <a:off x="8450795" y="1093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131768</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DBE14435-232B-46B2-BF33-FE90D25AC831}"/>
            </a:ext>
          </a:extLst>
        </xdr:cNvPr>
        <xdr:cNvSpPr txBox="1"/>
      </xdr:nvSpPr>
      <xdr:spPr>
        <a:xfrm>
          <a:off x="7561795" y="1093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132328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A0E2C89-B603-4052-AF60-0F589D12148E}"/>
            </a:ext>
          </a:extLst>
        </xdr:cNvPr>
        <xdr:cNvSpPr txBox="1"/>
      </xdr:nvSpPr>
      <xdr:spPr>
        <a:xfrm>
          <a:off x="6672795" y="109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7A1BFF1-5BCF-4C2B-9E09-0BDC6CAAAE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EDAD3EC-6A55-4CDC-8FC4-4EE57E60442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404379D-7BA2-47D1-9C79-72055B87C4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3DE4E91-A063-41AC-8467-B1031A6AAC1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3F38EAB-5A2E-44E9-9E08-59B6D647302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41FF4D6-758C-4451-8F28-BD827789985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DEEAC08-53BB-403C-AFBE-51E9FE2EE0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4645689-D9DB-4655-9CED-387D760B9BD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08EB819-DC59-4DF8-80B7-37B213C137E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3D3A77B6-321C-4E47-9E43-F10BC0F89D5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B8100EE-A07A-4217-B62C-CEC57A678B1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5F0E2ED-6630-426A-BC95-D6399E62627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210BD58E-166D-436D-B24C-482297C9F78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51AAE17D-72AA-4C9B-898F-1D2F2AAFA95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A85745B7-1AB1-4BF0-87A9-D01FBFC1229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373BA13F-AD01-4F3E-B0B2-7145DFE1A03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0E6B6AF-EE44-43BE-8281-294AC328B35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EBC81015-46DD-49B8-A91C-28A7E1D3B6D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C74361A-CA8A-4F60-A305-B32AD560F6E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5306C11A-AFBF-49E0-A218-01CFBF68F6A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737C917F-10C0-4ADE-B661-9FBDD7B5479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862B40E-998F-4124-9553-C50AE0968A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367CF3A9-9BC6-45BF-9021-39751EFB516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A0CAA3F-092E-4285-9D56-68D1BCEC1DD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ABC5F2E3-A7AE-43CC-BEE4-345F736CC392}"/>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95FFF30B-4993-48AA-89B1-A4C6D737813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D366FCD4-F05B-44E5-8E15-1A2D201377F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6BD5DCD4-5343-40C9-9445-713F8421A992}"/>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E852AF93-8C6A-4F70-BFAB-4C634A60BB16}"/>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16EE4C4C-13BF-4FB8-A9AA-7D697D51F83F}"/>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30D322CB-BC0F-4B37-B54A-060F66E0DFB0}"/>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D1D29E9A-C83C-4B66-90DF-CFDD4FBFC596}"/>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95849D41-29BF-4998-91DF-B2500C8A72CA}"/>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83C2AF44-D333-4791-864E-E6809D0CCC35}"/>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32E44A8C-AF26-4FA8-98B9-F3488E046A7B}"/>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BDA8A30-79E4-42EF-A340-8722F0D138A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2B4E891-092D-43A6-A16B-C08FA6D50DA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8F255A0-46E0-4A73-A244-ABE382AF0A7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C3A66F5-781D-4CBC-AE5C-865C9BDF9C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28FF497-AC35-4F90-B67F-ABD04AFFB39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303" name="楕円 302">
          <a:extLst>
            <a:ext uri="{FF2B5EF4-FFF2-40B4-BE49-F238E27FC236}">
              <a16:creationId xmlns:a16="http://schemas.microsoft.com/office/drawing/2014/main" id="{E05E8A23-691E-4E81-8C16-A877206606C7}"/>
            </a:ext>
          </a:extLst>
        </xdr:cNvPr>
        <xdr:cNvSpPr/>
      </xdr:nvSpPr>
      <xdr:spPr>
        <a:xfrm>
          <a:off x="45847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13988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A18403D-562D-4399-BCD5-81156BA559B1}"/>
            </a:ext>
          </a:extLst>
        </xdr:cNvPr>
        <xdr:cNvSpPr txBox="1"/>
      </xdr:nvSpPr>
      <xdr:spPr>
        <a:xfrm>
          <a:off x="4673600"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xdr:rowOff>
    </xdr:from>
    <xdr:to>
      <xdr:col>20</xdr:col>
      <xdr:colOff>38100</xdr:colOff>
      <xdr:row>83</xdr:row>
      <xdr:rowOff>106045</xdr:rowOff>
    </xdr:to>
    <xdr:sp macro="" textlink="">
      <xdr:nvSpPr>
        <xdr:cNvPr id="305" name="楕円 304">
          <a:extLst>
            <a:ext uri="{FF2B5EF4-FFF2-40B4-BE49-F238E27FC236}">
              <a16:creationId xmlns:a16="http://schemas.microsoft.com/office/drawing/2014/main" id="{A28AD161-2C3A-4B81-AE25-02D847C64E28}"/>
            </a:ext>
          </a:extLst>
        </xdr:cNvPr>
        <xdr:cNvSpPr/>
      </xdr:nvSpPr>
      <xdr:spPr>
        <a:xfrm>
          <a:off x="3746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41911</xdr:rowOff>
    </xdr:from>
    <xdr:to>
      <xdr:col>24</xdr:col>
      <xdr:colOff>63500</xdr:colOff>
      <xdr:row>83</xdr:row>
      <xdr:rowOff>55245</xdr:rowOff>
    </xdr:to>
    <xdr:cxnSp macro="">
      <xdr:nvCxnSpPr>
        <xdr:cNvPr id="306" name="直線コネクタ 305">
          <a:extLst>
            <a:ext uri="{FF2B5EF4-FFF2-40B4-BE49-F238E27FC236}">
              <a16:creationId xmlns:a16="http://schemas.microsoft.com/office/drawing/2014/main" id="{DE9EB734-14B4-4C5D-A6C2-1EFF802DBC40}"/>
            </a:ext>
          </a:extLst>
        </xdr:cNvPr>
        <xdr:cNvCxnSpPr/>
      </xdr:nvCxnSpPr>
      <xdr:spPr>
        <a:xfrm flipV="1">
          <a:off x="3797300" y="1427226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143511</xdr:rowOff>
    </xdr:from>
    <xdr:to>
      <xdr:col>15</xdr:col>
      <xdr:colOff>101600</xdr:colOff>
      <xdr:row>83</xdr:row>
      <xdr:rowOff>73661</xdr:rowOff>
    </xdr:to>
    <xdr:sp macro="" textlink="">
      <xdr:nvSpPr>
        <xdr:cNvPr id="307" name="楕円 306">
          <a:extLst>
            <a:ext uri="{FF2B5EF4-FFF2-40B4-BE49-F238E27FC236}">
              <a16:creationId xmlns:a16="http://schemas.microsoft.com/office/drawing/2014/main" id="{8A7116C5-100B-4646-8D49-F9CAE2F9C243}"/>
            </a:ext>
          </a:extLst>
        </xdr:cNvPr>
        <xdr:cNvSpPr/>
      </xdr:nvSpPr>
      <xdr:spPr>
        <a:xfrm>
          <a:off x="2857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22861</xdr:rowOff>
    </xdr:from>
    <xdr:to>
      <xdr:col>19</xdr:col>
      <xdr:colOff>177800</xdr:colOff>
      <xdr:row>83</xdr:row>
      <xdr:rowOff>55245</xdr:rowOff>
    </xdr:to>
    <xdr:cxnSp macro="">
      <xdr:nvCxnSpPr>
        <xdr:cNvPr id="308" name="直線コネクタ 307">
          <a:extLst>
            <a:ext uri="{FF2B5EF4-FFF2-40B4-BE49-F238E27FC236}">
              <a16:creationId xmlns:a16="http://schemas.microsoft.com/office/drawing/2014/main" id="{02E6409A-35CF-4386-8DA8-2D700CBD6248}"/>
            </a:ext>
          </a:extLst>
        </xdr:cNvPr>
        <xdr:cNvCxnSpPr/>
      </xdr:nvCxnSpPr>
      <xdr:spPr>
        <a:xfrm>
          <a:off x="2908300" y="142532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162561</xdr:rowOff>
    </xdr:from>
    <xdr:to>
      <xdr:col>10</xdr:col>
      <xdr:colOff>165100</xdr:colOff>
      <xdr:row>83</xdr:row>
      <xdr:rowOff>92711</xdr:rowOff>
    </xdr:to>
    <xdr:sp macro="" textlink="">
      <xdr:nvSpPr>
        <xdr:cNvPr id="309" name="楕円 308">
          <a:extLst>
            <a:ext uri="{FF2B5EF4-FFF2-40B4-BE49-F238E27FC236}">
              <a16:creationId xmlns:a16="http://schemas.microsoft.com/office/drawing/2014/main" id="{95350CCA-9EA1-48E6-AAE3-B36B09A2AC5C}"/>
            </a:ext>
          </a:extLst>
        </xdr:cNvPr>
        <xdr:cNvSpPr/>
      </xdr:nvSpPr>
      <xdr:spPr>
        <a:xfrm>
          <a:off x="1968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22861</xdr:rowOff>
    </xdr:from>
    <xdr:to>
      <xdr:col>15</xdr:col>
      <xdr:colOff>50800</xdr:colOff>
      <xdr:row>83</xdr:row>
      <xdr:rowOff>41911</xdr:rowOff>
    </xdr:to>
    <xdr:cxnSp macro="">
      <xdr:nvCxnSpPr>
        <xdr:cNvPr id="310" name="直線コネクタ 309">
          <a:extLst>
            <a:ext uri="{FF2B5EF4-FFF2-40B4-BE49-F238E27FC236}">
              <a16:creationId xmlns:a16="http://schemas.microsoft.com/office/drawing/2014/main" id="{89790AF9-AE87-4F0C-B443-7FBA7BC7E965}"/>
            </a:ext>
          </a:extLst>
        </xdr:cNvPr>
        <xdr:cNvCxnSpPr/>
      </xdr:nvCxnSpPr>
      <xdr:spPr>
        <a:xfrm flipV="1">
          <a:off x="2019300" y="142532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141605</xdr:rowOff>
    </xdr:from>
    <xdr:to>
      <xdr:col>6</xdr:col>
      <xdr:colOff>38100</xdr:colOff>
      <xdr:row>84</xdr:row>
      <xdr:rowOff>71755</xdr:rowOff>
    </xdr:to>
    <xdr:sp macro="" textlink="">
      <xdr:nvSpPr>
        <xdr:cNvPr id="311" name="楕円 310">
          <a:extLst>
            <a:ext uri="{FF2B5EF4-FFF2-40B4-BE49-F238E27FC236}">
              <a16:creationId xmlns:a16="http://schemas.microsoft.com/office/drawing/2014/main" id="{3AA2A5DA-3C90-4C61-8602-1503C274687C}"/>
            </a:ext>
          </a:extLst>
        </xdr:cNvPr>
        <xdr:cNvSpPr/>
      </xdr:nvSpPr>
      <xdr:spPr>
        <a:xfrm>
          <a:off x="1079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41911</xdr:rowOff>
    </xdr:from>
    <xdr:to>
      <xdr:col>10</xdr:col>
      <xdr:colOff>114300</xdr:colOff>
      <xdr:row>84</xdr:row>
      <xdr:rowOff>20955</xdr:rowOff>
    </xdr:to>
    <xdr:cxnSp macro="">
      <xdr:nvCxnSpPr>
        <xdr:cNvPr id="312" name="直線コネクタ 311">
          <a:extLst>
            <a:ext uri="{FF2B5EF4-FFF2-40B4-BE49-F238E27FC236}">
              <a16:creationId xmlns:a16="http://schemas.microsoft.com/office/drawing/2014/main" id="{DD8B8B40-5F80-45BE-91D7-C6C2FD1948E5}"/>
            </a:ext>
          </a:extLst>
        </xdr:cNvPr>
        <xdr:cNvCxnSpPr/>
      </xdr:nvCxnSpPr>
      <xdr:spPr>
        <a:xfrm flipV="1">
          <a:off x="1130300" y="14272261"/>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1C002695-066A-4479-AE81-F89C0C0AF3B5}"/>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7F211EA3-15A0-4D75-A640-EFB2FAA798F4}"/>
            </a:ext>
          </a:extLst>
        </xdr:cNvPr>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77756424-517E-4840-A55C-C887778AAA8B}"/>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B077513F-D373-44D6-8466-339FDD1341F8}"/>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122572</xdr:rowOff>
    </xdr:from>
    <xdr:ext cx="405111" cy="259045"/>
    <xdr:sp macro="" textlink="">
      <xdr:nvSpPr>
        <xdr:cNvPr id="317" name="n_1mainValue【公営住宅】&#10;有形固定資産減価償却率">
          <a:extLst>
            <a:ext uri="{FF2B5EF4-FFF2-40B4-BE49-F238E27FC236}">
              <a16:creationId xmlns:a16="http://schemas.microsoft.com/office/drawing/2014/main" id="{167CC208-1C1F-4E06-BDFF-0BF9AC3CA395}"/>
            </a:ext>
          </a:extLst>
        </xdr:cNvPr>
        <xdr:cNvSpPr txBox="1"/>
      </xdr:nvSpPr>
      <xdr:spPr>
        <a:xfrm>
          <a:off x="35820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90188</xdr:rowOff>
    </xdr:from>
    <xdr:ext cx="405111" cy="259045"/>
    <xdr:sp macro="" textlink="">
      <xdr:nvSpPr>
        <xdr:cNvPr id="318" name="n_2mainValue【公営住宅】&#10;有形固定資産減価償却率">
          <a:extLst>
            <a:ext uri="{FF2B5EF4-FFF2-40B4-BE49-F238E27FC236}">
              <a16:creationId xmlns:a16="http://schemas.microsoft.com/office/drawing/2014/main" id="{8D121E67-5075-48A1-B61B-6108CFA91C88}"/>
            </a:ext>
          </a:extLst>
        </xdr:cNvPr>
        <xdr:cNvSpPr txBox="1"/>
      </xdr:nvSpPr>
      <xdr:spPr>
        <a:xfrm>
          <a:off x="270574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83838</xdr:rowOff>
    </xdr:from>
    <xdr:ext cx="405111" cy="259045"/>
    <xdr:sp macro="" textlink="">
      <xdr:nvSpPr>
        <xdr:cNvPr id="319" name="n_3mainValue【公営住宅】&#10;有形固定資産減価償却率">
          <a:extLst>
            <a:ext uri="{FF2B5EF4-FFF2-40B4-BE49-F238E27FC236}">
              <a16:creationId xmlns:a16="http://schemas.microsoft.com/office/drawing/2014/main" id="{9E14A0F1-3632-41B0-B3F9-7997BF267E13}"/>
            </a:ext>
          </a:extLst>
        </xdr:cNvPr>
        <xdr:cNvSpPr txBox="1"/>
      </xdr:nvSpPr>
      <xdr:spPr>
        <a:xfrm>
          <a:off x="1816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62882</xdr:rowOff>
    </xdr:from>
    <xdr:ext cx="405111" cy="259045"/>
    <xdr:sp macro="" textlink="">
      <xdr:nvSpPr>
        <xdr:cNvPr id="320" name="n_4mainValue【公営住宅】&#10;有形固定資産減価償却率">
          <a:extLst>
            <a:ext uri="{FF2B5EF4-FFF2-40B4-BE49-F238E27FC236}">
              <a16:creationId xmlns:a16="http://schemas.microsoft.com/office/drawing/2014/main" id="{3C606F76-EC39-44EB-84E7-1B801D5FB1C4}"/>
            </a:ext>
          </a:extLst>
        </xdr:cNvPr>
        <xdr:cNvSpPr txBox="1"/>
      </xdr:nvSpPr>
      <xdr:spPr>
        <a:xfrm>
          <a:off x="927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3021F98-FC3F-4C8D-AC1A-4AAAB56731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ADA929D-E127-4441-83ED-6D7534C5E48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C690460-F1F0-42A8-BDEB-AB31F49DA54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4D6B984-9E73-4752-B361-675C78CE23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297E697-107A-4B98-9561-0086059C669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5BB5C7D-C2AD-488E-BF15-D9A05BF4A5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44B3D65-50C4-4EA0-A33F-62882A2BC3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BC9306D-A33D-4B08-BE7D-9FCC0A14F8D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E43AC17-5468-47C2-898F-E975F92493E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BB074-C6B0-4320-A917-5CFB1E02B81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7BF98DB-9D2F-47E8-BD37-25FCF0030B5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6FC0ADF-5BF5-4338-9EB3-86BBA9EB1E8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E632491-D994-40A9-ABD9-9E9C7F9C3EC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2411EFAB-6BBE-40AD-9BCF-6953AEBCC61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3ADD8A1C-289E-4EDD-A7AB-2618AEAF01D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EC3CBEAF-AC55-4C96-8709-FEC45002665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28EE8C4-84B2-4EFF-AD79-5104B0C47DF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5B2734C-C84C-48F1-AC29-A0712E34B21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BE37262F-7A44-447F-804D-40CF7810144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D155D355-C4FD-44F1-BB89-788135CAAF1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48575E5-5D33-4925-9951-E02E94453AF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34E33C5F-C967-421C-9451-E61E229CD0F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DC0D1CA9-179C-47F5-BD3A-E5CE96A211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9AB2DF8B-18AF-467C-9F3F-7A44107EEBF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428F3C2D-4CC4-48CA-8922-1F7750C191D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DCB3383B-88C3-46E3-A812-DE386D04D222}"/>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409006CC-D232-4E7D-8CD8-530EC753B3F9}"/>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71191323-16DE-4E7D-9329-9C842EC749A1}"/>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7AAED674-21EC-4B5A-8EFA-F8BBF1A3F7C0}"/>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0A67539E-0FBF-434A-AF09-8B00C94B6703}"/>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D04BC603-A0D1-4883-B169-C57925413799}"/>
            </a:ext>
          </a:extLst>
        </xdr:cNvPr>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E46210CB-FF5C-4842-AFB2-70222DA325F4}"/>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35925CF2-E5A7-4C3A-87E2-214254BBB2B7}"/>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898EBF27-8234-44F2-ABDB-54F60C882439}"/>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3296DECB-6EA8-4E41-B879-2CC31C3622D4}"/>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03E5392A-0734-4E76-BAFD-9258CC1AFDA8}"/>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64D2569-D452-4517-AAF9-B1DE9D32D53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0D7C67B-4F50-40B5-A4C6-59583369F7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1FD9F2A-CD07-42A0-9426-273D4FBBBC2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CBEF847-9EF6-4743-A205-71A3242C4C2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8F9CB6C-B2B8-4459-AE15-4E8EAE47552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39388</xdr:rowOff>
    </xdr:from>
    <xdr:to>
      <xdr:col>55</xdr:col>
      <xdr:colOff>50800</xdr:colOff>
      <xdr:row>85</xdr:row>
      <xdr:rowOff>140988</xdr:rowOff>
    </xdr:to>
    <xdr:sp macro="" textlink="">
      <xdr:nvSpPr>
        <xdr:cNvPr id="362" name="楕円 361">
          <a:extLst>
            <a:ext uri="{FF2B5EF4-FFF2-40B4-BE49-F238E27FC236}">
              <a16:creationId xmlns:a16="http://schemas.microsoft.com/office/drawing/2014/main" id="{14C8D853-948A-49B2-8771-837756A7D854}"/>
            </a:ext>
          </a:extLst>
        </xdr:cNvPr>
        <xdr:cNvSpPr/>
      </xdr:nvSpPr>
      <xdr:spPr>
        <a:xfrm>
          <a:off x="10426700" y="1461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62265</xdr:rowOff>
    </xdr:from>
    <xdr:ext cx="469744" cy="259045"/>
    <xdr:sp macro="" textlink="">
      <xdr:nvSpPr>
        <xdr:cNvPr id="363" name="【公営住宅】&#10;一人当たり面積該当値テキスト">
          <a:extLst>
            <a:ext uri="{FF2B5EF4-FFF2-40B4-BE49-F238E27FC236}">
              <a16:creationId xmlns:a16="http://schemas.microsoft.com/office/drawing/2014/main" id="{606367D4-4085-49EA-9FBF-901CC887E809}"/>
            </a:ext>
          </a:extLst>
        </xdr:cNvPr>
        <xdr:cNvSpPr txBox="1"/>
      </xdr:nvSpPr>
      <xdr:spPr>
        <a:xfrm>
          <a:off x="10515600" y="1446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34979</xdr:rowOff>
    </xdr:from>
    <xdr:to>
      <xdr:col>50</xdr:col>
      <xdr:colOff>165100</xdr:colOff>
      <xdr:row>85</xdr:row>
      <xdr:rowOff>136579</xdr:rowOff>
    </xdr:to>
    <xdr:sp macro="" textlink="">
      <xdr:nvSpPr>
        <xdr:cNvPr id="364" name="楕円 363">
          <a:extLst>
            <a:ext uri="{FF2B5EF4-FFF2-40B4-BE49-F238E27FC236}">
              <a16:creationId xmlns:a16="http://schemas.microsoft.com/office/drawing/2014/main" id="{3ABFA4A7-84B2-492C-9286-F3F58A7D2FA9}"/>
            </a:ext>
          </a:extLst>
        </xdr:cNvPr>
        <xdr:cNvSpPr/>
      </xdr:nvSpPr>
      <xdr:spPr>
        <a:xfrm>
          <a:off x="9588500" y="146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85779</xdr:rowOff>
    </xdr:from>
    <xdr:to>
      <xdr:col>55</xdr:col>
      <xdr:colOff>0</xdr:colOff>
      <xdr:row>85</xdr:row>
      <xdr:rowOff>90188</xdr:rowOff>
    </xdr:to>
    <xdr:cxnSp macro="">
      <xdr:nvCxnSpPr>
        <xdr:cNvPr id="365" name="直線コネクタ 364">
          <a:extLst>
            <a:ext uri="{FF2B5EF4-FFF2-40B4-BE49-F238E27FC236}">
              <a16:creationId xmlns:a16="http://schemas.microsoft.com/office/drawing/2014/main" id="{BB2A9BFA-46B8-4782-B75D-C9B70D44C906}"/>
            </a:ext>
          </a:extLst>
        </xdr:cNvPr>
        <xdr:cNvCxnSpPr/>
      </xdr:nvCxnSpPr>
      <xdr:spPr>
        <a:xfrm>
          <a:off x="9639300" y="14659029"/>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34979</xdr:rowOff>
    </xdr:from>
    <xdr:to>
      <xdr:col>46</xdr:col>
      <xdr:colOff>38100</xdr:colOff>
      <xdr:row>85</xdr:row>
      <xdr:rowOff>136579</xdr:rowOff>
    </xdr:to>
    <xdr:sp macro="" textlink="">
      <xdr:nvSpPr>
        <xdr:cNvPr id="366" name="楕円 365">
          <a:extLst>
            <a:ext uri="{FF2B5EF4-FFF2-40B4-BE49-F238E27FC236}">
              <a16:creationId xmlns:a16="http://schemas.microsoft.com/office/drawing/2014/main" id="{44521865-EFD7-49C5-948B-42EEDF22F5A4}"/>
            </a:ext>
          </a:extLst>
        </xdr:cNvPr>
        <xdr:cNvSpPr/>
      </xdr:nvSpPr>
      <xdr:spPr>
        <a:xfrm>
          <a:off x="8699500" y="146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85779</xdr:rowOff>
    </xdr:from>
    <xdr:to>
      <xdr:col>50</xdr:col>
      <xdr:colOff>114300</xdr:colOff>
      <xdr:row>85</xdr:row>
      <xdr:rowOff>85779</xdr:rowOff>
    </xdr:to>
    <xdr:cxnSp macro="">
      <xdr:nvCxnSpPr>
        <xdr:cNvPr id="367" name="直線コネクタ 366">
          <a:extLst>
            <a:ext uri="{FF2B5EF4-FFF2-40B4-BE49-F238E27FC236}">
              <a16:creationId xmlns:a16="http://schemas.microsoft.com/office/drawing/2014/main" id="{8583F5C6-1746-4D8D-B911-1E469A6A6B09}"/>
            </a:ext>
          </a:extLst>
        </xdr:cNvPr>
        <xdr:cNvCxnSpPr/>
      </xdr:nvCxnSpPr>
      <xdr:spPr>
        <a:xfrm>
          <a:off x="8750300" y="14659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31877</xdr:rowOff>
    </xdr:from>
    <xdr:to>
      <xdr:col>41</xdr:col>
      <xdr:colOff>101600</xdr:colOff>
      <xdr:row>85</xdr:row>
      <xdr:rowOff>133477</xdr:rowOff>
    </xdr:to>
    <xdr:sp macro="" textlink="">
      <xdr:nvSpPr>
        <xdr:cNvPr id="368" name="楕円 367">
          <a:extLst>
            <a:ext uri="{FF2B5EF4-FFF2-40B4-BE49-F238E27FC236}">
              <a16:creationId xmlns:a16="http://schemas.microsoft.com/office/drawing/2014/main" id="{D558E1EF-2B56-496E-B96A-CF993D3B4CB9}"/>
            </a:ext>
          </a:extLst>
        </xdr:cNvPr>
        <xdr:cNvSpPr/>
      </xdr:nvSpPr>
      <xdr:spPr>
        <a:xfrm>
          <a:off x="7810500" y="146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82677</xdr:rowOff>
    </xdr:from>
    <xdr:to>
      <xdr:col>45</xdr:col>
      <xdr:colOff>177800</xdr:colOff>
      <xdr:row>85</xdr:row>
      <xdr:rowOff>85779</xdr:rowOff>
    </xdr:to>
    <xdr:cxnSp macro="">
      <xdr:nvCxnSpPr>
        <xdr:cNvPr id="369" name="直線コネクタ 368">
          <a:extLst>
            <a:ext uri="{FF2B5EF4-FFF2-40B4-BE49-F238E27FC236}">
              <a16:creationId xmlns:a16="http://schemas.microsoft.com/office/drawing/2014/main" id="{3524EAFB-DFD2-416D-9309-00B61A2E5AEF}"/>
            </a:ext>
          </a:extLst>
        </xdr:cNvPr>
        <xdr:cNvCxnSpPr/>
      </xdr:nvCxnSpPr>
      <xdr:spPr>
        <a:xfrm>
          <a:off x="7861300" y="14655927"/>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87395</xdr:rowOff>
    </xdr:from>
    <xdr:to>
      <xdr:col>36</xdr:col>
      <xdr:colOff>165100</xdr:colOff>
      <xdr:row>86</xdr:row>
      <xdr:rowOff>17545</xdr:rowOff>
    </xdr:to>
    <xdr:sp macro="" textlink="">
      <xdr:nvSpPr>
        <xdr:cNvPr id="370" name="楕円 369">
          <a:extLst>
            <a:ext uri="{FF2B5EF4-FFF2-40B4-BE49-F238E27FC236}">
              <a16:creationId xmlns:a16="http://schemas.microsoft.com/office/drawing/2014/main" id="{767ADA04-F6E3-4B12-98DE-1103447368CD}"/>
            </a:ext>
          </a:extLst>
        </xdr:cNvPr>
        <xdr:cNvSpPr/>
      </xdr:nvSpPr>
      <xdr:spPr>
        <a:xfrm>
          <a:off x="6921500" y="1466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82677</xdr:rowOff>
    </xdr:from>
    <xdr:to>
      <xdr:col>41</xdr:col>
      <xdr:colOff>50800</xdr:colOff>
      <xdr:row>85</xdr:row>
      <xdr:rowOff>138195</xdr:rowOff>
    </xdr:to>
    <xdr:cxnSp macro="">
      <xdr:nvCxnSpPr>
        <xdr:cNvPr id="371" name="直線コネクタ 370">
          <a:extLst>
            <a:ext uri="{FF2B5EF4-FFF2-40B4-BE49-F238E27FC236}">
              <a16:creationId xmlns:a16="http://schemas.microsoft.com/office/drawing/2014/main" id="{99127494-B21D-4884-A404-8389D6320DCC}"/>
            </a:ext>
          </a:extLst>
        </xdr:cNvPr>
        <xdr:cNvCxnSpPr/>
      </xdr:nvCxnSpPr>
      <xdr:spPr>
        <a:xfrm flipV="1">
          <a:off x="6972300" y="1465592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55432E9A-F00B-470B-86BB-D4AABE4B62B1}"/>
            </a:ext>
          </a:extLst>
        </xdr:cNvPr>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B25978E1-2B9D-42A6-B6A2-700733952B7D}"/>
            </a:ext>
          </a:extLst>
        </xdr:cNvPr>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B6DEA36A-40E9-477E-8710-4404069F5C72}"/>
            </a:ext>
          </a:extLst>
        </xdr:cNvPr>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04277377-FB29-4CFE-91D9-8E567409B9A2}"/>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153106</xdr:rowOff>
    </xdr:from>
    <xdr:ext cx="469744" cy="259045"/>
    <xdr:sp macro="" textlink="">
      <xdr:nvSpPr>
        <xdr:cNvPr id="376" name="n_1mainValue【公営住宅】&#10;一人当たり面積">
          <a:extLst>
            <a:ext uri="{FF2B5EF4-FFF2-40B4-BE49-F238E27FC236}">
              <a16:creationId xmlns:a16="http://schemas.microsoft.com/office/drawing/2014/main" id="{9B00E666-1B8B-4AE0-A973-9DA7BF3315E7}"/>
            </a:ext>
          </a:extLst>
        </xdr:cNvPr>
        <xdr:cNvSpPr txBox="1"/>
      </xdr:nvSpPr>
      <xdr:spPr>
        <a:xfrm>
          <a:off x="9391727" y="14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153106</xdr:rowOff>
    </xdr:from>
    <xdr:ext cx="469744" cy="259045"/>
    <xdr:sp macro="" textlink="">
      <xdr:nvSpPr>
        <xdr:cNvPr id="377" name="n_2mainValue【公営住宅】&#10;一人当たり面積">
          <a:extLst>
            <a:ext uri="{FF2B5EF4-FFF2-40B4-BE49-F238E27FC236}">
              <a16:creationId xmlns:a16="http://schemas.microsoft.com/office/drawing/2014/main" id="{8DCF9353-9B53-4CA5-90C7-447D703375B8}"/>
            </a:ext>
          </a:extLst>
        </xdr:cNvPr>
        <xdr:cNvSpPr txBox="1"/>
      </xdr:nvSpPr>
      <xdr:spPr>
        <a:xfrm>
          <a:off x="8515427" y="14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150004</xdr:rowOff>
    </xdr:from>
    <xdr:ext cx="469744" cy="259045"/>
    <xdr:sp macro="" textlink="">
      <xdr:nvSpPr>
        <xdr:cNvPr id="378" name="n_3mainValue【公営住宅】&#10;一人当たり面積">
          <a:extLst>
            <a:ext uri="{FF2B5EF4-FFF2-40B4-BE49-F238E27FC236}">
              <a16:creationId xmlns:a16="http://schemas.microsoft.com/office/drawing/2014/main" id="{0974F832-E5D4-4805-AB75-C64E0F88BFE0}"/>
            </a:ext>
          </a:extLst>
        </xdr:cNvPr>
        <xdr:cNvSpPr txBox="1"/>
      </xdr:nvSpPr>
      <xdr:spPr>
        <a:xfrm>
          <a:off x="7626427" y="143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34072</xdr:rowOff>
    </xdr:from>
    <xdr:ext cx="469744" cy="259045"/>
    <xdr:sp macro="" textlink="">
      <xdr:nvSpPr>
        <xdr:cNvPr id="379" name="n_4mainValue【公営住宅】&#10;一人当たり面積">
          <a:extLst>
            <a:ext uri="{FF2B5EF4-FFF2-40B4-BE49-F238E27FC236}">
              <a16:creationId xmlns:a16="http://schemas.microsoft.com/office/drawing/2014/main" id="{069F1A71-1A1F-428C-AB6A-E45698CEE4F2}"/>
            </a:ext>
          </a:extLst>
        </xdr:cNvPr>
        <xdr:cNvSpPr txBox="1"/>
      </xdr:nvSpPr>
      <xdr:spPr>
        <a:xfrm>
          <a:off x="6737427" y="1443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982DCDAD-664B-427D-BC54-D4011BE6B6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310E735-0162-4445-AFBF-F00E8C343C0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6FD6EBB-0826-41A3-A296-633BF7AA7F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5CE0E41-4059-4090-8DEA-838DF84D417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1D742B77-13A1-420F-9519-E96BBC70835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2600044-ECEF-48EB-A129-4C3597EE8D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3885BFA-4B71-4F0F-AAAC-8EB7E993391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365EB31-1977-419E-9418-8994D0CB305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E0B58FCE-A816-494A-A64E-CCE9099FAE3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73853026-B98F-4D2E-8715-6E9F8CAD068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58D3060D-1BE5-41BF-91B7-AEE46A283EE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1CEFFE5C-5D89-4935-BA01-DA4B8A1E9EB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D48E16D2-2311-4FE1-892E-0ABE30B3121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FA8272C-DA30-4C97-A280-65EED9E55DE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73C50FD2-1971-4269-A07E-789803FD1F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8057DF27-0803-41AA-A6D9-FF370508451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1EE9B080-38E2-4F84-86BD-9D18DFC061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B3BA4B5D-E651-4668-9373-13891D5E62F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D2487075-058A-4CD8-A0CC-0555B0526A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2BADE9E0-7C5F-425E-970E-A5D76FBC0B4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9C168716-7D41-4047-AB74-41B278CACC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1BD9A9F0-73F5-4F2A-A6CD-6481DF3045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B49FD36C-FDBC-455C-A4E2-80BA2AE343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F346DD0-5668-4D80-BEA1-EB50EEB5771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FEFDA6F3-A0EC-46D5-937D-2E38A8E5DAC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FBD86BB9-86A3-41D4-9AC7-6731DB84F43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456CEF4E-9F7A-42DA-A22C-683BA63A2CC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5FB4209F-9A82-4B9C-AF2A-831FDAE88B1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9C7F8CB8-F87C-494E-AC67-95E19E0697B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1CDE79EA-6552-4E98-A361-DF5577C9D55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88FDC11B-C6CB-478A-8B2F-6427A072DEA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53874E47-9219-4FA9-9E22-C8EB0B9A261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485C029B-562E-434C-99EE-D84C4BA5C1F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86AC1E10-FDDC-4DD8-8D78-E3EFF250825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DFC5557-05F9-42D5-8A50-780465D72BC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66CF28F7-3A59-4B53-ADA3-C8E1FE3D819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20CDB4CB-C534-4C17-B97C-0BBDC4D06D6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C396F991-27B9-4940-B17A-8BA8294FFC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FEB779F0-D785-4BC8-9A8A-170F6805E79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7894DD5D-3CE3-4AA7-8066-8D9E6A833C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8054DB32-9503-46BC-88F3-F44BE3C8167C}"/>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D2585C37-FD43-44AA-9132-28FB16FBAF8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F4016043-8827-4BBF-9250-8AD59A6DAB6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6E988EE5-84C5-4716-9902-5672E341BF49}"/>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04D5B2FC-EE33-4ACD-A7A8-5595DB838CD1}"/>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F51515E2-6344-4B9C-9734-FA7B0A391F16}"/>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3DA9155E-FEC3-4FFC-9ECD-865ED3D0D9CB}"/>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C1706CEC-CF11-4387-8A32-BD7B5013E1B0}"/>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034772DA-5CCE-4DCD-A4F0-B3FCFF52B181}"/>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63C1E279-AB14-4052-B97F-BC2E846217E8}"/>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DAED9346-A35F-481E-887E-5C797BA25003}"/>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B0621B1-7136-43FD-B3F1-D7A54381312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10285E2-E0E7-4229-8092-B20E1C1A40B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008265E-212C-461C-86BC-23DF5CB6FB1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43F78F5-239F-419F-9F9A-F6E90603B8F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6784908-5535-413D-97C9-A2EE40A66F8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436" name="楕円 435">
          <a:extLst>
            <a:ext uri="{FF2B5EF4-FFF2-40B4-BE49-F238E27FC236}">
              <a16:creationId xmlns:a16="http://schemas.microsoft.com/office/drawing/2014/main" id="{A05BCA73-9B79-4807-84D4-03B04DF6720F}"/>
            </a:ext>
          </a:extLst>
        </xdr:cNvPr>
        <xdr:cNvSpPr/>
      </xdr:nvSpPr>
      <xdr:spPr>
        <a:xfrm>
          <a:off x="16268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113047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76C085B1-197B-445E-8835-5DEB49422042}"/>
            </a:ext>
          </a:extLst>
        </xdr:cNvPr>
        <xdr:cNvSpPr txBox="1"/>
      </xdr:nvSpPr>
      <xdr:spPr>
        <a:xfrm>
          <a:off x="16357600"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122555</xdr:rowOff>
    </xdr:from>
    <xdr:to>
      <xdr:col>81</xdr:col>
      <xdr:colOff>101600</xdr:colOff>
      <xdr:row>37</xdr:row>
      <xdr:rowOff>52705</xdr:rowOff>
    </xdr:to>
    <xdr:sp macro="" textlink="">
      <xdr:nvSpPr>
        <xdr:cNvPr id="438" name="楕円 437">
          <a:extLst>
            <a:ext uri="{FF2B5EF4-FFF2-40B4-BE49-F238E27FC236}">
              <a16:creationId xmlns:a16="http://schemas.microsoft.com/office/drawing/2014/main" id="{57D4E7BC-FA3F-4093-9028-AAC471C640C1}"/>
            </a:ext>
          </a:extLst>
        </xdr:cNvPr>
        <xdr:cNvSpPr/>
      </xdr:nvSpPr>
      <xdr:spPr>
        <a:xfrm>
          <a:off x="15430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140970</xdr:rowOff>
    </xdr:from>
    <xdr:to>
      <xdr:col>85</xdr:col>
      <xdr:colOff>127000</xdr:colOff>
      <xdr:row>37</xdr:row>
      <xdr:rowOff>1905</xdr:rowOff>
    </xdr:to>
    <xdr:cxnSp macro="">
      <xdr:nvCxnSpPr>
        <xdr:cNvPr id="439" name="直線コネクタ 438">
          <a:extLst>
            <a:ext uri="{FF2B5EF4-FFF2-40B4-BE49-F238E27FC236}">
              <a16:creationId xmlns:a16="http://schemas.microsoft.com/office/drawing/2014/main" id="{D7765A16-7FAB-4879-AD77-5C0FC645C801}"/>
            </a:ext>
          </a:extLst>
        </xdr:cNvPr>
        <xdr:cNvCxnSpPr/>
      </xdr:nvCxnSpPr>
      <xdr:spPr>
        <a:xfrm flipV="1">
          <a:off x="15481300" y="63131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67310</xdr:rowOff>
    </xdr:from>
    <xdr:to>
      <xdr:col>76</xdr:col>
      <xdr:colOff>165100</xdr:colOff>
      <xdr:row>36</xdr:row>
      <xdr:rowOff>168910</xdr:rowOff>
    </xdr:to>
    <xdr:sp macro="" textlink="">
      <xdr:nvSpPr>
        <xdr:cNvPr id="440" name="楕円 439">
          <a:extLst>
            <a:ext uri="{FF2B5EF4-FFF2-40B4-BE49-F238E27FC236}">
              <a16:creationId xmlns:a16="http://schemas.microsoft.com/office/drawing/2014/main" id="{A360B816-0122-4FD3-A304-F6B5C9DAA2C3}"/>
            </a:ext>
          </a:extLst>
        </xdr:cNvPr>
        <xdr:cNvSpPr/>
      </xdr:nvSpPr>
      <xdr:spPr>
        <a:xfrm>
          <a:off x="14541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118110</xdr:rowOff>
    </xdr:from>
    <xdr:to>
      <xdr:col>81</xdr:col>
      <xdr:colOff>50800</xdr:colOff>
      <xdr:row>37</xdr:row>
      <xdr:rowOff>1905</xdr:rowOff>
    </xdr:to>
    <xdr:cxnSp macro="">
      <xdr:nvCxnSpPr>
        <xdr:cNvPr id="441" name="直線コネクタ 440">
          <a:extLst>
            <a:ext uri="{FF2B5EF4-FFF2-40B4-BE49-F238E27FC236}">
              <a16:creationId xmlns:a16="http://schemas.microsoft.com/office/drawing/2014/main" id="{E81838B2-1DB3-4DDD-ADF2-AE8012084BCF}"/>
            </a:ext>
          </a:extLst>
        </xdr:cNvPr>
        <xdr:cNvCxnSpPr/>
      </xdr:nvCxnSpPr>
      <xdr:spPr>
        <a:xfrm>
          <a:off x="14592300" y="62903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42" name="楕円 441">
          <a:extLst>
            <a:ext uri="{FF2B5EF4-FFF2-40B4-BE49-F238E27FC236}">
              <a16:creationId xmlns:a16="http://schemas.microsoft.com/office/drawing/2014/main" id="{A114EA16-E43C-4FD1-B862-B7594DE9AD30}"/>
            </a:ext>
          </a:extLst>
        </xdr:cNvPr>
        <xdr:cNvSpPr/>
      </xdr:nvSpPr>
      <xdr:spPr>
        <a:xfrm>
          <a:off x="13652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118110</xdr:rowOff>
    </xdr:from>
    <xdr:to>
      <xdr:col>76</xdr:col>
      <xdr:colOff>114300</xdr:colOff>
      <xdr:row>37</xdr:row>
      <xdr:rowOff>30480</xdr:rowOff>
    </xdr:to>
    <xdr:cxnSp macro="">
      <xdr:nvCxnSpPr>
        <xdr:cNvPr id="443" name="直線コネクタ 442">
          <a:extLst>
            <a:ext uri="{FF2B5EF4-FFF2-40B4-BE49-F238E27FC236}">
              <a16:creationId xmlns:a16="http://schemas.microsoft.com/office/drawing/2014/main" id="{CE133143-36D1-47A0-A7E4-9AB78057C814}"/>
            </a:ext>
          </a:extLst>
        </xdr:cNvPr>
        <xdr:cNvCxnSpPr/>
      </xdr:nvCxnSpPr>
      <xdr:spPr>
        <a:xfrm flipV="1">
          <a:off x="13703300" y="62903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160655</xdr:rowOff>
    </xdr:from>
    <xdr:to>
      <xdr:col>67</xdr:col>
      <xdr:colOff>101600</xdr:colOff>
      <xdr:row>38</xdr:row>
      <xdr:rowOff>90805</xdr:rowOff>
    </xdr:to>
    <xdr:sp macro="" textlink="">
      <xdr:nvSpPr>
        <xdr:cNvPr id="444" name="楕円 443">
          <a:extLst>
            <a:ext uri="{FF2B5EF4-FFF2-40B4-BE49-F238E27FC236}">
              <a16:creationId xmlns:a16="http://schemas.microsoft.com/office/drawing/2014/main" id="{20538E71-0FE7-4139-AC1A-033E056AA531}"/>
            </a:ext>
          </a:extLst>
        </xdr:cNvPr>
        <xdr:cNvSpPr/>
      </xdr:nvSpPr>
      <xdr:spPr>
        <a:xfrm>
          <a:off x="12763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30480</xdr:rowOff>
    </xdr:from>
    <xdr:to>
      <xdr:col>71</xdr:col>
      <xdr:colOff>177800</xdr:colOff>
      <xdr:row>38</xdr:row>
      <xdr:rowOff>40005</xdr:rowOff>
    </xdr:to>
    <xdr:cxnSp macro="">
      <xdr:nvCxnSpPr>
        <xdr:cNvPr id="445" name="直線コネクタ 444">
          <a:extLst>
            <a:ext uri="{FF2B5EF4-FFF2-40B4-BE49-F238E27FC236}">
              <a16:creationId xmlns:a16="http://schemas.microsoft.com/office/drawing/2014/main" id="{A5BC0065-BA6D-48F5-B225-9907DF4C0737}"/>
            </a:ext>
          </a:extLst>
        </xdr:cNvPr>
        <xdr:cNvCxnSpPr/>
      </xdr:nvCxnSpPr>
      <xdr:spPr>
        <a:xfrm flipV="1">
          <a:off x="12814300" y="637413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AA98C5EA-ECAB-4FF9-88D4-55B711D14BC2}"/>
            </a:ext>
          </a:extLst>
        </xdr:cNvPr>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5FEC58D3-F192-4D90-B077-CFD1F79CD8AB}"/>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BC70FBF6-7864-4F15-955B-6D4C2C225BBC}"/>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F358409-CDAE-4FC6-BD82-E81F5D0952B2}"/>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69232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7EDCD26C-EC66-45A4-90C1-3430A0B0E351}"/>
            </a:ext>
          </a:extLst>
        </xdr:cNvPr>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13987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9B6B7052-5A0B-4903-AC0D-B222993A591D}"/>
            </a:ext>
          </a:extLst>
        </xdr:cNvPr>
        <xdr:cNvSpPr txBox="1"/>
      </xdr:nvSpPr>
      <xdr:spPr>
        <a:xfrm>
          <a:off x="14389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EAF0C93D-E824-4781-9084-2D52031E2A56}"/>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81932</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CE77A3B3-3E3B-47D3-B85F-E661EE284747}"/>
            </a:ext>
          </a:extLst>
        </xdr:cNvPr>
        <xdr:cNvSpPr txBox="1"/>
      </xdr:nvSpPr>
      <xdr:spPr>
        <a:xfrm>
          <a:off x="12611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B6486CE2-CB6B-4F61-8DE4-D70D67D1E0C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258BF729-F561-4080-BC87-366A20615D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FFF8F1C2-93A1-41A7-9E37-8EB4C7D7CD1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ED081CD4-553A-4D92-A70C-E8E6D52F992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95C53D9F-8BBC-49C4-B95C-90DD085D59D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410776AC-545D-462A-8C68-97D136F82AC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1766D2BA-369A-4523-8433-503B8532D4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88A96651-C832-4BA5-A855-3137CB7331D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77664B68-F5CB-4C81-A867-4F204AC3E3E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CE30DE77-13A5-4DB3-9EE7-30F75A150A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66B7495D-2B9E-40FE-8FAB-DFCFEF761B3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440C57F8-E7E7-42C8-B734-64E034F0A31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4FBE4900-5A1D-4928-B21A-0F16EF46CFC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2543DDCE-0CB0-45CB-8059-2F8D2399D75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91554886-99E5-423D-B037-148FA95C4D5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1A45E491-300F-462B-93D4-F362545AE46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62F07C69-BEA6-4F82-A625-F91FBCC1B7F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7ABA992C-A8B2-4006-9860-A13E2BF808D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406AF29D-2289-4F97-BA89-A20C9F954D8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377C6220-646F-44C9-95E2-C186C90B2671}"/>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421E90D7-3B10-4A30-AB3A-A699A6BA56A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58EE682D-2AA6-4AEA-A322-B0BDA9672C8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9E1F9780-64E1-4BEE-9A07-66D12F1327E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DFA8E832-22F8-4852-B10A-DBBD63829B1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6A588A86-521B-4271-B280-AA49851F19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86C740C6-4A22-4A50-8608-7E00509FE9E1}"/>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648A0E38-670F-40BD-9E26-A9BCA31EACAF}"/>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6E315F59-67A2-47C4-AA53-1C3C044CDA0F}"/>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0DD5D78F-D671-42B9-A807-EEDB3035AC07}"/>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7D7AF05A-214E-4378-8629-ED31533CD492}"/>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AA47B1D0-9839-4A57-AAC1-708991669D34}"/>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2C768B11-337B-45C5-973D-5CAE464E8B5D}"/>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6F5017FA-7569-4437-ABCB-CD1E72CB5E8A}"/>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C4A9CA55-9881-48E8-BD1D-9882CE5A6CAE}"/>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694772C6-5B51-4694-AD9C-94279C29A8C3}"/>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5185B016-1780-4C6B-825F-B5F30DF51ADC}"/>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87B9934-CCC4-48D5-B688-415F7FA21F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E83D043-AC6A-4F41-B4CF-82786FDC7A6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88A736C-4E28-46FE-8B01-3F89BC8EA6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9F24CBC-33DC-4826-8E89-A47CEE6B7B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383639E-56C3-464F-B000-71F5AEC93B6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144599</xdr:rowOff>
    </xdr:from>
    <xdr:to>
      <xdr:col>116</xdr:col>
      <xdr:colOff>114300</xdr:colOff>
      <xdr:row>40</xdr:row>
      <xdr:rowOff>74749</xdr:rowOff>
    </xdr:to>
    <xdr:sp macro="" textlink="">
      <xdr:nvSpPr>
        <xdr:cNvPr id="495" name="楕円 494">
          <a:extLst>
            <a:ext uri="{FF2B5EF4-FFF2-40B4-BE49-F238E27FC236}">
              <a16:creationId xmlns:a16="http://schemas.microsoft.com/office/drawing/2014/main" id="{C4B88250-F7AA-43CF-BD18-B4287445E8E8}"/>
            </a:ext>
          </a:extLst>
        </xdr:cNvPr>
        <xdr:cNvSpPr/>
      </xdr:nvSpPr>
      <xdr:spPr>
        <a:xfrm>
          <a:off x="221107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123026</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59ECD699-1C4E-42EF-9C2F-228129B4092E}"/>
            </a:ext>
          </a:extLst>
        </xdr:cNvPr>
        <xdr:cNvSpPr txBox="1"/>
      </xdr:nvSpPr>
      <xdr:spPr>
        <a:xfrm>
          <a:off x="22199600" y="68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141333</xdr:rowOff>
    </xdr:from>
    <xdr:to>
      <xdr:col>112</xdr:col>
      <xdr:colOff>38100</xdr:colOff>
      <xdr:row>40</xdr:row>
      <xdr:rowOff>71483</xdr:rowOff>
    </xdr:to>
    <xdr:sp macro="" textlink="">
      <xdr:nvSpPr>
        <xdr:cNvPr id="497" name="楕円 496">
          <a:extLst>
            <a:ext uri="{FF2B5EF4-FFF2-40B4-BE49-F238E27FC236}">
              <a16:creationId xmlns:a16="http://schemas.microsoft.com/office/drawing/2014/main" id="{55FAA60D-AE23-4B84-9636-60645BA8F05B}"/>
            </a:ext>
          </a:extLst>
        </xdr:cNvPr>
        <xdr:cNvSpPr/>
      </xdr:nvSpPr>
      <xdr:spPr>
        <a:xfrm>
          <a:off x="21272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20683</xdr:rowOff>
    </xdr:from>
    <xdr:to>
      <xdr:col>116</xdr:col>
      <xdr:colOff>63500</xdr:colOff>
      <xdr:row>40</xdr:row>
      <xdr:rowOff>23949</xdr:rowOff>
    </xdr:to>
    <xdr:cxnSp macro="">
      <xdr:nvCxnSpPr>
        <xdr:cNvPr id="498" name="直線コネクタ 497">
          <a:extLst>
            <a:ext uri="{FF2B5EF4-FFF2-40B4-BE49-F238E27FC236}">
              <a16:creationId xmlns:a16="http://schemas.microsoft.com/office/drawing/2014/main" id="{9E6E3BAF-23E1-499E-A1D6-C6A0141F5E89}"/>
            </a:ext>
          </a:extLst>
        </xdr:cNvPr>
        <xdr:cNvCxnSpPr/>
      </xdr:nvCxnSpPr>
      <xdr:spPr>
        <a:xfrm>
          <a:off x="21323300" y="687868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141333</xdr:rowOff>
    </xdr:from>
    <xdr:to>
      <xdr:col>107</xdr:col>
      <xdr:colOff>101600</xdr:colOff>
      <xdr:row>40</xdr:row>
      <xdr:rowOff>71483</xdr:rowOff>
    </xdr:to>
    <xdr:sp macro="" textlink="">
      <xdr:nvSpPr>
        <xdr:cNvPr id="499" name="楕円 498">
          <a:extLst>
            <a:ext uri="{FF2B5EF4-FFF2-40B4-BE49-F238E27FC236}">
              <a16:creationId xmlns:a16="http://schemas.microsoft.com/office/drawing/2014/main" id="{769A5D55-44BD-4FA7-94DA-5FE82BC75696}"/>
            </a:ext>
          </a:extLst>
        </xdr:cNvPr>
        <xdr:cNvSpPr/>
      </xdr:nvSpPr>
      <xdr:spPr>
        <a:xfrm>
          <a:off x="20383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20683</xdr:rowOff>
    </xdr:from>
    <xdr:to>
      <xdr:col>111</xdr:col>
      <xdr:colOff>177800</xdr:colOff>
      <xdr:row>40</xdr:row>
      <xdr:rowOff>20683</xdr:rowOff>
    </xdr:to>
    <xdr:cxnSp macro="">
      <xdr:nvCxnSpPr>
        <xdr:cNvPr id="500" name="直線コネクタ 499">
          <a:extLst>
            <a:ext uri="{FF2B5EF4-FFF2-40B4-BE49-F238E27FC236}">
              <a16:creationId xmlns:a16="http://schemas.microsoft.com/office/drawing/2014/main" id="{77DDCDDD-330D-4484-AF27-53AF35EC4C3A}"/>
            </a:ext>
          </a:extLst>
        </xdr:cNvPr>
        <xdr:cNvCxnSpPr/>
      </xdr:nvCxnSpPr>
      <xdr:spPr>
        <a:xfrm>
          <a:off x="20434300" y="687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76019</xdr:rowOff>
    </xdr:from>
    <xdr:to>
      <xdr:col>102</xdr:col>
      <xdr:colOff>165100</xdr:colOff>
      <xdr:row>40</xdr:row>
      <xdr:rowOff>6169</xdr:rowOff>
    </xdr:to>
    <xdr:sp macro="" textlink="">
      <xdr:nvSpPr>
        <xdr:cNvPr id="501" name="楕円 500">
          <a:extLst>
            <a:ext uri="{FF2B5EF4-FFF2-40B4-BE49-F238E27FC236}">
              <a16:creationId xmlns:a16="http://schemas.microsoft.com/office/drawing/2014/main" id="{9AB1B1C4-EA40-4B32-9DE1-54C100E04D94}"/>
            </a:ext>
          </a:extLst>
        </xdr:cNvPr>
        <xdr:cNvSpPr/>
      </xdr:nvSpPr>
      <xdr:spPr>
        <a:xfrm>
          <a:off x="19494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126819</xdr:rowOff>
    </xdr:from>
    <xdr:to>
      <xdr:col>107</xdr:col>
      <xdr:colOff>50800</xdr:colOff>
      <xdr:row>40</xdr:row>
      <xdr:rowOff>20683</xdr:rowOff>
    </xdr:to>
    <xdr:cxnSp macro="">
      <xdr:nvCxnSpPr>
        <xdr:cNvPr id="502" name="直線コネクタ 501">
          <a:extLst>
            <a:ext uri="{FF2B5EF4-FFF2-40B4-BE49-F238E27FC236}">
              <a16:creationId xmlns:a16="http://schemas.microsoft.com/office/drawing/2014/main" id="{F3718AA1-AC92-47A2-8B1D-031520ABD456}"/>
            </a:ext>
          </a:extLst>
        </xdr:cNvPr>
        <xdr:cNvCxnSpPr/>
      </xdr:nvCxnSpPr>
      <xdr:spPr>
        <a:xfrm>
          <a:off x="19545300" y="68133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44994</xdr:rowOff>
    </xdr:from>
    <xdr:to>
      <xdr:col>98</xdr:col>
      <xdr:colOff>38100</xdr:colOff>
      <xdr:row>40</xdr:row>
      <xdr:rowOff>146594</xdr:rowOff>
    </xdr:to>
    <xdr:sp macro="" textlink="">
      <xdr:nvSpPr>
        <xdr:cNvPr id="503" name="楕円 502">
          <a:extLst>
            <a:ext uri="{FF2B5EF4-FFF2-40B4-BE49-F238E27FC236}">
              <a16:creationId xmlns:a16="http://schemas.microsoft.com/office/drawing/2014/main" id="{0010B006-2F95-4985-8A64-3641F7E47EED}"/>
            </a:ext>
          </a:extLst>
        </xdr:cNvPr>
        <xdr:cNvSpPr/>
      </xdr:nvSpPr>
      <xdr:spPr>
        <a:xfrm>
          <a:off x="18605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126819</xdr:rowOff>
    </xdr:from>
    <xdr:to>
      <xdr:col>102</xdr:col>
      <xdr:colOff>114300</xdr:colOff>
      <xdr:row>40</xdr:row>
      <xdr:rowOff>95794</xdr:rowOff>
    </xdr:to>
    <xdr:cxnSp macro="">
      <xdr:nvCxnSpPr>
        <xdr:cNvPr id="504" name="直線コネクタ 503">
          <a:extLst>
            <a:ext uri="{FF2B5EF4-FFF2-40B4-BE49-F238E27FC236}">
              <a16:creationId xmlns:a16="http://schemas.microsoft.com/office/drawing/2014/main" id="{54855E27-4ABF-4E75-80B7-8DB151AAD8AA}"/>
            </a:ext>
          </a:extLst>
        </xdr:cNvPr>
        <xdr:cNvCxnSpPr/>
      </xdr:nvCxnSpPr>
      <xdr:spPr>
        <a:xfrm flipV="1">
          <a:off x="18656300" y="6813369"/>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6F898622-F15C-498A-A30F-E5D9754CE0E9}"/>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638717EA-B564-4CDA-A885-6751D42BEAEB}"/>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0FA8181C-0C0C-4D28-8081-B76CED583265}"/>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60E3F580-FB5D-4DC4-BFF4-B69F4459A721}"/>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62610</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DE8F489F-A695-445C-B99E-C6AC105EBE31}"/>
            </a:ext>
          </a:extLst>
        </xdr:cNvPr>
        <xdr:cNvSpPr txBox="1"/>
      </xdr:nvSpPr>
      <xdr:spPr>
        <a:xfrm>
          <a:off x="21075727" y="692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62610</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6856F84C-CF46-4967-B826-A1E283C3B512}"/>
            </a:ext>
          </a:extLst>
        </xdr:cNvPr>
        <xdr:cNvSpPr txBox="1"/>
      </xdr:nvSpPr>
      <xdr:spPr>
        <a:xfrm>
          <a:off x="20199427" y="692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168746</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A76BF539-1672-461D-9F49-4AF424565A49}"/>
            </a:ext>
          </a:extLst>
        </xdr:cNvPr>
        <xdr:cNvSpPr txBox="1"/>
      </xdr:nvSpPr>
      <xdr:spPr>
        <a:xfrm>
          <a:off x="19310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137721</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8CA60F83-9394-406C-B063-081FFB21CAE6}"/>
            </a:ext>
          </a:extLst>
        </xdr:cNvPr>
        <xdr:cNvSpPr txBox="1"/>
      </xdr:nvSpPr>
      <xdr:spPr>
        <a:xfrm>
          <a:off x="184214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5A290DBD-39C5-4AD0-B844-D86A1E2401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195EB742-1BAF-4968-8B66-AA1DE696E42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A595CB7C-390B-4ADD-B348-091AD4728F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63104ECC-566D-4E2F-AD30-453A991FFA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DD8672E7-2CC3-4D6A-979C-ADD64B6537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4FEE01FD-68F3-4655-B6E4-6C96376C04B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24CFE001-D7E0-4163-9CB6-916BC9116DE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2470B1A8-78EA-4D6D-AA04-7A084988E5E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DA6AA722-B464-472A-B16B-BC2D5F32CF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8E1CC91C-36B3-4A09-98A6-17A5F634CB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989EFD67-0CCE-47D6-8BA2-4C69D123A2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78C3C749-A039-48C3-8FEA-D818B728625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A6A407A8-B4C4-4366-97A6-D68ACED46ED6}"/>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083A5694-A225-4634-A3B0-09732CC4D1B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96B61B33-5844-44A4-BEA0-18226212C18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BCE841F9-0E06-47EC-BD6A-A38235302CE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8FA3684B-6FEA-4386-A999-169EE4377C0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F9D88349-54AB-443F-AC3B-26561856899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0F09F267-0B12-4DC9-9BE4-34DCD6ABFD9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291252AF-053E-4F6D-9076-DD64304E52E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6D9A92DE-19B7-4218-AE79-B6919A1EB89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206AE8D7-BBFF-4D6E-8040-3F344433EAE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30D47477-3520-4228-ABF6-1C705B8D994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F859F7D8-5B0E-462B-8FA5-8F1DBC7680C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19977F87-8163-462B-9C97-3E2B2386A4D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7360C5A-DBF1-41F8-8D2F-EA9B4886CD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B04F5AD0-716C-4046-8A57-B392073A5393}"/>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80B5E59A-2B35-4D3F-8618-2CBC557771D9}"/>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5A9887D2-B8F9-48F4-8425-E17922DC3E65}"/>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5FCFB920-8270-46C0-B5A5-A553B6B3ADCA}"/>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81EB6EA1-854F-4FBF-AB90-A2EB9E53DC48}"/>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E9D0B37E-766B-4D19-B797-BC7BA98C6151}"/>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A574598C-37B9-4B38-9BF4-4CC2E70BA722}"/>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D1CC7965-7521-4786-AD3A-D7A475BEB617}"/>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588A98D3-A2F2-415C-B732-6FD000374A0C}"/>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DC9DF04F-D6F4-47B9-8613-6CFFBF355A3E}"/>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48542811-C355-4D13-BBD7-FEECF69329E2}"/>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0E3B92A-3167-43B7-9655-2E7267A6F66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70782E7-4063-4A53-AD64-75EE57FF52E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C9F8B01A-41C2-4D3A-BBF0-16FE74805E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96D46C12-B4B0-445B-9CEE-65A426823F8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9DA3573-D6C6-4BC6-AB3C-83FF3221BB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163104</xdr:rowOff>
    </xdr:from>
    <xdr:to>
      <xdr:col>85</xdr:col>
      <xdr:colOff>177800</xdr:colOff>
      <xdr:row>58</xdr:row>
      <xdr:rowOff>93254</xdr:rowOff>
    </xdr:to>
    <xdr:sp macro="" textlink="">
      <xdr:nvSpPr>
        <xdr:cNvPr id="555" name="楕円 554">
          <a:extLst>
            <a:ext uri="{FF2B5EF4-FFF2-40B4-BE49-F238E27FC236}">
              <a16:creationId xmlns:a16="http://schemas.microsoft.com/office/drawing/2014/main" id="{74982238-B6A5-49A9-AF8C-9755870323EA}"/>
            </a:ext>
          </a:extLst>
        </xdr:cNvPr>
        <xdr:cNvSpPr/>
      </xdr:nvSpPr>
      <xdr:spPr>
        <a:xfrm>
          <a:off x="162687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14531</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29E46BDC-0376-41E9-8D64-4E020011BB3A}"/>
            </a:ext>
          </a:extLst>
        </xdr:cNvPr>
        <xdr:cNvSpPr txBox="1"/>
      </xdr:nvSpPr>
      <xdr:spPr>
        <a:xfrm>
          <a:off x="16357600"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557" name="楕円 556">
          <a:extLst>
            <a:ext uri="{FF2B5EF4-FFF2-40B4-BE49-F238E27FC236}">
              <a16:creationId xmlns:a16="http://schemas.microsoft.com/office/drawing/2014/main" id="{B3BD17C3-EE48-4108-8261-A0D46B585F40}"/>
            </a:ext>
          </a:extLst>
        </xdr:cNvPr>
        <xdr:cNvSpPr/>
      </xdr:nvSpPr>
      <xdr:spPr>
        <a:xfrm>
          <a:off x="15430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42454</xdr:rowOff>
    </xdr:from>
    <xdr:to>
      <xdr:col>85</xdr:col>
      <xdr:colOff>127000</xdr:colOff>
      <xdr:row>58</xdr:row>
      <xdr:rowOff>91440</xdr:rowOff>
    </xdr:to>
    <xdr:cxnSp macro="">
      <xdr:nvCxnSpPr>
        <xdr:cNvPr id="558" name="直線コネクタ 557">
          <a:extLst>
            <a:ext uri="{FF2B5EF4-FFF2-40B4-BE49-F238E27FC236}">
              <a16:creationId xmlns:a16="http://schemas.microsoft.com/office/drawing/2014/main" id="{A0D354E0-57D3-438A-91E9-410A8D786913}"/>
            </a:ext>
          </a:extLst>
        </xdr:cNvPr>
        <xdr:cNvCxnSpPr/>
      </xdr:nvCxnSpPr>
      <xdr:spPr>
        <a:xfrm flipV="1">
          <a:off x="15481300" y="998655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34109</xdr:rowOff>
    </xdr:from>
    <xdr:to>
      <xdr:col>76</xdr:col>
      <xdr:colOff>165100</xdr:colOff>
      <xdr:row>58</xdr:row>
      <xdr:rowOff>135709</xdr:rowOff>
    </xdr:to>
    <xdr:sp macro="" textlink="">
      <xdr:nvSpPr>
        <xdr:cNvPr id="559" name="楕円 558">
          <a:extLst>
            <a:ext uri="{FF2B5EF4-FFF2-40B4-BE49-F238E27FC236}">
              <a16:creationId xmlns:a16="http://schemas.microsoft.com/office/drawing/2014/main" id="{DC05E51F-FD83-44AF-9C02-A775CE0544F0}"/>
            </a:ext>
          </a:extLst>
        </xdr:cNvPr>
        <xdr:cNvSpPr/>
      </xdr:nvSpPr>
      <xdr:spPr>
        <a:xfrm>
          <a:off x="14541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84909</xdr:rowOff>
    </xdr:from>
    <xdr:to>
      <xdr:col>81</xdr:col>
      <xdr:colOff>50800</xdr:colOff>
      <xdr:row>58</xdr:row>
      <xdr:rowOff>91440</xdr:rowOff>
    </xdr:to>
    <xdr:cxnSp macro="">
      <xdr:nvCxnSpPr>
        <xdr:cNvPr id="560" name="直線コネクタ 559">
          <a:extLst>
            <a:ext uri="{FF2B5EF4-FFF2-40B4-BE49-F238E27FC236}">
              <a16:creationId xmlns:a16="http://schemas.microsoft.com/office/drawing/2014/main" id="{2DA62E18-AF47-4813-854F-6B9E53693019}"/>
            </a:ext>
          </a:extLst>
        </xdr:cNvPr>
        <xdr:cNvCxnSpPr/>
      </xdr:nvCxnSpPr>
      <xdr:spPr>
        <a:xfrm>
          <a:off x="14592300" y="100290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11249</xdr:rowOff>
    </xdr:from>
    <xdr:to>
      <xdr:col>72</xdr:col>
      <xdr:colOff>38100</xdr:colOff>
      <xdr:row>58</xdr:row>
      <xdr:rowOff>112849</xdr:rowOff>
    </xdr:to>
    <xdr:sp macro="" textlink="">
      <xdr:nvSpPr>
        <xdr:cNvPr id="561" name="楕円 560">
          <a:extLst>
            <a:ext uri="{FF2B5EF4-FFF2-40B4-BE49-F238E27FC236}">
              <a16:creationId xmlns:a16="http://schemas.microsoft.com/office/drawing/2014/main" id="{5D23ED17-92E6-431F-B117-8FC16C0274A9}"/>
            </a:ext>
          </a:extLst>
        </xdr:cNvPr>
        <xdr:cNvSpPr/>
      </xdr:nvSpPr>
      <xdr:spPr>
        <a:xfrm>
          <a:off x="13652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62049</xdr:rowOff>
    </xdr:from>
    <xdr:to>
      <xdr:col>76</xdr:col>
      <xdr:colOff>114300</xdr:colOff>
      <xdr:row>58</xdr:row>
      <xdr:rowOff>84909</xdr:rowOff>
    </xdr:to>
    <xdr:cxnSp macro="">
      <xdr:nvCxnSpPr>
        <xdr:cNvPr id="562" name="直線コネクタ 561">
          <a:extLst>
            <a:ext uri="{FF2B5EF4-FFF2-40B4-BE49-F238E27FC236}">
              <a16:creationId xmlns:a16="http://schemas.microsoft.com/office/drawing/2014/main" id="{DCB433AA-C0BA-4127-A274-837BA991B50D}"/>
            </a:ext>
          </a:extLst>
        </xdr:cNvPr>
        <xdr:cNvCxnSpPr/>
      </xdr:nvCxnSpPr>
      <xdr:spPr>
        <a:xfrm>
          <a:off x="13703300" y="100061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146776</xdr:rowOff>
    </xdr:from>
    <xdr:to>
      <xdr:col>67</xdr:col>
      <xdr:colOff>101600</xdr:colOff>
      <xdr:row>58</xdr:row>
      <xdr:rowOff>76926</xdr:rowOff>
    </xdr:to>
    <xdr:sp macro="" textlink="">
      <xdr:nvSpPr>
        <xdr:cNvPr id="563" name="楕円 562">
          <a:extLst>
            <a:ext uri="{FF2B5EF4-FFF2-40B4-BE49-F238E27FC236}">
              <a16:creationId xmlns:a16="http://schemas.microsoft.com/office/drawing/2014/main" id="{E80AAC26-3300-47A4-AD9A-BC4A21D2AB01}"/>
            </a:ext>
          </a:extLst>
        </xdr:cNvPr>
        <xdr:cNvSpPr/>
      </xdr:nvSpPr>
      <xdr:spPr>
        <a:xfrm>
          <a:off x="12763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26126</xdr:rowOff>
    </xdr:from>
    <xdr:to>
      <xdr:col>71</xdr:col>
      <xdr:colOff>177800</xdr:colOff>
      <xdr:row>58</xdr:row>
      <xdr:rowOff>62049</xdr:rowOff>
    </xdr:to>
    <xdr:cxnSp macro="">
      <xdr:nvCxnSpPr>
        <xdr:cNvPr id="564" name="直線コネクタ 563">
          <a:extLst>
            <a:ext uri="{FF2B5EF4-FFF2-40B4-BE49-F238E27FC236}">
              <a16:creationId xmlns:a16="http://schemas.microsoft.com/office/drawing/2014/main" id="{22AF2DB9-25BB-413C-8CFF-BFC2773514CC}"/>
            </a:ext>
          </a:extLst>
        </xdr:cNvPr>
        <xdr:cNvCxnSpPr/>
      </xdr:nvCxnSpPr>
      <xdr:spPr>
        <a:xfrm>
          <a:off x="12814300" y="99702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565" name="n_1aveValue【学校施設】&#10;有形固定資産減価償却率">
          <a:extLst>
            <a:ext uri="{FF2B5EF4-FFF2-40B4-BE49-F238E27FC236}">
              <a16:creationId xmlns:a16="http://schemas.microsoft.com/office/drawing/2014/main" id="{C027D890-F492-4F32-A219-7EB71022B832}"/>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566" name="n_2aveValue【学校施設】&#10;有形固定資産減価償却率">
          <a:extLst>
            <a:ext uri="{FF2B5EF4-FFF2-40B4-BE49-F238E27FC236}">
              <a16:creationId xmlns:a16="http://schemas.microsoft.com/office/drawing/2014/main" id="{C87F77E9-1514-40AF-AC8A-71A5A9530CA0}"/>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567" name="n_3aveValue【学校施設】&#10;有形固定資産減価償却率">
          <a:extLst>
            <a:ext uri="{FF2B5EF4-FFF2-40B4-BE49-F238E27FC236}">
              <a16:creationId xmlns:a16="http://schemas.microsoft.com/office/drawing/2014/main" id="{BDF9E179-F7F9-4984-8901-CC582480A091}"/>
            </a:ext>
          </a:extLst>
        </xdr:cNvPr>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568" name="n_4aveValue【学校施設】&#10;有形固定資産減価償却率">
          <a:extLst>
            <a:ext uri="{FF2B5EF4-FFF2-40B4-BE49-F238E27FC236}">
              <a16:creationId xmlns:a16="http://schemas.microsoft.com/office/drawing/2014/main" id="{770793BD-4C90-4454-97A5-8200ABAC3F8C}"/>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569" name="n_1mainValue【学校施設】&#10;有形固定資産減価償却率">
          <a:extLst>
            <a:ext uri="{FF2B5EF4-FFF2-40B4-BE49-F238E27FC236}">
              <a16:creationId xmlns:a16="http://schemas.microsoft.com/office/drawing/2014/main" id="{F56EB2ED-2525-48E3-ADEF-0C921F2C7238}"/>
            </a:ext>
          </a:extLst>
        </xdr:cNvPr>
        <xdr:cNvSpPr txBox="1"/>
      </xdr:nvSpPr>
      <xdr:spPr>
        <a:xfrm>
          <a:off x="15266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152236</xdr:rowOff>
    </xdr:from>
    <xdr:ext cx="405111" cy="259045"/>
    <xdr:sp macro="" textlink="">
      <xdr:nvSpPr>
        <xdr:cNvPr id="570" name="n_2mainValue【学校施設】&#10;有形固定資産減価償却率">
          <a:extLst>
            <a:ext uri="{FF2B5EF4-FFF2-40B4-BE49-F238E27FC236}">
              <a16:creationId xmlns:a16="http://schemas.microsoft.com/office/drawing/2014/main" id="{EFFB585F-3B52-4E24-8893-0F1DC9466E75}"/>
            </a:ext>
          </a:extLst>
        </xdr:cNvPr>
        <xdr:cNvSpPr txBox="1"/>
      </xdr:nvSpPr>
      <xdr:spPr>
        <a:xfrm>
          <a:off x="14389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129376</xdr:rowOff>
    </xdr:from>
    <xdr:ext cx="405111" cy="259045"/>
    <xdr:sp macro="" textlink="">
      <xdr:nvSpPr>
        <xdr:cNvPr id="571" name="n_3mainValue【学校施設】&#10;有形固定資産減価償却率">
          <a:extLst>
            <a:ext uri="{FF2B5EF4-FFF2-40B4-BE49-F238E27FC236}">
              <a16:creationId xmlns:a16="http://schemas.microsoft.com/office/drawing/2014/main" id="{B199086F-BBA5-4795-B4F1-3BC6D1CEEA32}"/>
            </a:ext>
          </a:extLst>
        </xdr:cNvPr>
        <xdr:cNvSpPr txBox="1"/>
      </xdr:nvSpPr>
      <xdr:spPr>
        <a:xfrm>
          <a:off x="13500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93453</xdr:rowOff>
    </xdr:from>
    <xdr:ext cx="405111" cy="259045"/>
    <xdr:sp macro="" textlink="">
      <xdr:nvSpPr>
        <xdr:cNvPr id="572" name="n_4mainValue【学校施設】&#10;有形固定資産減価償却率">
          <a:extLst>
            <a:ext uri="{FF2B5EF4-FFF2-40B4-BE49-F238E27FC236}">
              <a16:creationId xmlns:a16="http://schemas.microsoft.com/office/drawing/2014/main" id="{91CB4D54-8DDB-4841-BE75-97707831E6CF}"/>
            </a:ext>
          </a:extLst>
        </xdr:cNvPr>
        <xdr:cNvSpPr txBox="1"/>
      </xdr:nvSpPr>
      <xdr:spPr>
        <a:xfrm>
          <a:off x="126117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69AB0375-5011-44C2-985F-E441E91162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79DBFAF6-DB23-487F-9382-E86513AD5C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F69EDB10-A78D-4572-933C-2F6F9F0BBB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C6B12598-9A31-49EB-985D-576B554800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49403B6E-6D3D-4BBB-A7FD-501C2AEF10A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58B6671-0540-484A-9B6B-915E30C5B8D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9DB18D72-B48B-426E-9B2F-FB4EA47BF7F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23231CFC-76C0-48A4-8A4B-18BE9D93014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B2B4DD7B-B34A-40C8-9981-8EC06906BF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C64475D5-5A86-47A4-BB71-F211D56FEA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4620647D-1F20-41D5-8C1E-63CE30C6CDA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39AE6ECD-57DF-4304-871D-A8E56002354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C56FCEF5-BB00-4DDE-B380-2B298DA1C5C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9AC6EF55-DA68-4FE1-92A7-C0E9D6B7A24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113ABBD4-436B-4A8B-B913-C4EA6125C81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E1A60C08-2CC1-44A8-BF2F-BAA33F3ADEB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891A8344-9DB0-48BE-AB89-B2F4B98714A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E122E709-83AB-4AD9-8098-64B7D0C236E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9A598506-648D-441F-BB2D-646F5DCD3E6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AF93ADE0-BA0E-4BC5-9324-BB776DCBE33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103D396B-C475-4598-96C5-F72F753EF48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C6FD0776-85D0-4342-A9B4-0DF922AFC1A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C21E2AED-FD84-49D6-9C2C-B4FA46EA953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22A4E037-4751-4966-9A3E-12F69491FB6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F4ED7EC6-C7C9-4D86-954D-D518FDA2906F}"/>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89D82243-C831-48B0-ABB7-2C8718D060B7}"/>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88DF7FC4-D369-4231-86F5-A129BEE770E2}"/>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62AA95D7-D941-4711-8662-E1D295BC194C}"/>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E2174176-313B-4F4A-B334-29E29B561166}"/>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602" name="【学校施設】&#10;一人当たり面積平均値テキスト">
          <a:extLst>
            <a:ext uri="{FF2B5EF4-FFF2-40B4-BE49-F238E27FC236}">
              <a16:creationId xmlns:a16="http://schemas.microsoft.com/office/drawing/2014/main" id="{85056927-4BEC-4C7F-9BDB-D530ECB2C919}"/>
            </a:ext>
          </a:extLst>
        </xdr:cNvPr>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60D4949D-707A-4A88-8361-B67F83454D69}"/>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B9766B4A-B963-4B51-8D81-74F55920FAAA}"/>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9C9E9553-6342-4A08-BDF5-CEB3104C7F3F}"/>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343E4954-D314-41C9-8A79-032E3BFCFD9D}"/>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93A77E36-95BD-4FBA-A879-CA51F63AC239}"/>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147ED7F-2738-4477-92DE-70048372D3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4C1A067-1769-422C-A495-CFAFCD135BF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1A9DBAE-766A-4547-BAFD-B8D8F68E089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E833D2E6-55FE-4DE4-A2D0-7F503599D78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B4E3F3E2-4305-4CA6-8065-D337668203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48260</xdr:rowOff>
    </xdr:from>
    <xdr:to>
      <xdr:col>116</xdr:col>
      <xdr:colOff>114300</xdr:colOff>
      <xdr:row>63</xdr:row>
      <xdr:rowOff>149860</xdr:rowOff>
    </xdr:to>
    <xdr:sp macro="" textlink="">
      <xdr:nvSpPr>
        <xdr:cNvPr id="613" name="楕円 612">
          <a:extLst>
            <a:ext uri="{FF2B5EF4-FFF2-40B4-BE49-F238E27FC236}">
              <a16:creationId xmlns:a16="http://schemas.microsoft.com/office/drawing/2014/main" id="{1D780250-828A-44A6-A95F-61E668A21E88}"/>
            </a:ext>
          </a:extLst>
        </xdr:cNvPr>
        <xdr:cNvSpPr/>
      </xdr:nvSpPr>
      <xdr:spPr>
        <a:xfrm>
          <a:off x="22110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134637</xdr:rowOff>
    </xdr:from>
    <xdr:ext cx="469744" cy="259045"/>
    <xdr:sp macro="" textlink="">
      <xdr:nvSpPr>
        <xdr:cNvPr id="614" name="【学校施設】&#10;一人当たり面積該当値テキスト">
          <a:extLst>
            <a:ext uri="{FF2B5EF4-FFF2-40B4-BE49-F238E27FC236}">
              <a16:creationId xmlns:a16="http://schemas.microsoft.com/office/drawing/2014/main" id="{B1D79C7E-25CA-49C7-AF5F-5BF423A4E052}"/>
            </a:ext>
          </a:extLst>
        </xdr:cNvPr>
        <xdr:cNvSpPr txBox="1"/>
      </xdr:nvSpPr>
      <xdr:spPr>
        <a:xfrm>
          <a:off x="22199600"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45974</xdr:rowOff>
    </xdr:from>
    <xdr:to>
      <xdr:col>112</xdr:col>
      <xdr:colOff>38100</xdr:colOff>
      <xdr:row>63</xdr:row>
      <xdr:rowOff>147574</xdr:rowOff>
    </xdr:to>
    <xdr:sp macro="" textlink="">
      <xdr:nvSpPr>
        <xdr:cNvPr id="615" name="楕円 614">
          <a:extLst>
            <a:ext uri="{FF2B5EF4-FFF2-40B4-BE49-F238E27FC236}">
              <a16:creationId xmlns:a16="http://schemas.microsoft.com/office/drawing/2014/main" id="{CB5FC930-B003-4FC3-923F-3F8BBA6F8856}"/>
            </a:ext>
          </a:extLst>
        </xdr:cNvPr>
        <xdr:cNvSpPr/>
      </xdr:nvSpPr>
      <xdr:spPr>
        <a:xfrm>
          <a:off x="21272500" y="1084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96774</xdr:rowOff>
    </xdr:from>
    <xdr:to>
      <xdr:col>116</xdr:col>
      <xdr:colOff>63500</xdr:colOff>
      <xdr:row>63</xdr:row>
      <xdr:rowOff>99060</xdr:rowOff>
    </xdr:to>
    <xdr:cxnSp macro="">
      <xdr:nvCxnSpPr>
        <xdr:cNvPr id="616" name="直線コネクタ 615">
          <a:extLst>
            <a:ext uri="{FF2B5EF4-FFF2-40B4-BE49-F238E27FC236}">
              <a16:creationId xmlns:a16="http://schemas.microsoft.com/office/drawing/2014/main" id="{EBD67745-81E9-4B5B-A5B5-52BAFFD095A5}"/>
            </a:ext>
          </a:extLst>
        </xdr:cNvPr>
        <xdr:cNvCxnSpPr/>
      </xdr:nvCxnSpPr>
      <xdr:spPr>
        <a:xfrm>
          <a:off x="21323300" y="1089812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47498</xdr:rowOff>
    </xdr:from>
    <xdr:to>
      <xdr:col>107</xdr:col>
      <xdr:colOff>101600</xdr:colOff>
      <xdr:row>63</xdr:row>
      <xdr:rowOff>149098</xdr:rowOff>
    </xdr:to>
    <xdr:sp macro="" textlink="">
      <xdr:nvSpPr>
        <xdr:cNvPr id="617" name="楕円 616">
          <a:extLst>
            <a:ext uri="{FF2B5EF4-FFF2-40B4-BE49-F238E27FC236}">
              <a16:creationId xmlns:a16="http://schemas.microsoft.com/office/drawing/2014/main" id="{EA9E820B-1A05-4FE0-B160-F07A89ACE8BD}"/>
            </a:ext>
          </a:extLst>
        </xdr:cNvPr>
        <xdr:cNvSpPr/>
      </xdr:nvSpPr>
      <xdr:spPr>
        <a:xfrm>
          <a:off x="20383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96774</xdr:rowOff>
    </xdr:from>
    <xdr:to>
      <xdr:col>111</xdr:col>
      <xdr:colOff>177800</xdr:colOff>
      <xdr:row>63</xdr:row>
      <xdr:rowOff>98298</xdr:rowOff>
    </xdr:to>
    <xdr:cxnSp macro="">
      <xdr:nvCxnSpPr>
        <xdr:cNvPr id="618" name="直線コネクタ 617">
          <a:extLst>
            <a:ext uri="{FF2B5EF4-FFF2-40B4-BE49-F238E27FC236}">
              <a16:creationId xmlns:a16="http://schemas.microsoft.com/office/drawing/2014/main" id="{B0AFF5DD-B81E-41D9-AEAB-3932EBC006E2}"/>
            </a:ext>
          </a:extLst>
        </xdr:cNvPr>
        <xdr:cNvCxnSpPr/>
      </xdr:nvCxnSpPr>
      <xdr:spPr>
        <a:xfrm flipV="1">
          <a:off x="20434300" y="1089812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45212</xdr:rowOff>
    </xdr:from>
    <xdr:to>
      <xdr:col>102</xdr:col>
      <xdr:colOff>165100</xdr:colOff>
      <xdr:row>63</xdr:row>
      <xdr:rowOff>146812</xdr:rowOff>
    </xdr:to>
    <xdr:sp macro="" textlink="">
      <xdr:nvSpPr>
        <xdr:cNvPr id="619" name="楕円 618">
          <a:extLst>
            <a:ext uri="{FF2B5EF4-FFF2-40B4-BE49-F238E27FC236}">
              <a16:creationId xmlns:a16="http://schemas.microsoft.com/office/drawing/2014/main" id="{513C3223-9331-4F32-916D-F1F45B75C142}"/>
            </a:ext>
          </a:extLst>
        </xdr:cNvPr>
        <xdr:cNvSpPr/>
      </xdr:nvSpPr>
      <xdr:spPr>
        <a:xfrm>
          <a:off x="19494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96012</xdr:rowOff>
    </xdr:from>
    <xdr:to>
      <xdr:col>107</xdr:col>
      <xdr:colOff>50800</xdr:colOff>
      <xdr:row>63</xdr:row>
      <xdr:rowOff>98298</xdr:rowOff>
    </xdr:to>
    <xdr:cxnSp macro="">
      <xdr:nvCxnSpPr>
        <xdr:cNvPr id="620" name="直線コネクタ 619">
          <a:extLst>
            <a:ext uri="{FF2B5EF4-FFF2-40B4-BE49-F238E27FC236}">
              <a16:creationId xmlns:a16="http://schemas.microsoft.com/office/drawing/2014/main" id="{4576B77B-A151-4070-82B1-C80940DB108A}"/>
            </a:ext>
          </a:extLst>
        </xdr:cNvPr>
        <xdr:cNvCxnSpPr/>
      </xdr:nvCxnSpPr>
      <xdr:spPr>
        <a:xfrm>
          <a:off x="19545300" y="108973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42545</xdr:rowOff>
    </xdr:from>
    <xdr:to>
      <xdr:col>98</xdr:col>
      <xdr:colOff>38100</xdr:colOff>
      <xdr:row>63</xdr:row>
      <xdr:rowOff>144145</xdr:rowOff>
    </xdr:to>
    <xdr:sp macro="" textlink="">
      <xdr:nvSpPr>
        <xdr:cNvPr id="621" name="楕円 620">
          <a:extLst>
            <a:ext uri="{FF2B5EF4-FFF2-40B4-BE49-F238E27FC236}">
              <a16:creationId xmlns:a16="http://schemas.microsoft.com/office/drawing/2014/main" id="{FC823D1E-4583-4DF1-9971-F37C2A549D39}"/>
            </a:ext>
          </a:extLst>
        </xdr:cNvPr>
        <xdr:cNvSpPr/>
      </xdr:nvSpPr>
      <xdr:spPr>
        <a:xfrm>
          <a:off x="18605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93345</xdr:rowOff>
    </xdr:from>
    <xdr:to>
      <xdr:col>102</xdr:col>
      <xdr:colOff>114300</xdr:colOff>
      <xdr:row>63</xdr:row>
      <xdr:rowOff>96012</xdr:rowOff>
    </xdr:to>
    <xdr:cxnSp macro="">
      <xdr:nvCxnSpPr>
        <xdr:cNvPr id="622" name="直線コネクタ 621">
          <a:extLst>
            <a:ext uri="{FF2B5EF4-FFF2-40B4-BE49-F238E27FC236}">
              <a16:creationId xmlns:a16="http://schemas.microsoft.com/office/drawing/2014/main" id="{8989ECD7-6909-41BF-9E3B-1D2D1D74CC9D}"/>
            </a:ext>
          </a:extLst>
        </xdr:cNvPr>
        <xdr:cNvCxnSpPr/>
      </xdr:nvCxnSpPr>
      <xdr:spPr>
        <a:xfrm>
          <a:off x="18656300" y="1089469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23" name="n_1aveValue【学校施設】&#10;一人当たり面積">
          <a:extLst>
            <a:ext uri="{FF2B5EF4-FFF2-40B4-BE49-F238E27FC236}">
              <a16:creationId xmlns:a16="http://schemas.microsoft.com/office/drawing/2014/main" id="{03D84A5D-57CF-41A0-8882-2C1DF466C470}"/>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4" name="n_2aveValue【学校施設】&#10;一人当たり面積">
          <a:extLst>
            <a:ext uri="{FF2B5EF4-FFF2-40B4-BE49-F238E27FC236}">
              <a16:creationId xmlns:a16="http://schemas.microsoft.com/office/drawing/2014/main" id="{0F7F333C-2561-4CCD-B2BE-DF3EA2626638}"/>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5" name="n_3aveValue【学校施設】&#10;一人当たり面積">
          <a:extLst>
            <a:ext uri="{FF2B5EF4-FFF2-40B4-BE49-F238E27FC236}">
              <a16:creationId xmlns:a16="http://schemas.microsoft.com/office/drawing/2014/main" id="{92D75696-8C78-4DFD-8A4A-083D0DE18E07}"/>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6" name="n_4aveValue【学校施設】&#10;一人当たり面積">
          <a:extLst>
            <a:ext uri="{FF2B5EF4-FFF2-40B4-BE49-F238E27FC236}">
              <a16:creationId xmlns:a16="http://schemas.microsoft.com/office/drawing/2014/main" id="{2DADE6AB-0F29-4C17-A1CD-51D6B93AD3FE}"/>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138701</xdr:rowOff>
    </xdr:from>
    <xdr:ext cx="469744" cy="259045"/>
    <xdr:sp macro="" textlink="">
      <xdr:nvSpPr>
        <xdr:cNvPr id="627" name="n_1mainValue【学校施設】&#10;一人当たり面積">
          <a:extLst>
            <a:ext uri="{FF2B5EF4-FFF2-40B4-BE49-F238E27FC236}">
              <a16:creationId xmlns:a16="http://schemas.microsoft.com/office/drawing/2014/main" id="{EF162687-EA4D-4D08-8518-176ECA4B6460}"/>
            </a:ext>
          </a:extLst>
        </xdr:cNvPr>
        <xdr:cNvSpPr txBox="1"/>
      </xdr:nvSpPr>
      <xdr:spPr>
        <a:xfrm>
          <a:off x="21075727" y="1094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140225</xdr:rowOff>
    </xdr:from>
    <xdr:ext cx="469744" cy="259045"/>
    <xdr:sp macro="" textlink="">
      <xdr:nvSpPr>
        <xdr:cNvPr id="628" name="n_2mainValue【学校施設】&#10;一人当たり面積">
          <a:extLst>
            <a:ext uri="{FF2B5EF4-FFF2-40B4-BE49-F238E27FC236}">
              <a16:creationId xmlns:a16="http://schemas.microsoft.com/office/drawing/2014/main" id="{293D6B9C-DCA6-4CC2-8833-FD59578326C8}"/>
            </a:ext>
          </a:extLst>
        </xdr:cNvPr>
        <xdr:cNvSpPr txBox="1"/>
      </xdr:nvSpPr>
      <xdr:spPr>
        <a:xfrm>
          <a:off x="20199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137939</xdr:rowOff>
    </xdr:from>
    <xdr:ext cx="469744" cy="259045"/>
    <xdr:sp macro="" textlink="">
      <xdr:nvSpPr>
        <xdr:cNvPr id="629" name="n_3mainValue【学校施設】&#10;一人当たり面積">
          <a:extLst>
            <a:ext uri="{FF2B5EF4-FFF2-40B4-BE49-F238E27FC236}">
              <a16:creationId xmlns:a16="http://schemas.microsoft.com/office/drawing/2014/main" id="{4903D95F-40C6-41EB-8604-BA4C2EAF2A7C}"/>
            </a:ext>
          </a:extLst>
        </xdr:cNvPr>
        <xdr:cNvSpPr txBox="1"/>
      </xdr:nvSpPr>
      <xdr:spPr>
        <a:xfrm>
          <a:off x="193104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135272</xdr:rowOff>
    </xdr:from>
    <xdr:ext cx="469744" cy="259045"/>
    <xdr:sp macro="" textlink="">
      <xdr:nvSpPr>
        <xdr:cNvPr id="630" name="n_4mainValue【学校施設】&#10;一人当たり面積">
          <a:extLst>
            <a:ext uri="{FF2B5EF4-FFF2-40B4-BE49-F238E27FC236}">
              <a16:creationId xmlns:a16="http://schemas.microsoft.com/office/drawing/2014/main" id="{C4A95336-8E1D-40CD-9CD5-7663BCD62605}"/>
            </a:ext>
          </a:extLst>
        </xdr:cNvPr>
        <xdr:cNvSpPr txBox="1"/>
      </xdr:nvSpPr>
      <xdr:spPr>
        <a:xfrm>
          <a:off x="184214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4EFF452F-130B-47E2-9012-D60C3E3E29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F90582E6-BD3C-40B3-8275-5260FBAF805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31BA413A-D1B0-42BE-97C4-40DDDB055C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DCD21070-1CE8-4DD1-A6BC-831CD625349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79697B2A-8D9A-4DCA-ACA2-6985F035AEA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6A4F9BAB-5107-44D4-A454-F986A4DEDAA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1B9EC1C4-84AC-4388-8941-9E08FF7BF24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62B09D4B-0E71-4BD5-BD06-0CF89A4FB92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CB1DAA65-9C88-4A37-85F6-AD2230D9D32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8466B102-D0F5-49D8-A0A0-49C459A976A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39178326-B9FC-45DC-86EC-A684205AD86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F2CF6BCC-89EF-4FEC-BB5B-2B0F183E843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CF47DB-ADE2-4E35-935A-C39CD888BE6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23A0A66-0D0F-46EE-AFDC-B2B8F9AA5DB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10CFB73B-6E80-4075-98FA-A40EE4DD271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F3BC1066-D725-4D38-BC08-5D42EB5049F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CC661044-AF44-458D-8F88-BAF7A77E1F1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23852B9F-13A6-4D35-8057-A58714A98B2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56AC8726-E003-4E78-B6BA-0B3D23BE8A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C287531B-68D5-4459-A3E1-29D13623F6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4B8840E5-F90C-4951-A01A-AF25576FCF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F6ECCE7D-AAFD-4400-B586-E298A4C88A7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726CD3A7-22C7-4602-800F-CF175E2264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B8BB3B11-18CC-484C-B58B-475C2EADDC2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57E57899-18B5-4454-AE37-BF364926968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F7DD1E20-67CB-42E2-9296-0619DB9ED7A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D0992D93-728E-40AA-A90B-BE8347E29F7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568AA052-E58A-4D2D-8F21-01A970B2A69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40AD3C74-E3C9-492B-A0AB-C68F6D77939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56D9C9A9-28D0-47EF-857B-BCA05D81926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821442FA-3B06-482E-9E91-938D234977D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54DFAB91-F482-460E-8DEB-A09D520219E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09F9D5E8-1DDB-4835-96B2-F15D8CF077A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5933DB33-1508-4725-B1DC-F75C9D4129C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353C7E17-828C-4D00-964C-483B711A4E7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47E2FD9E-EC91-44F8-9707-D2B76203DDF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31114C87-1C61-4DD2-B6B1-9FD4DB50F4F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89B55CD5-00A6-46F3-BCFC-45C30ED7FA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7E807384-1356-4DBB-AAFB-6B20D43754B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32B766C3-19C7-4845-A354-88709BEDD1E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2201C69A-1AD7-4D31-9649-525879AAF357}"/>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F04CFC01-3DA7-459D-B756-5E109BCDF90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91436C74-7036-4C85-B5FC-0E81251017A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4" name="【公民館】&#10;有形固定資産減価償却率最大値テキスト">
          <a:extLst>
            <a:ext uri="{FF2B5EF4-FFF2-40B4-BE49-F238E27FC236}">
              <a16:creationId xmlns:a16="http://schemas.microsoft.com/office/drawing/2014/main" id="{B9EDB578-A57D-4715-AC9F-9B94C2F236BC}"/>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5" name="直線コネクタ 674">
          <a:extLst>
            <a:ext uri="{FF2B5EF4-FFF2-40B4-BE49-F238E27FC236}">
              <a16:creationId xmlns:a16="http://schemas.microsoft.com/office/drawing/2014/main" id="{949CFD08-A710-43A0-AAEB-9A0BB4852A8B}"/>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676" name="【公民館】&#10;有形固定資産減価償却率平均値テキスト">
          <a:extLst>
            <a:ext uri="{FF2B5EF4-FFF2-40B4-BE49-F238E27FC236}">
              <a16:creationId xmlns:a16="http://schemas.microsoft.com/office/drawing/2014/main" id="{10A3836E-60C2-4AD7-BD64-1E1A59FA83E8}"/>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677" name="フローチャート: 判断 676">
          <a:extLst>
            <a:ext uri="{FF2B5EF4-FFF2-40B4-BE49-F238E27FC236}">
              <a16:creationId xmlns:a16="http://schemas.microsoft.com/office/drawing/2014/main" id="{62BE3E2C-CF46-42EE-8221-BF48C345D8E9}"/>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678" name="フローチャート: 判断 677">
          <a:extLst>
            <a:ext uri="{FF2B5EF4-FFF2-40B4-BE49-F238E27FC236}">
              <a16:creationId xmlns:a16="http://schemas.microsoft.com/office/drawing/2014/main" id="{3E311456-B753-4999-BA0F-C6C386407BCF}"/>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79" name="フローチャート: 判断 678">
          <a:extLst>
            <a:ext uri="{FF2B5EF4-FFF2-40B4-BE49-F238E27FC236}">
              <a16:creationId xmlns:a16="http://schemas.microsoft.com/office/drawing/2014/main" id="{EE91463E-A66D-4B53-BA4E-AA97D2AF6046}"/>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680" name="フローチャート: 判断 679">
          <a:extLst>
            <a:ext uri="{FF2B5EF4-FFF2-40B4-BE49-F238E27FC236}">
              <a16:creationId xmlns:a16="http://schemas.microsoft.com/office/drawing/2014/main" id="{3E99AAA1-0203-4889-B4C1-DAA118D50CBA}"/>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681" name="フローチャート: 判断 680">
          <a:extLst>
            <a:ext uri="{FF2B5EF4-FFF2-40B4-BE49-F238E27FC236}">
              <a16:creationId xmlns:a16="http://schemas.microsoft.com/office/drawing/2014/main" id="{44AD83BB-5290-417C-BFBA-05C24A3678B8}"/>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59B8416-F9E3-4868-B10A-91AE56B7E8D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9239F4B-F863-4958-99D3-EFD2AA9CFD3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8ACF682C-66E9-41B6-AC89-75DCA10C453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C9AA5CC3-EA8A-4469-8733-92DEFB4BD5B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CAAC92BE-6570-44C9-BE6B-399FEED9856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166370</xdr:rowOff>
    </xdr:from>
    <xdr:to>
      <xdr:col>85</xdr:col>
      <xdr:colOff>177800</xdr:colOff>
      <xdr:row>106</xdr:row>
      <xdr:rowOff>96520</xdr:rowOff>
    </xdr:to>
    <xdr:sp macro="" textlink="">
      <xdr:nvSpPr>
        <xdr:cNvPr id="687" name="楕円 686">
          <a:extLst>
            <a:ext uri="{FF2B5EF4-FFF2-40B4-BE49-F238E27FC236}">
              <a16:creationId xmlns:a16="http://schemas.microsoft.com/office/drawing/2014/main" id="{AEAACD54-4099-4F27-A28D-8D3A3389EB2A}"/>
            </a:ext>
          </a:extLst>
        </xdr:cNvPr>
        <xdr:cNvSpPr/>
      </xdr:nvSpPr>
      <xdr:spPr>
        <a:xfrm>
          <a:off x="16268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144797</xdr:rowOff>
    </xdr:from>
    <xdr:ext cx="405111" cy="259045"/>
    <xdr:sp macro="" textlink="">
      <xdr:nvSpPr>
        <xdr:cNvPr id="688" name="【公民館】&#10;有形固定資産減価償却率該当値テキスト">
          <a:extLst>
            <a:ext uri="{FF2B5EF4-FFF2-40B4-BE49-F238E27FC236}">
              <a16:creationId xmlns:a16="http://schemas.microsoft.com/office/drawing/2014/main" id="{D16F2FFE-1257-4DDB-BDD8-4AC813E7710C}"/>
            </a:ext>
          </a:extLst>
        </xdr:cNvPr>
        <xdr:cNvSpPr txBox="1"/>
      </xdr:nvSpPr>
      <xdr:spPr>
        <a:xfrm>
          <a:off x="16357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156845</xdr:rowOff>
    </xdr:from>
    <xdr:to>
      <xdr:col>81</xdr:col>
      <xdr:colOff>101600</xdr:colOff>
      <xdr:row>106</xdr:row>
      <xdr:rowOff>86995</xdr:rowOff>
    </xdr:to>
    <xdr:sp macro="" textlink="">
      <xdr:nvSpPr>
        <xdr:cNvPr id="689" name="楕円 688">
          <a:extLst>
            <a:ext uri="{FF2B5EF4-FFF2-40B4-BE49-F238E27FC236}">
              <a16:creationId xmlns:a16="http://schemas.microsoft.com/office/drawing/2014/main" id="{BDDB6164-95FE-4497-917B-8F2EAEBF4ACF}"/>
            </a:ext>
          </a:extLst>
        </xdr:cNvPr>
        <xdr:cNvSpPr/>
      </xdr:nvSpPr>
      <xdr:spPr>
        <a:xfrm>
          <a:off x="15430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36195</xdr:rowOff>
    </xdr:from>
    <xdr:to>
      <xdr:col>85</xdr:col>
      <xdr:colOff>127000</xdr:colOff>
      <xdr:row>106</xdr:row>
      <xdr:rowOff>45720</xdr:rowOff>
    </xdr:to>
    <xdr:cxnSp macro="">
      <xdr:nvCxnSpPr>
        <xdr:cNvPr id="690" name="直線コネクタ 689">
          <a:extLst>
            <a:ext uri="{FF2B5EF4-FFF2-40B4-BE49-F238E27FC236}">
              <a16:creationId xmlns:a16="http://schemas.microsoft.com/office/drawing/2014/main" id="{8E295E5A-D668-47D5-9041-B3ACC3857E0D}"/>
            </a:ext>
          </a:extLst>
        </xdr:cNvPr>
        <xdr:cNvCxnSpPr/>
      </xdr:nvCxnSpPr>
      <xdr:spPr>
        <a:xfrm>
          <a:off x="15481300" y="182098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118745</xdr:rowOff>
    </xdr:from>
    <xdr:to>
      <xdr:col>76</xdr:col>
      <xdr:colOff>165100</xdr:colOff>
      <xdr:row>106</xdr:row>
      <xdr:rowOff>48895</xdr:rowOff>
    </xdr:to>
    <xdr:sp macro="" textlink="">
      <xdr:nvSpPr>
        <xdr:cNvPr id="691" name="楕円 690">
          <a:extLst>
            <a:ext uri="{FF2B5EF4-FFF2-40B4-BE49-F238E27FC236}">
              <a16:creationId xmlns:a16="http://schemas.microsoft.com/office/drawing/2014/main" id="{3CF95CE4-2B2E-48D5-A705-7760F7447144}"/>
            </a:ext>
          </a:extLst>
        </xdr:cNvPr>
        <xdr:cNvSpPr/>
      </xdr:nvSpPr>
      <xdr:spPr>
        <a:xfrm>
          <a:off x="14541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169545</xdr:rowOff>
    </xdr:from>
    <xdr:to>
      <xdr:col>81</xdr:col>
      <xdr:colOff>50800</xdr:colOff>
      <xdr:row>106</xdr:row>
      <xdr:rowOff>36195</xdr:rowOff>
    </xdr:to>
    <xdr:cxnSp macro="">
      <xdr:nvCxnSpPr>
        <xdr:cNvPr id="692" name="直線コネクタ 691">
          <a:extLst>
            <a:ext uri="{FF2B5EF4-FFF2-40B4-BE49-F238E27FC236}">
              <a16:creationId xmlns:a16="http://schemas.microsoft.com/office/drawing/2014/main" id="{0B2D1488-CFD9-453A-B17D-754F9301E3D6}"/>
            </a:ext>
          </a:extLst>
        </xdr:cNvPr>
        <xdr:cNvCxnSpPr/>
      </xdr:nvCxnSpPr>
      <xdr:spPr>
        <a:xfrm>
          <a:off x="14592300" y="18171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78739</xdr:rowOff>
    </xdr:from>
    <xdr:to>
      <xdr:col>72</xdr:col>
      <xdr:colOff>38100</xdr:colOff>
      <xdr:row>106</xdr:row>
      <xdr:rowOff>8889</xdr:rowOff>
    </xdr:to>
    <xdr:sp macro="" textlink="">
      <xdr:nvSpPr>
        <xdr:cNvPr id="693" name="楕円 692">
          <a:extLst>
            <a:ext uri="{FF2B5EF4-FFF2-40B4-BE49-F238E27FC236}">
              <a16:creationId xmlns:a16="http://schemas.microsoft.com/office/drawing/2014/main" id="{AAAFDF17-6335-4078-9A76-763AEE928262}"/>
            </a:ext>
          </a:extLst>
        </xdr:cNvPr>
        <xdr:cNvSpPr/>
      </xdr:nvSpPr>
      <xdr:spPr>
        <a:xfrm>
          <a:off x="13652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129539</xdr:rowOff>
    </xdr:from>
    <xdr:to>
      <xdr:col>76</xdr:col>
      <xdr:colOff>114300</xdr:colOff>
      <xdr:row>105</xdr:row>
      <xdr:rowOff>169545</xdr:rowOff>
    </xdr:to>
    <xdr:cxnSp macro="">
      <xdr:nvCxnSpPr>
        <xdr:cNvPr id="694" name="直線コネクタ 693">
          <a:extLst>
            <a:ext uri="{FF2B5EF4-FFF2-40B4-BE49-F238E27FC236}">
              <a16:creationId xmlns:a16="http://schemas.microsoft.com/office/drawing/2014/main" id="{E0433EE0-C648-4975-8AA9-8077CFAB2681}"/>
            </a:ext>
          </a:extLst>
        </xdr:cNvPr>
        <xdr:cNvCxnSpPr/>
      </xdr:nvCxnSpPr>
      <xdr:spPr>
        <a:xfrm>
          <a:off x="13703300" y="181317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143511</xdr:rowOff>
    </xdr:from>
    <xdr:to>
      <xdr:col>67</xdr:col>
      <xdr:colOff>101600</xdr:colOff>
      <xdr:row>106</xdr:row>
      <xdr:rowOff>73661</xdr:rowOff>
    </xdr:to>
    <xdr:sp macro="" textlink="">
      <xdr:nvSpPr>
        <xdr:cNvPr id="695" name="楕円 694">
          <a:extLst>
            <a:ext uri="{FF2B5EF4-FFF2-40B4-BE49-F238E27FC236}">
              <a16:creationId xmlns:a16="http://schemas.microsoft.com/office/drawing/2014/main" id="{3AF69C56-06F5-46DB-8CE3-3AB17DC769A9}"/>
            </a:ext>
          </a:extLst>
        </xdr:cNvPr>
        <xdr:cNvSpPr/>
      </xdr:nvSpPr>
      <xdr:spPr>
        <a:xfrm>
          <a:off x="12763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129539</xdr:rowOff>
    </xdr:from>
    <xdr:to>
      <xdr:col>71</xdr:col>
      <xdr:colOff>177800</xdr:colOff>
      <xdr:row>106</xdr:row>
      <xdr:rowOff>22861</xdr:rowOff>
    </xdr:to>
    <xdr:cxnSp macro="">
      <xdr:nvCxnSpPr>
        <xdr:cNvPr id="696" name="直線コネクタ 695">
          <a:extLst>
            <a:ext uri="{FF2B5EF4-FFF2-40B4-BE49-F238E27FC236}">
              <a16:creationId xmlns:a16="http://schemas.microsoft.com/office/drawing/2014/main" id="{73D56218-7778-4895-BCB7-C07CB3D66D07}"/>
            </a:ext>
          </a:extLst>
        </xdr:cNvPr>
        <xdr:cNvCxnSpPr/>
      </xdr:nvCxnSpPr>
      <xdr:spPr>
        <a:xfrm flipV="1">
          <a:off x="12814300" y="181317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697" name="n_1aveValue【公民館】&#10;有形固定資産減価償却率">
          <a:extLst>
            <a:ext uri="{FF2B5EF4-FFF2-40B4-BE49-F238E27FC236}">
              <a16:creationId xmlns:a16="http://schemas.microsoft.com/office/drawing/2014/main" id="{5567F7F9-4DD2-4BC1-999A-4F02E04641EB}"/>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698" name="n_2aveValue【公民館】&#10;有形固定資産減価償却率">
          <a:extLst>
            <a:ext uri="{FF2B5EF4-FFF2-40B4-BE49-F238E27FC236}">
              <a16:creationId xmlns:a16="http://schemas.microsoft.com/office/drawing/2014/main" id="{3790B921-014E-4EDC-B9F6-1AA9F49CBD93}"/>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699" name="n_3aveValue【公民館】&#10;有形固定資産減価償却率">
          <a:extLst>
            <a:ext uri="{FF2B5EF4-FFF2-40B4-BE49-F238E27FC236}">
              <a16:creationId xmlns:a16="http://schemas.microsoft.com/office/drawing/2014/main" id="{74DFA3F5-CA97-47DE-9BDE-19ED90DD28B4}"/>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700" name="n_4aveValue【公民館】&#10;有形固定資産減価償却率">
          <a:extLst>
            <a:ext uri="{FF2B5EF4-FFF2-40B4-BE49-F238E27FC236}">
              <a16:creationId xmlns:a16="http://schemas.microsoft.com/office/drawing/2014/main" id="{7244BE3A-1D21-4DB3-826C-0849D336FA28}"/>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78122</xdr:rowOff>
    </xdr:from>
    <xdr:ext cx="405111" cy="259045"/>
    <xdr:sp macro="" textlink="">
      <xdr:nvSpPr>
        <xdr:cNvPr id="701" name="n_1mainValue【公民館】&#10;有形固定資産減価償却率">
          <a:extLst>
            <a:ext uri="{FF2B5EF4-FFF2-40B4-BE49-F238E27FC236}">
              <a16:creationId xmlns:a16="http://schemas.microsoft.com/office/drawing/2014/main" id="{31154757-BAF7-4CCF-80EB-C9E769E18B61}"/>
            </a:ext>
          </a:extLst>
        </xdr:cNvPr>
        <xdr:cNvSpPr txBox="1"/>
      </xdr:nvSpPr>
      <xdr:spPr>
        <a:xfrm>
          <a:off x="152660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40022</xdr:rowOff>
    </xdr:from>
    <xdr:ext cx="405111" cy="259045"/>
    <xdr:sp macro="" textlink="">
      <xdr:nvSpPr>
        <xdr:cNvPr id="702" name="n_2mainValue【公民館】&#10;有形固定資産減価償却率">
          <a:extLst>
            <a:ext uri="{FF2B5EF4-FFF2-40B4-BE49-F238E27FC236}">
              <a16:creationId xmlns:a16="http://schemas.microsoft.com/office/drawing/2014/main" id="{1CA5F952-320C-4E83-9B5F-AE395CC2300D}"/>
            </a:ext>
          </a:extLst>
        </xdr:cNvPr>
        <xdr:cNvSpPr txBox="1"/>
      </xdr:nvSpPr>
      <xdr:spPr>
        <a:xfrm>
          <a:off x="143897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xdr:rowOff>
    </xdr:from>
    <xdr:ext cx="405111" cy="259045"/>
    <xdr:sp macro="" textlink="">
      <xdr:nvSpPr>
        <xdr:cNvPr id="703" name="n_3mainValue【公民館】&#10;有形固定資産減価償却率">
          <a:extLst>
            <a:ext uri="{FF2B5EF4-FFF2-40B4-BE49-F238E27FC236}">
              <a16:creationId xmlns:a16="http://schemas.microsoft.com/office/drawing/2014/main" id="{B27E2FE6-7EA4-47FA-9D7F-33E60054397A}"/>
            </a:ext>
          </a:extLst>
        </xdr:cNvPr>
        <xdr:cNvSpPr txBox="1"/>
      </xdr:nvSpPr>
      <xdr:spPr>
        <a:xfrm>
          <a:off x="135007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64788</xdr:rowOff>
    </xdr:from>
    <xdr:ext cx="405111" cy="259045"/>
    <xdr:sp macro="" textlink="">
      <xdr:nvSpPr>
        <xdr:cNvPr id="704" name="n_4mainValue【公民館】&#10;有形固定資産減価償却率">
          <a:extLst>
            <a:ext uri="{FF2B5EF4-FFF2-40B4-BE49-F238E27FC236}">
              <a16:creationId xmlns:a16="http://schemas.microsoft.com/office/drawing/2014/main" id="{60945083-595E-4438-8D69-D38978A835E1}"/>
            </a:ext>
          </a:extLst>
        </xdr:cNvPr>
        <xdr:cNvSpPr txBox="1"/>
      </xdr:nvSpPr>
      <xdr:spPr>
        <a:xfrm>
          <a:off x="126117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B280C220-1F4F-453A-8EA8-2F7E0339F40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D9067C48-03B0-4E87-95C5-01D0820FF8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8C1BFC7D-7E5D-4B47-BD4A-920586933F4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959BD0D5-3016-4DAE-9A1B-694670914F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339F6A26-5AEC-4912-9EB5-4E8CBB1C78D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5B97DC2B-F124-4BCC-B88C-56595D2DEAA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458CDA8E-5967-4B0B-A533-2EC50C6356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152D9018-4215-44E3-86BE-665FFE022E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2B7288A5-24B4-4377-8B65-2C6761A65C5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0E8BCF4B-FDE1-4D56-9F14-8CF8BC52468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D296C76D-68CE-4C66-82EC-5B0B34FCDBA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96F9B7E0-38C3-4E2D-A748-22C3B83F90A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9E011860-7371-44F7-821B-5FF75BEF55F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6FF5CF00-C2EC-44E4-93C7-C579EB6C6FA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497316E0-9C90-42A1-AEB2-CF3B5289BDE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DAAB4DAC-B8CB-42F4-AC90-6638582B552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F08AF7DF-7111-4A9B-8444-A2ECEA73017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F089E9A4-35D7-48C1-AB7C-E20C1C86025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BBE4DED7-048F-4D54-9180-24CD6B9C89C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C1734D40-C867-488F-AEE1-7000247CADB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5CF5FD42-16F7-4716-9178-535EA88643F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F0E840A8-928F-4DEF-8978-919B3908DA5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31D15798-4AB3-45D8-8716-6C4148301C0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09644839-D775-4EF0-BC6A-ABF3F5EBCAA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4E2667D1-4714-4EF0-ACB4-FB3906B5C59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730" name="直線コネクタ 729">
          <a:extLst>
            <a:ext uri="{FF2B5EF4-FFF2-40B4-BE49-F238E27FC236}">
              <a16:creationId xmlns:a16="http://schemas.microsoft.com/office/drawing/2014/main" id="{39D6F805-39DB-416C-B311-002DAB6DEC30}"/>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31" name="【公民館】&#10;一人当たり面積最小値テキスト">
          <a:extLst>
            <a:ext uri="{FF2B5EF4-FFF2-40B4-BE49-F238E27FC236}">
              <a16:creationId xmlns:a16="http://schemas.microsoft.com/office/drawing/2014/main" id="{5349A366-0601-4E5E-B0EB-32068C58B56A}"/>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32" name="直線コネクタ 731">
          <a:extLst>
            <a:ext uri="{FF2B5EF4-FFF2-40B4-BE49-F238E27FC236}">
              <a16:creationId xmlns:a16="http://schemas.microsoft.com/office/drawing/2014/main" id="{F6CD2F2F-8962-4942-9E97-259B00792EC6}"/>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733" name="【公民館】&#10;一人当たり面積最大値テキスト">
          <a:extLst>
            <a:ext uri="{FF2B5EF4-FFF2-40B4-BE49-F238E27FC236}">
              <a16:creationId xmlns:a16="http://schemas.microsoft.com/office/drawing/2014/main" id="{931A1058-DA3B-4DD9-AF20-D535A48E56FE}"/>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734" name="直線コネクタ 733">
          <a:extLst>
            <a:ext uri="{FF2B5EF4-FFF2-40B4-BE49-F238E27FC236}">
              <a16:creationId xmlns:a16="http://schemas.microsoft.com/office/drawing/2014/main" id="{39B3F957-E29C-4406-B275-74F22D5DFC42}"/>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735" name="【公民館】&#10;一人当たり面積平均値テキスト">
          <a:extLst>
            <a:ext uri="{FF2B5EF4-FFF2-40B4-BE49-F238E27FC236}">
              <a16:creationId xmlns:a16="http://schemas.microsoft.com/office/drawing/2014/main" id="{36D8A8E7-B3B1-49E5-9DE5-1B06AB3837DB}"/>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736" name="フローチャート: 判断 735">
          <a:extLst>
            <a:ext uri="{FF2B5EF4-FFF2-40B4-BE49-F238E27FC236}">
              <a16:creationId xmlns:a16="http://schemas.microsoft.com/office/drawing/2014/main" id="{7FE759AF-C1C0-47C5-9023-C610438B55D1}"/>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37" name="フローチャート: 判断 736">
          <a:extLst>
            <a:ext uri="{FF2B5EF4-FFF2-40B4-BE49-F238E27FC236}">
              <a16:creationId xmlns:a16="http://schemas.microsoft.com/office/drawing/2014/main" id="{7D484AEC-03FC-4612-B7B0-46ED00785E5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38" name="フローチャート: 判断 737">
          <a:extLst>
            <a:ext uri="{FF2B5EF4-FFF2-40B4-BE49-F238E27FC236}">
              <a16:creationId xmlns:a16="http://schemas.microsoft.com/office/drawing/2014/main" id="{5B432527-307A-4D3F-AAE0-5B63C6520813}"/>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9" name="フローチャート: 判断 738">
          <a:extLst>
            <a:ext uri="{FF2B5EF4-FFF2-40B4-BE49-F238E27FC236}">
              <a16:creationId xmlns:a16="http://schemas.microsoft.com/office/drawing/2014/main" id="{2602B06C-762F-42F7-865B-2FFC19F2FC44}"/>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40" name="フローチャート: 判断 739">
          <a:extLst>
            <a:ext uri="{FF2B5EF4-FFF2-40B4-BE49-F238E27FC236}">
              <a16:creationId xmlns:a16="http://schemas.microsoft.com/office/drawing/2014/main" id="{82100CED-ACA6-4C0F-A9AC-56409B665239}"/>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3CDF134-3F91-4190-8EF9-B15346A8E79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5034579-1ADD-44AF-851A-CB409654B19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6173EDB3-E165-4EBC-BF14-DF3CBA2A07C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874D4E6-87A2-49EC-90A0-44D2BF8DFBC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49B8F3B0-292A-4A25-AE3C-4F3047D6E60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18869</xdr:rowOff>
    </xdr:from>
    <xdr:to>
      <xdr:col>116</xdr:col>
      <xdr:colOff>114300</xdr:colOff>
      <xdr:row>108</xdr:row>
      <xdr:rowOff>120469</xdr:rowOff>
    </xdr:to>
    <xdr:sp macro="" textlink="">
      <xdr:nvSpPr>
        <xdr:cNvPr id="746" name="楕円 745">
          <a:extLst>
            <a:ext uri="{FF2B5EF4-FFF2-40B4-BE49-F238E27FC236}">
              <a16:creationId xmlns:a16="http://schemas.microsoft.com/office/drawing/2014/main" id="{48611DCF-93E5-4877-BF64-1C8CAE2D5860}"/>
            </a:ext>
          </a:extLst>
        </xdr:cNvPr>
        <xdr:cNvSpPr/>
      </xdr:nvSpPr>
      <xdr:spPr>
        <a:xfrm>
          <a:off x="221107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168746</xdr:rowOff>
    </xdr:from>
    <xdr:ext cx="469744" cy="259045"/>
    <xdr:sp macro="" textlink="">
      <xdr:nvSpPr>
        <xdr:cNvPr id="747" name="【公民館】&#10;一人当たり面積該当値テキスト">
          <a:extLst>
            <a:ext uri="{FF2B5EF4-FFF2-40B4-BE49-F238E27FC236}">
              <a16:creationId xmlns:a16="http://schemas.microsoft.com/office/drawing/2014/main" id="{1BC8125B-AE05-4CAD-9A8A-1FB4DE9ED363}"/>
            </a:ext>
          </a:extLst>
        </xdr:cNvPr>
        <xdr:cNvSpPr txBox="1"/>
      </xdr:nvSpPr>
      <xdr:spPr>
        <a:xfrm>
          <a:off x="22199600"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17236</xdr:rowOff>
    </xdr:from>
    <xdr:to>
      <xdr:col>112</xdr:col>
      <xdr:colOff>38100</xdr:colOff>
      <xdr:row>108</xdr:row>
      <xdr:rowOff>118836</xdr:rowOff>
    </xdr:to>
    <xdr:sp macro="" textlink="">
      <xdr:nvSpPr>
        <xdr:cNvPr id="748" name="楕円 747">
          <a:extLst>
            <a:ext uri="{FF2B5EF4-FFF2-40B4-BE49-F238E27FC236}">
              <a16:creationId xmlns:a16="http://schemas.microsoft.com/office/drawing/2014/main" id="{AFCAA67A-C1B4-49A4-99B1-0DF948F07D71}"/>
            </a:ext>
          </a:extLst>
        </xdr:cNvPr>
        <xdr:cNvSpPr/>
      </xdr:nvSpPr>
      <xdr:spPr>
        <a:xfrm>
          <a:off x="21272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68036</xdr:rowOff>
    </xdr:from>
    <xdr:to>
      <xdr:col>116</xdr:col>
      <xdr:colOff>63500</xdr:colOff>
      <xdr:row>108</xdr:row>
      <xdr:rowOff>69669</xdr:rowOff>
    </xdr:to>
    <xdr:cxnSp macro="">
      <xdr:nvCxnSpPr>
        <xdr:cNvPr id="749" name="直線コネクタ 748">
          <a:extLst>
            <a:ext uri="{FF2B5EF4-FFF2-40B4-BE49-F238E27FC236}">
              <a16:creationId xmlns:a16="http://schemas.microsoft.com/office/drawing/2014/main" id="{5F3B76EB-2422-412B-9498-670CBD552DDB}"/>
            </a:ext>
          </a:extLst>
        </xdr:cNvPr>
        <xdr:cNvCxnSpPr/>
      </xdr:nvCxnSpPr>
      <xdr:spPr>
        <a:xfrm>
          <a:off x="21323300" y="1858463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17236</xdr:rowOff>
    </xdr:from>
    <xdr:to>
      <xdr:col>107</xdr:col>
      <xdr:colOff>101600</xdr:colOff>
      <xdr:row>108</xdr:row>
      <xdr:rowOff>118836</xdr:rowOff>
    </xdr:to>
    <xdr:sp macro="" textlink="">
      <xdr:nvSpPr>
        <xdr:cNvPr id="750" name="楕円 749">
          <a:extLst>
            <a:ext uri="{FF2B5EF4-FFF2-40B4-BE49-F238E27FC236}">
              <a16:creationId xmlns:a16="http://schemas.microsoft.com/office/drawing/2014/main" id="{ABBB97BC-3381-4E99-A81D-E7FC8E619027}"/>
            </a:ext>
          </a:extLst>
        </xdr:cNvPr>
        <xdr:cNvSpPr/>
      </xdr:nvSpPr>
      <xdr:spPr>
        <a:xfrm>
          <a:off x="20383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68036</xdr:rowOff>
    </xdr:from>
    <xdr:to>
      <xdr:col>111</xdr:col>
      <xdr:colOff>177800</xdr:colOff>
      <xdr:row>108</xdr:row>
      <xdr:rowOff>68036</xdr:rowOff>
    </xdr:to>
    <xdr:cxnSp macro="">
      <xdr:nvCxnSpPr>
        <xdr:cNvPr id="751" name="直線コネクタ 750">
          <a:extLst>
            <a:ext uri="{FF2B5EF4-FFF2-40B4-BE49-F238E27FC236}">
              <a16:creationId xmlns:a16="http://schemas.microsoft.com/office/drawing/2014/main" id="{F80F6D3F-5085-4205-97C5-211869E8AE7F}"/>
            </a:ext>
          </a:extLst>
        </xdr:cNvPr>
        <xdr:cNvCxnSpPr/>
      </xdr:nvCxnSpPr>
      <xdr:spPr>
        <a:xfrm>
          <a:off x="20434300" y="18584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xdr:rowOff>
    </xdr:from>
    <xdr:to>
      <xdr:col>102</xdr:col>
      <xdr:colOff>165100</xdr:colOff>
      <xdr:row>108</xdr:row>
      <xdr:rowOff>117202</xdr:rowOff>
    </xdr:to>
    <xdr:sp macro="" textlink="">
      <xdr:nvSpPr>
        <xdr:cNvPr id="752" name="楕円 751">
          <a:extLst>
            <a:ext uri="{FF2B5EF4-FFF2-40B4-BE49-F238E27FC236}">
              <a16:creationId xmlns:a16="http://schemas.microsoft.com/office/drawing/2014/main" id="{25A6667A-BB0A-4A55-AE0D-282580E445D7}"/>
            </a:ext>
          </a:extLst>
        </xdr:cNvPr>
        <xdr:cNvSpPr/>
      </xdr:nvSpPr>
      <xdr:spPr>
        <a:xfrm>
          <a:off x="19494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66402</xdr:rowOff>
    </xdr:from>
    <xdr:to>
      <xdr:col>107</xdr:col>
      <xdr:colOff>50800</xdr:colOff>
      <xdr:row>108</xdr:row>
      <xdr:rowOff>68036</xdr:rowOff>
    </xdr:to>
    <xdr:cxnSp macro="">
      <xdr:nvCxnSpPr>
        <xdr:cNvPr id="753" name="直線コネクタ 752">
          <a:extLst>
            <a:ext uri="{FF2B5EF4-FFF2-40B4-BE49-F238E27FC236}">
              <a16:creationId xmlns:a16="http://schemas.microsoft.com/office/drawing/2014/main" id="{6BDC7F63-E946-43D3-98A0-0CABC1071E6C}"/>
            </a:ext>
          </a:extLst>
        </xdr:cNvPr>
        <xdr:cNvCxnSpPr/>
      </xdr:nvCxnSpPr>
      <xdr:spPr>
        <a:xfrm>
          <a:off x="19545300" y="1858300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15602</xdr:rowOff>
    </xdr:from>
    <xdr:to>
      <xdr:col>98</xdr:col>
      <xdr:colOff>38100</xdr:colOff>
      <xdr:row>108</xdr:row>
      <xdr:rowOff>117202</xdr:rowOff>
    </xdr:to>
    <xdr:sp macro="" textlink="">
      <xdr:nvSpPr>
        <xdr:cNvPr id="754" name="楕円 753">
          <a:extLst>
            <a:ext uri="{FF2B5EF4-FFF2-40B4-BE49-F238E27FC236}">
              <a16:creationId xmlns:a16="http://schemas.microsoft.com/office/drawing/2014/main" id="{6B6D25FC-0EEA-4C47-B0D0-C0080A052004}"/>
            </a:ext>
          </a:extLst>
        </xdr:cNvPr>
        <xdr:cNvSpPr/>
      </xdr:nvSpPr>
      <xdr:spPr>
        <a:xfrm>
          <a:off x="18605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66402</xdr:rowOff>
    </xdr:from>
    <xdr:to>
      <xdr:col>102</xdr:col>
      <xdr:colOff>114300</xdr:colOff>
      <xdr:row>108</xdr:row>
      <xdr:rowOff>66402</xdr:rowOff>
    </xdr:to>
    <xdr:cxnSp macro="">
      <xdr:nvCxnSpPr>
        <xdr:cNvPr id="755" name="直線コネクタ 754">
          <a:extLst>
            <a:ext uri="{FF2B5EF4-FFF2-40B4-BE49-F238E27FC236}">
              <a16:creationId xmlns:a16="http://schemas.microsoft.com/office/drawing/2014/main" id="{C6E23168-6E69-47FA-83C6-55CAD9C6BDF6}"/>
            </a:ext>
          </a:extLst>
        </xdr:cNvPr>
        <xdr:cNvCxnSpPr/>
      </xdr:nvCxnSpPr>
      <xdr:spPr>
        <a:xfrm>
          <a:off x="18656300" y="185830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56" name="n_1aveValue【公民館】&#10;一人当たり面積">
          <a:extLst>
            <a:ext uri="{FF2B5EF4-FFF2-40B4-BE49-F238E27FC236}">
              <a16:creationId xmlns:a16="http://schemas.microsoft.com/office/drawing/2014/main" id="{281B5A2C-E280-4405-BBB8-19D0EF938F42}"/>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57" name="n_2aveValue【公民館】&#10;一人当たり面積">
          <a:extLst>
            <a:ext uri="{FF2B5EF4-FFF2-40B4-BE49-F238E27FC236}">
              <a16:creationId xmlns:a16="http://schemas.microsoft.com/office/drawing/2014/main" id="{B3F766C2-536E-4D6B-9E5E-454C45897E38}"/>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8" name="n_3aveValue【公民館】&#10;一人当たり面積">
          <a:extLst>
            <a:ext uri="{FF2B5EF4-FFF2-40B4-BE49-F238E27FC236}">
              <a16:creationId xmlns:a16="http://schemas.microsoft.com/office/drawing/2014/main" id="{55050B40-B2C8-4F18-98D8-41CF5240C67C}"/>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759" name="n_4aveValue【公民館】&#10;一人当たり面積">
          <a:extLst>
            <a:ext uri="{FF2B5EF4-FFF2-40B4-BE49-F238E27FC236}">
              <a16:creationId xmlns:a16="http://schemas.microsoft.com/office/drawing/2014/main" id="{9007669B-40DC-41E9-8E62-0A5F9E1D5970}"/>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109963</xdr:rowOff>
    </xdr:from>
    <xdr:ext cx="469744" cy="259045"/>
    <xdr:sp macro="" textlink="">
      <xdr:nvSpPr>
        <xdr:cNvPr id="760" name="n_1mainValue【公民館】&#10;一人当たり面積">
          <a:extLst>
            <a:ext uri="{FF2B5EF4-FFF2-40B4-BE49-F238E27FC236}">
              <a16:creationId xmlns:a16="http://schemas.microsoft.com/office/drawing/2014/main" id="{6FA92531-D441-4E78-8F86-9EF68BC93F90}"/>
            </a:ext>
          </a:extLst>
        </xdr:cNvPr>
        <xdr:cNvSpPr txBox="1"/>
      </xdr:nvSpPr>
      <xdr:spPr>
        <a:xfrm>
          <a:off x="21075727" y="1862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109963</xdr:rowOff>
    </xdr:from>
    <xdr:ext cx="469744" cy="259045"/>
    <xdr:sp macro="" textlink="">
      <xdr:nvSpPr>
        <xdr:cNvPr id="761" name="n_2mainValue【公民館】&#10;一人当たり面積">
          <a:extLst>
            <a:ext uri="{FF2B5EF4-FFF2-40B4-BE49-F238E27FC236}">
              <a16:creationId xmlns:a16="http://schemas.microsoft.com/office/drawing/2014/main" id="{3F20FBCD-6592-4B24-A7F4-3B1B5ED91825}"/>
            </a:ext>
          </a:extLst>
        </xdr:cNvPr>
        <xdr:cNvSpPr txBox="1"/>
      </xdr:nvSpPr>
      <xdr:spPr>
        <a:xfrm>
          <a:off x="20199427" y="1862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108329</xdr:rowOff>
    </xdr:from>
    <xdr:ext cx="469744" cy="259045"/>
    <xdr:sp macro="" textlink="">
      <xdr:nvSpPr>
        <xdr:cNvPr id="762" name="n_3mainValue【公民館】&#10;一人当たり面積">
          <a:extLst>
            <a:ext uri="{FF2B5EF4-FFF2-40B4-BE49-F238E27FC236}">
              <a16:creationId xmlns:a16="http://schemas.microsoft.com/office/drawing/2014/main" id="{0BAA9D74-4DE2-4CDF-A455-0382A3D8F141}"/>
            </a:ext>
          </a:extLst>
        </xdr:cNvPr>
        <xdr:cNvSpPr txBox="1"/>
      </xdr:nvSpPr>
      <xdr:spPr>
        <a:xfrm>
          <a:off x="19310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108329</xdr:rowOff>
    </xdr:from>
    <xdr:ext cx="469744" cy="259045"/>
    <xdr:sp macro="" textlink="">
      <xdr:nvSpPr>
        <xdr:cNvPr id="763" name="n_4mainValue【公民館】&#10;一人当たり面積">
          <a:extLst>
            <a:ext uri="{FF2B5EF4-FFF2-40B4-BE49-F238E27FC236}">
              <a16:creationId xmlns:a16="http://schemas.microsoft.com/office/drawing/2014/main" id="{DAE6BDD7-C7D2-4A1E-B771-FD1E75F4FC9E}"/>
            </a:ext>
          </a:extLst>
        </xdr:cNvPr>
        <xdr:cNvSpPr txBox="1"/>
      </xdr:nvSpPr>
      <xdr:spPr>
        <a:xfrm>
          <a:off x="18421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1C5FF70F-8676-4234-BBED-F331FE972CD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D76809F7-6C9E-4911-B15B-F9E34E9D5A8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C8A0C42E-820A-4742-92F3-3ACBF0F83A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ほとんどの類型において、有形固定資産減価償却率は類似団体平均を下回っているものの、本町の施設全体の有形固定資産減価償却率は高い水準となっている。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年にかけて学校教育系施設及び公営住宅を中心に公共施設を整備しており、施設の老朽化が進んでいるためである。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今後は、個別施設計画等に基づきながら施設の長寿命化・集約・除却などを行い、減価償却率の回復を図る必要がある。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2B78BA-7148-42AA-9281-7D1B67C7CAD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1A75FD-F5FD-4F1D-92E1-D738DB4ADB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A108EB1-F796-4083-958B-9934CDBD340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228592-A67E-46AC-A941-B90E2387321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A8D377-9371-4F4B-A3AA-D770733ECE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F0660C-D37C-4759-B344-CCDDEC7F6D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E2AACB-C553-490A-8382-53FF6A93B20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6A4475-A801-4F64-9912-A9A375BA2EA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FC8D8A-635E-4781-AAAF-0C05D606D7D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8F681D6-A042-4F12-9A66-DBB776457C3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17,235
17,081
99.03
14,505,985
13,735,730
603,306
5,642,401
13,324,537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A6D5F0-09E8-4579-8192-D79D423B25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4D1C2E-0B5C-4F46-BE3B-EBA6D89F000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C5EAFD-256E-48D1-B5BD-99D707D06B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6E1149-FA64-4D23-A901-B6BA36A07B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65E468-5D3E-4496-AF99-D644579436B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9E1EF69-135C-461D-BCCF-F2054F2A6A7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071091-050B-414F-8FA1-2030749748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51A662-9EFE-4F8E-9A63-7C2AC5FBEA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9F29FB4-A0A5-4618-944F-657BB3194FC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22A924C-490C-4FFC-ABFF-EDB520B47A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D3D129-9E9B-4D54-B5A2-2BA884532D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B9A8BE-0592-4FA7-A84E-D407D1A246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7DFA8B2-A4D5-48BC-B454-365C350FCD8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699577-3E67-4066-8DEF-5646D77B87B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47A1CA-E946-469C-B74C-A76C410446E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E0E360-2205-424E-943D-B63B7B75F7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E64D1E-FB89-4858-846C-3B2342535A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8BFE375-799B-45D6-AD16-809E4CD6699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C09BAD-4D71-47DD-B31D-F7A976A738F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CD2FFC-002A-484B-8525-DC63DFB61B9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D7D6DC-2712-4F6A-9B05-9321A1D5CDD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C4E02B-20AB-490B-A9F1-348F42EDC5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7EAC49-031D-4FE2-8764-729915B34E0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4D7086-0FE8-413B-BDD4-1D6C9F481F7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EA8B34-89A1-473A-BD97-B0F7F4B1779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DFDE28-651F-4F03-B4ED-E44027B772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C30A7CD-5AAE-4A2F-95AE-2B4F830D94C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937467-5CC7-4C3C-9582-15CE1E8B3C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840E3AA-ABEB-428F-A3E3-A8ADA9CE00E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3EAEBD8-03DF-4F42-8F95-88354238E00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B53EEAC-B60E-4D9C-9529-C6E2CC167E3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F5E04A9-1D1E-4A3B-BF3F-014B76A9F41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4EC52E3-2DD9-46A0-AE58-4E5EF617AB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BB6DC72-A51B-4CBA-AC18-562B31A6ADC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604E369-4293-4877-84E6-1691870BD46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9E4F176-8CD1-40A1-9812-E181A998A22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9FD4ECB-9E95-4763-951C-6E7D77ED9FF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54194AE-BD7C-4D36-80F1-EB813E6331F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8BDB266-BDF6-4027-BB3D-D963EC45A51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0439C73-DE3D-42EB-801E-8A4378432C7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CEB81AB-7510-44CD-995D-47CD9FA3CCB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9C314B5-0AB7-4E9C-A161-7D0B5280C1D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D8539F1-C371-4801-AD5D-655D7A67BD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61654F7-4FD3-4CB5-B47F-1438BAFC70F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809FC56-5629-4CBD-A259-408AEA57D33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AD75CCC-FEF7-4544-B417-89519C83C92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7E4760B-98D0-48E7-8A91-839DD5CE6C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04B57FB-7BDD-4702-AEE7-A7655E36DE8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C1DC749E-63BD-486B-8ABD-12232E4C2F7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A26E7B60-C922-42CE-8CA3-E307C728B4A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611000D-C5A0-4695-9975-E0AC32F2EAD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F70291E-A84A-484A-94C8-16559562354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5D25727-85E2-4BF1-9D47-496B4A45C34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5D9DBBF-3473-466B-91B1-7A62F1DC2D2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994F10BA-8AD7-4976-93EE-D4EAD740330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C074767D-018A-4B8B-BB6E-1C95831CD24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4C0DC0C4-0CE4-42EE-8F9E-18776ED6085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38AB3A7B-DC04-46EB-B028-42B6385B50E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3245AD64-7821-4D10-A10C-D80D240DBA9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EAEAE687-AFBD-417A-9A13-B77F24608E7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45DB565-141B-4F7C-98FC-0CB9869519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EB8ECC66-67ED-4674-9BCC-BF1EEDCD4A06}"/>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DB370C5D-921F-4DD0-80AE-369442F0FE9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E23180A-EF56-40AA-BC4A-00EAD9158D9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4A8A7F0-5A80-4E82-BAA1-3B688D143341}"/>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1435AC2B-53D0-40D0-8F0C-E227F6AC9042}"/>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DC0DFF1F-F0D3-4108-B889-CA66DC0DB659}"/>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268A4CCA-2EA9-4109-82D9-DF33A04AA2B3}"/>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49A26E30-7E44-462E-A0A4-97B4386690D8}"/>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EBBD720F-33F3-4B20-9795-FD9932161E35}"/>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8DC5A4E4-DC29-4DD4-9D46-717789CCA7C0}"/>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A862726F-0191-427A-AB0D-FDB88BEA6382}"/>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DE6FAC8F-7D6F-44D0-B89D-F595ED54182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59305F8-C204-4613-A5F5-E35EE2C1D44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1AF4FD0-F3F2-4EF1-BC10-6C5E334038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84C75E7-8A4D-4B6E-A22D-BB477F3BC70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F97F551-224B-48B1-ADD1-3E90BBC2353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93980</xdr:rowOff>
    </xdr:from>
    <xdr:to>
      <xdr:col>24</xdr:col>
      <xdr:colOff>114300</xdr:colOff>
      <xdr:row>60</xdr:row>
      <xdr:rowOff>24130</xdr:rowOff>
    </xdr:to>
    <xdr:sp macro="" textlink="">
      <xdr:nvSpPr>
        <xdr:cNvPr id="89" name="楕円 88">
          <a:extLst>
            <a:ext uri="{FF2B5EF4-FFF2-40B4-BE49-F238E27FC236}">
              <a16:creationId xmlns:a16="http://schemas.microsoft.com/office/drawing/2014/main" id="{FD949AD9-CA54-407B-9D88-42ADCA51CC2A}"/>
            </a:ext>
          </a:extLst>
        </xdr:cNvPr>
        <xdr:cNvSpPr/>
      </xdr:nvSpPr>
      <xdr:spPr>
        <a:xfrm>
          <a:off x="4584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116857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A188150-ED28-43D1-98EE-86BB81F6597E}"/>
            </a:ext>
          </a:extLst>
        </xdr:cNvPr>
        <xdr:cNvSpPr txBox="1"/>
      </xdr:nvSpPr>
      <xdr:spPr>
        <a:xfrm>
          <a:off x="4673600"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57785</xdr:rowOff>
    </xdr:from>
    <xdr:to>
      <xdr:col>20</xdr:col>
      <xdr:colOff>38100</xdr:colOff>
      <xdr:row>59</xdr:row>
      <xdr:rowOff>159385</xdr:rowOff>
    </xdr:to>
    <xdr:sp macro="" textlink="">
      <xdr:nvSpPr>
        <xdr:cNvPr id="91" name="楕円 90">
          <a:extLst>
            <a:ext uri="{FF2B5EF4-FFF2-40B4-BE49-F238E27FC236}">
              <a16:creationId xmlns:a16="http://schemas.microsoft.com/office/drawing/2014/main" id="{EA7088D3-1CF9-4E3B-9824-89A9608730B3}"/>
            </a:ext>
          </a:extLst>
        </xdr:cNvPr>
        <xdr:cNvSpPr/>
      </xdr:nvSpPr>
      <xdr:spPr>
        <a:xfrm>
          <a:off x="3746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108585</xdr:rowOff>
    </xdr:from>
    <xdr:to>
      <xdr:col>24</xdr:col>
      <xdr:colOff>63500</xdr:colOff>
      <xdr:row>59</xdr:row>
      <xdr:rowOff>144780</xdr:rowOff>
    </xdr:to>
    <xdr:cxnSp macro="">
      <xdr:nvCxnSpPr>
        <xdr:cNvPr id="92" name="直線コネクタ 91">
          <a:extLst>
            <a:ext uri="{FF2B5EF4-FFF2-40B4-BE49-F238E27FC236}">
              <a16:creationId xmlns:a16="http://schemas.microsoft.com/office/drawing/2014/main" id="{DC3285F8-63F9-470F-A38C-8220A3ECBCE0}"/>
            </a:ext>
          </a:extLst>
        </xdr:cNvPr>
        <xdr:cNvCxnSpPr/>
      </xdr:nvCxnSpPr>
      <xdr:spPr>
        <a:xfrm>
          <a:off x="3797300" y="102241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17780</xdr:rowOff>
    </xdr:from>
    <xdr:to>
      <xdr:col>15</xdr:col>
      <xdr:colOff>101600</xdr:colOff>
      <xdr:row>59</xdr:row>
      <xdr:rowOff>119380</xdr:rowOff>
    </xdr:to>
    <xdr:sp macro="" textlink="">
      <xdr:nvSpPr>
        <xdr:cNvPr id="93" name="楕円 92">
          <a:extLst>
            <a:ext uri="{FF2B5EF4-FFF2-40B4-BE49-F238E27FC236}">
              <a16:creationId xmlns:a16="http://schemas.microsoft.com/office/drawing/2014/main" id="{96DE65A8-9A72-4D5A-9820-938B497E8A67}"/>
            </a:ext>
          </a:extLst>
        </xdr:cNvPr>
        <xdr:cNvSpPr/>
      </xdr:nvSpPr>
      <xdr:spPr>
        <a:xfrm>
          <a:off x="2857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68580</xdr:rowOff>
    </xdr:from>
    <xdr:to>
      <xdr:col>19</xdr:col>
      <xdr:colOff>177800</xdr:colOff>
      <xdr:row>59</xdr:row>
      <xdr:rowOff>108585</xdr:rowOff>
    </xdr:to>
    <xdr:cxnSp macro="">
      <xdr:nvCxnSpPr>
        <xdr:cNvPr id="94" name="直線コネクタ 93">
          <a:extLst>
            <a:ext uri="{FF2B5EF4-FFF2-40B4-BE49-F238E27FC236}">
              <a16:creationId xmlns:a16="http://schemas.microsoft.com/office/drawing/2014/main" id="{34053272-7F8F-46EC-AA0D-DDA6D1462CB9}"/>
            </a:ext>
          </a:extLst>
        </xdr:cNvPr>
        <xdr:cNvCxnSpPr/>
      </xdr:nvCxnSpPr>
      <xdr:spPr>
        <a:xfrm>
          <a:off x="2908300" y="101841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149225</xdr:rowOff>
    </xdr:from>
    <xdr:to>
      <xdr:col>10</xdr:col>
      <xdr:colOff>165100</xdr:colOff>
      <xdr:row>59</xdr:row>
      <xdr:rowOff>79375</xdr:rowOff>
    </xdr:to>
    <xdr:sp macro="" textlink="">
      <xdr:nvSpPr>
        <xdr:cNvPr id="95" name="楕円 94">
          <a:extLst>
            <a:ext uri="{FF2B5EF4-FFF2-40B4-BE49-F238E27FC236}">
              <a16:creationId xmlns:a16="http://schemas.microsoft.com/office/drawing/2014/main" id="{39243E3B-1E7E-4ECB-83E6-34C730B40C0F}"/>
            </a:ext>
          </a:extLst>
        </xdr:cNvPr>
        <xdr:cNvSpPr/>
      </xdr:nvSpPr>
      <xdr:spPr>
        <a:xfrm>
          <a:off x="1968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28575</xdr:rowOff>
    </xdr:from>
    <xdr:to>
      <xdr:col>15</xdr:col>
      <xdr:colOff>50800</xdr:colOff>
      <xdr:row>59</xdr:row>
      <xdr:rowOff>68580</xdr:rowOff>
    </xdr:to>
    <xdr:cxnSp macro="">
      <xdr:nvCxnSpPr>
        <xdr:cNvPr id="96" name="直線コネクタ 95">
          <a:extLst>
            <a:ext uri="{FF2B5EF4-FFF2-40B4-BE49-F238E27FC236}">
              <a16:creationId xmlns:a16="http://schemas.microsoft.com/office/drawing/2014/main" id="{4CA1CC8D-F2F2-48C5-B295-1F9336C4ACFE}"/>
            </a:ext>
          </a:extLst>
        </xdr:cNvPr>
        <xdr:cNvCxnSpPr/>
      </xdr:nvCxnSpPr>
      <xdr:spPr>
        <a:xfrm>
          <a:off x="2019300" y="101441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111125</xdr:rowOff>
    </xdr:from>
    <xdr:to>
      <xdr:col>6</xdr:col>
      <xdr:colOff>38100</xdr:colOff>
      <xdr:row>59</xdr:row>
      <xdr:rowOff>41275</xdr:rowOff>
    </xdr:to>
    <xdr:sp macro="" textlink="">
      <xdr:nvSpPr>
        <xdr:cNvPr id="97" name="楕円 96">
          <a:extLst>
            <a:ext uri="{FF2B5EF4-FFF2-40B4-BE49-F238E27FC236}">
              <a16:creationId xmlns:a16="http://schemas.microsoft.com/office/drawing/2014/main" id="{229D3FF8-9AFE-46F5-9C4D-E5D2DB3B9E21}"/>
            </a:ext>
          </a:extLst>
        </xdr:cNvPr>
        <xdr:cNvSpPr/>
      </xdr:nvSpPr>
      <xdr:spPr>
        <a:xfrm>
          <a:off x="1079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161925</xdr:rowOff>
    </xdr:from>
    <xdr:to>
      <xdr:col>10</xdr:col>
      <xdr:colOff>114300</xdr:colOff>
      <xdr:row>59</xdr:row>
      <xdr:rowOff>28575</xdr:rowOff>
    </xdr:to>
    <xdr:cxnSp macro="">
      <xdr:nvCxnSpPr>
        <xdr:cNvPr id="98" name="直線コネクタ 97">
          <a:extLst>
            <a:ext uri="{FF2B5EF4-FFF2-40B4-BE49-F238E27FC236}">
              <a16:creationId xmlns:a16="http://schemas.microsoft.com/office/drawing/2014/main" id="{13A89B9C-9DFC-4311-B11C-2BD8F160B2E2}"/>
            </a:ext>
          </a:extLst>
        </xdr:cNvPr>
        <xdr:cNvCxnSpPr/>
      </xdr:nvCxnSpPr>
      <xdr:spPr>
        <a:xfrm>
          <a:off x="1130300" y="10106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99" name="n_1aveValue【体育館・プール】&#10;有形固定資産減価償却率">
          <a:extLst>
            <a:ext uri="{FF2B5EF4-FFF2-40B4-BE49-F238E27FC236}">
              <a16:creationId xmlns:a16="http://schemas.microsoft.com/office/drawing/2014/main" id="{CF29FB5C-429A-4C17-8E0E-DB31EA9A839E}"/>
            </a:ext>
          </a:extLst>
        </xdr:cNvPr>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00" name="n_2aveValue【体育館・プール】&#10;有形固定資産減価償却率">
          <a:extLst>
            <a:ext uri="{FF2B5EF4-FFF2-40B4-BE49-F238E27FC236}">
              <a16:creationId xmlns:a16="http://schemas.microsoft.com/office/drawing/2014/main" id="{02DC2B4A-B016-4F6C-8E36-E27134AA1420}"/>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99077</xdr:rowOff>
    </xdr:from>
    <xdr:ext cx="405111" cy="259045"/>
    <xdr:sp macro="" textlink="">
      <xdr:nvSpPr>
        <xdr:cNvPr id="101" name="n_3aveValue【体育館・プール】&#10;有形固定資産減価償却率">
          <a:extLst>
            <a:ext uri="{FF2B5EF4-FFF2-40B4-BE49-F238E27FC236}">
              <a16:creationId xmlns:a16="http://schemas.microsoft.com/office/drawing/2014/main" id="{9990CFE6-FC09-4B44-8131-89850113F3A8}"/>
            </a:ext>
          </a:extLst>
        </xdr:cNvPr>
        <xdr:cNvSpPr txBox="1"/>
      </xdr:nvSpPr>
      <xdr:spPr>
        <a:xfrm>
          <a:off x="1816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102" name="n_4aveValue【体育館・プール】&#10;有形固定資産減価償却率">
          <a:extLst>
            <a:ext uri="{FF2B5EF4-FFF2-40B4-BE49-F238E27FC236}">
              <a16:creationId xmlns:a16="http://schemas.microsoft.com/office/drawing/2014/main" id="{38C4B2B8-1D93-448D-994E-5DB064FEEC3F}"/>
            </a:ext>
          </a:extLst>
        </xdr:cNvPr>
        <xdr:cNvSpPr txBox="1"/>
      </xdr:nvSpPr>
      <xdr:spPr>
        <a:xfrm>
          <a:off x="927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4462</xdr:rowOff>
    </xdr:from>
    <xdr:ext cx="405111" cy="259045"/>
    <xdr:sp macro="" textlink="">
      <xdr:nvSpPr>
        <xdr:cNvPr id="103" name="n_1mainValue【体育館・プール】&#10;有形固定資産減価償却率">
          <a:extLst>
            <a:ext uri="{FF2B5EF4-FFF2-40B4-BE49-F238E27FC236}">
              <a16:creationId xmlns:a16="http://schemas.microsoft.com/office/drawing/2014/main" id="{6A2743B2-E1A9-4456-B707-CF50076C0925}"/>
            </a:ext>
          </a:extLst>
        </xdr:cNvPr>
        <xdr:cNvSpPr txBox="1"/>
      </xdr:nvSpPr>
      <xdr:spPr>
        <a:xfrm>
          <a:off x="35820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104" name="n_2mainValue【体育館・プール】&#10;有形固定資産減価償却率">
          <a:extLst>
            <a:ext uri="{FF2B5EF4-FFF2-40B4-BE49-F238E27FC236}">
              <a16:creationId xmlns:a16="http://schemas.microsoft.com/office/drawing/2014/main" id="{92AC7B00-0157-4890-A645-50890926C527}"/>
            </a:ext>
          </a:extLst>
        </xdr:cNvPr>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95902</xdr:rowOff>
    </xdr:from>
    <xdr:ext cx="405111" cy="259045"/>
    <xdr:sp macro="" textlink="">
      <xdr:nvSpPr>
        <xdr:cNvPr id="105" name="n_3mainValue【体育館・プール】&#10;有形固定資産減価償却率">
          <a:extLst>
            <a:ext uri="{FF2B5EF4-FFF2-40B4-BE49-F238E27FC236}">
              <a16:creationId xmlns:a16="http://schemas.microsoft.com/office/drawing/2014/main" id="{883EA733-AF62-4B83-8BB8-E151DDAC5734}"/>
            </a:ext>
          </a:extLst>
        </xdr:cNvPr>
        <xdr:cNvSpPr txBox="1"/>
      </xdr:nvSpPr>
      <xdr:spPr>
        <a:xfrm>
          <a:off x="1816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57802</xdr:rowOff>
    </xdr:from>
    <xdr:ext cx="405111" cy="259045"/>
    <xdr:sp macro="" textlink="">
      <xdr:nvSpPr>
        <xdr:cNvPr id="106" name="n_4mainValue【体育館・プール】&#10;有形固定資産減価償却率">
          <a:extLst>
            <a:ext uri="{FF2B5EF4-FFF2-40B4-BE49-F238E27FC236}">
              <a16:creationId xmlns:a16="http://schemas.microsoft.com/office/drawing/2014/main" id="{47483C8C-434C-46B5-9B82-D513830CF693}"/>
            </a:ext>
          </a:extLst>
        </xdr:cNvPr>
        <xdr:cNvSpPr txBox="1"/>
      </xdr:nvSpPr>
      <xdr:spPr>
        <a:xfrm>
          <a:off x="927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9054CAE9-2339-4E8D-BBC5-C7D3A16F62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3CAF2128-293F-47D3-BF89-DF2FB47ECA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7336314F-7B87-4CE9-9AE5-E4CCA4E48F7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5338306F-0FC0-42E3-8174-D558C778FC9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CA597F71-8BF8-4309-BC3E-DB49353C977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2B1189E-C411-4597-B823-0F32A5B608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D39CCB79-A163-45C0-874A-11E433BAF15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DD1C7B4-81FB-4789-B248-DCFCF394CE7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54B15CE3-2F35-4A4C-9F68-B555EDC50FF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32872E05-36EF-4225-84F5-B4186789EF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FC4C6612-1F53-4B0B-953A-489456F956E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B9DB8644-0B8A-4EBE-8C51-8B6957573DE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4A86A866-8A3A-4AD3-B8C3-F1A7DA9E6C9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B2AC08BB-DC6A-472C-B657-7472D1E1523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6CE909AD-8B9B-4408-93C1-2454885B491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16CDBD64-87D5-4D80-BC3C-C57560856A3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F13C66FB-C91E-4869-8CDD-6B8DE34F4F8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C5EFF6DA-449F-48B5-9040-F222D70B49E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B42A7971-FCF5-4217-B574-4CCE496F305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AC095C04-1371-426F-99FD-1B8C8326836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E2E44639-B52A-484D-85F6-E528171E54F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683487E2-F911-471E-B53E-779511ED1403}"/>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E220AFE0-080D-45D3-B58E-A3F05C29AB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951D7466-D57B-405C-A63D-83C0F02F832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7E5277C3-CF10-4DF3-87D9-14E923528E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19461F04-C725-41C3-9BB8-2801A0E7313C}"/>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D6B6A2CB-205F-406F-8BC0-A29F4FB95E13}"/>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93EE2A26-F0CA-4BDB-9569-8B0A80D5EB09}"/>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C109785A-BD81-40B2-8073-40F57256CDA4}"/>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C95EB3FD-5DE3-4837-9A4D-467F949D5EEB}"/>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137" name="【体育館・プール】&#10;一人当たり面積平均値テキスト">
          <a:extLst>
            <a:ext uri="{FF2B5EF4-FFF2-40B4-BE49-F238E27FC236}">
              <a16:creationId xmlns:a16="http://schemas.microsoft.com/office/drawing/2014/main" id="{1F97D61B-DAF3-4B14-96E0-687FBD0C31D7}"/>
            </a:ext>
          </a:extLst>
        </xdr:cNvPr>
        <xdr:cNvSpPr txBox="1"/>
      </xdr:nvSpPr>
      <xdr:spPr>
        <a:xfrm>
          <a:off x="10515600"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6598C0F4-3577-4508-96E2-9D376B6A65F4}"/>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E7DF5F73-AEEB-4196-AC4C-A4893DAC7B23}"/>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4999E2EC-3AD0-4D4A-AC8D-FAB96BD73624}"/>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B847F026-3B13-4CDC-8089-A2844066DF70}"/>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6071AC8E-2589-4045-B590-077B500AB6B3}"/>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12B8A57-8019-4D9B-AF19-0E7924765F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85FACE9-FCE3-4A2C-9E02-03E836AE38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480DD7C-D52B-4557-98D9-244FD91A48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232B96F2-4ECC-497F-BF53-B5874A01236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2B6635C-90F7-45E8-B788-8A91288BCC8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96701</xdr:rowOff>
    </xdr:from>
    <xdr:to>
      <xdr:col>55</xdr:col>
      <xdr:colOff>50800</xdr:colOff>
      <xdr:row>62</xdr:row>
      <xdr:rowOff>26851</xdr:rowOff>
    </xdr:to>
    <xdr:sp macro="" textlink="">
      <xdr:nvSpPr>
        <xdr:cNvPr id="148" name="楕円 147">
          <a:extLst>
            <a:ext uri="{FF2B5EF4-FFF2-40B4-BE49-F238E27FC236}">
              <a16:creationId xmlns:a16="http://schemas.microsoft.com/office/drawing/2014/main" id="{3A359CE3-AAC6-4F4F-9203-CB6887A3DAA4}"/>
            </a:ext>
          </a:extLst>
        </xdr:cNvPr>
        <xdr:cNvSpPr/>
      </xdr:nvSpPr>
      <xdr:spPr>
        <a:xfrm>
          <a:off x="10426700" y="105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119578</xdr:rowOff>
    </xdr:from>
    <xdr:ext cx="469744" cy="259045"/>
    <xdr:sp macro="" textlink="">
      <xdr:nvSpPr>
        <xdr:cNvPr id="149" name="【体育館・プール】&#10;一人当たり面積該当値テキスト">
          <a:extLst>
            <a:ext uri="{FF2B5EF4-FFF2-40B4-BE49-F238E27FC236}">
              <a16:creationId xmlns:a16="http://schemas.microsoft.com/office/drawing/2014/main" id="{8ABC31E0-1CEC-42C2-BBFD-908CCC6C2569}"/>
            </a:ext>
          </a:extLst>
        </xdr:cNvPr>
        <xdr:cNvSpPr txBox="1"/>
      </xdr:nvSpPr>
      <xdr:spPr>
        <a:xfrm>
          <a:off x="10515600" y="1040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91259</xdr:rowOff>
    </xdr:from>
    <xdr:to>
      <xdr:col>50</xdr:col>
      <xdr:colOff>165100</xdr:colOff>
      <xdr:row>62</xdr:row>
      <xdr:rowOff>21409</xdr:rowOff>
    </xdr:to>
    <xdr:sp macro="" textlink="">
      <xdr:nvSpPr>
        <xdr:cNvPr id="150" name="楕円 149">
          <a:extLst>
            <a:ext uri="{FF2B5EF4-FFF2-40B4-BE49-F238E27FC236}">
              <a16:creationId xmlns:a16="http://schemas.microsoft.com/office/drawing/2014/main" id="{0A64459E-1614-467E-8201-72F887523248}"/>
            </a:ext>
          </a:extLst>
        </xdr:cNvPr>
        <xdr:cNvSpPr/>
      </xdr:nvSpPr>
      <xdr:spPr>
        <a:xfrm>
          <a:off x="9588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142059</xdr:rowOff>
    </xdr:from>
    <xdr:to>
      <xdr:col>55</xdr:col>
      <xdr:colOff>0</xdr:colOff>
      <xdr:row>61</xdr:row>
      <xdr:rowOff>147501</xdr:rowOff>
    </xdr:to>
    <xdr:cxnSp macro="">
      <xdr:nvCxnSpPr>
        <xdr:cNvPr id="151" name="直線コネクタ 150">
          <a:extLst>
            <a:ext uri="{FF2B5EF4-FFF2-40B4-BE49-F238E27FC236}">
              <a16:creationId xmlns:a16="http://schemas.microsoft.com/office/drawing/2014/main" id="{0E4A8E16-AAA2-4843-BCB0-9209183798F8}"/>
            </a:ext>
          </a:extLst>
        </xdr:cNvPr>
        <xdr:cNvCxnSpPr/>
      </xdr:nvCxnSpPr>
      <xdr:spPr>
        <a:xfrm>
          <a:off x="9639300" y="10600509"/>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91259</xdr:rowOff>
    </xdr:from>
    <xdr:to>
      <xdr:col>46</xdr:col>
      <xdr:colOff>38100</xdr:colOff>
      <xdr:row>62</xdr:row>
      <xdr:rowOff>21409</xdr:rowOff>
    </xdr:to>
    <xdr:sp macro="" textlink="">
      <xdr:nvSpPr>
        <xdr:cNvPr id="152" name="楕円 151">
          <a:extLst>
            <a:ext uri="{FF2B5EF4-FFF2-40B4-BE49-F238E27FC236}">
              <a16:creationId xmlns:a16="http://schemas.microsoft.com/office/drawing/2014/main" id="{B670EC0D-D2CE-4F1D-9609-3F547BBED41A}"/>
            </a:ext>
          </a:extLst>
        </xdr:cNvPr>
        <xdr:cNvSpPr/>
      </xdr:nvSpPr>
      <xdr:spPr>
        <a:xfrm>
          <a:off x="8699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142059</xdr:rowOff>
    </xdr:from>
    <xdr:to>
      <xdr:col>50</xdr:col>
      <xdr:colOff>114300</xdr:colOff>
      <xdr:row>61</xdr:row>
      <xdr:rowOff>142059</xdr:rowOff>
    </xdr:to>
    <xdr:cxnSp macro="">
      <xdr:nvCxnSpPr>
        <xdr:cNvPr id="153" name="直線コネクタ 152">
          <a:extLst>
            <a:ext uri="{FF2B5EF4-FFF2-40B4-BE49-F238E27FC236}">
              <a16:creationId xmlns:a16="http://schemas.microsoft.com/office/drawing/2014/main" id="{A5770025-F6ED-49FF-940F-B5885756A35C}"/>
            </a:ext>
          </a:extLst>
        </xdr:cNvPr>
        <xdr:cNvCxnSpPr/>
      </xdr:nvCxnSpPr>
      <xdr:spPr>
        <a:xfrm>
          <a:off x="8750300" y="10600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89081</xdr:rowOff>
    </xdr:from>
    <xdr:to>
      <xdr:col>41</xdr:col>
      <xdr:colOff>101600</xdr:colOff>
      <xdr:row>62</xdr:row>
      <xdr:rowOff>19231</xdr:rowOff>
    </xdr:to>
    <xdr:sp macro="" textlink="">
      <xdr:nvSpPr>
        <xdr:cNvPr id="154" name="楕円 153">
          <a:extLst>
            <a:ext uri="{FF2B5EF4-FFF2-40B4-BE49-F238E27FC236}">
              <a16:creationId xmlns:a16="http://schemas.microsoft.com/office/drawing/2014/main" id="{539C5719-162F-4399-8844-94D43831FD59}"/>
            </a:ext>
          </a:extLst>
        </xdr:cNvPr>
        <xdr:cNvSpPr/>
      </xdr:nvSpPr>
      <xdr:spPr>
        <a:xfrm>
          <a:off x="7810500" y="105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139881</xdr:rowOff>
    </xdr:from>
    <xdr:to>
      <xdr:col>45</xdr:col>
      <xdr:colOff>177800</xdr:colOff>
      <xdr:row>61</xdr:row>
      <xdr:rowOff>142059</xdr:rowOff>
    </xdr:to>
    <xdr:cxnSp macro="">
      <xdr:nvCxnSpPr>
        <xdr:cNvPr id="155" name="直線コネクタ 154">
          <a:extLst>
            <a:ext uri="{FF2B5EF4-FFF2-40B4-BE49-F238E27FC236}">
              <a16:creationId xmlns:a16="http://schemas.microsoft.com/office/drawing/2014/main" id="{F53C03E4-E299-4899-B7C1-D7D5DE6753A9}"/>
            </a:ext>
          </a:extLst>
        </xdr:cNvPr>
        <xdr:cNvCxnSpPr/>
      </xdr:nvCxnSpPr>
      <xdr:spPr>
        <a:xfrm>
          <a:off x="7861300" y="10598331"/>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86904</xdr:rowOff>
    </xdr:from>
    <xdr:to>
      <xdr:col>36</xdr:col>
      <xdr:colOff>165100</xdr:colOff>
      <xdr:row>62</xdr:row>
      <xdr:rowOff>17054</xdr:rowOff>
    </xdr:to>
    <xdr:sp macro="" textlink="">
      <xdr:nvSpPr>
        <xdr:cNvPr id="156" name="楕円 155">
          <a:extLst>
            <a:ext uri="{FF2B5EF4-FFF2-40B4-BE49-F238E27FC236}">
              <a16:creationId xmlns:a16="http://schemas.microsoft.com/office/drawing/2014/main" id="{234CDBA9-4869-4412-B81B-9C0862E71679}"/>
            </a:ext>
          </a:extLst>
        </xdr:cNvPr>
        <xdr:cNvSpPr/>
      </xdr:nvSpPr>
      <xdr:spPr>
        <a:xfrm>
          <a:off x="6921500" y="105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137704</xdr:rowOff>
    </xdr:from>
    <xdr:to>
      <xdr:col>41</xdr:col>
      <xdr:colOff>50800</xdr:colOff>
      <xdr:row>61</xdr:row>
      <xdr:rowOff>139881</xdr:rowOff>
    </xdr:to>
    <xdr:cxnSp macro="">
      <xdr:nvCxnSpPr>
        <xdr:cNvPr id="157" name="直線コネクタ 156">
          <a:extLst>
            <a:ext uri="{FF2B5EF4-FFF2-40B4-BE49-F238E27FC236}">
              <a16:creationId xmlns:a16="http://schemas.microsoft.com/office/drawing/2014/main" id="{0E85BF7B-342B-43D0-8FA2-D61214C38439}"/>
            </a:ext>
          </a:extLst>
        </xdr:cNvPr>
        <xdr:cNvCxnSpPr/>
      </xdr:nvCxnSpPr>
      <xdr:spPr>
        <a:xfrm>
          <a:off x="6972300" y="1059615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ABDF559C-51DE-4B02-9A89-5B84B6370279}"/>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159" name="n_2aveValue【体育館・プール】&#10;一人当たり面積">
          <a:extLst>
            <a:ext uri="{FF2B5EF4-FFF2-40B4-BE49-F238E27FC236}">
              <a16:creationId xmlns:a16="http://schemas.microsoft.com/office/drawing/2014/main" id="{A2BD490F-26FD-4210-A357-88D6D7045904}"/>
            </a:ext>
          </a:extLst>
        </xdr:cNvPr>
        <xdr:cNvSpPr txBox="1"/>
      </xdr:nvSpPr>
      <xdr:spPr>
        <a:xfrm>
          <a:off x="85154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82204</xdr:rowOff>
    </xdr:from>
    <xdr:ext cx="469744" cy="259045"/>
    <xdr:sp macro="" textlink="">
      <xdr:nvSpPr>
        <xdr:cNvPr id="160" name="n_3aveValue【体育館・プール】&#10;一人当たり面積">
          <a:extLst>
            <a:ext uri="{FF2B5EF4-FFF2-40B4-BE49-F238E27FC236}">
              <a16:creationId xmlns:a16="http://schemas.microsoft.com/office/drawing/2014/main" id="{1090EFB3-11D6-4282-8B8D-A2C9E37F2E6D}"/>
            </a:ext>
          </a:extLst>
        </xdr:cNvPr>
        <xdr:cNvSpPr txBox="1"/>
      </xdr:nvSpPr>
      <xdr:spPr>
        <a:xfrm>
          <a:off x="7626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95267</xdr:rowOff>
    </xdr:from>
    <xdr:ext cx="469744" cy="259045"/>
    <xdr:sp macro="" textlink="">
      <xdr:nvSpPr>
        <xdr:cNvPr id="161" name="n_4aveValue【体育館・プール】&#10;一人当たり面積">
          <a:extLst>
            <a:ext uri="{FF2B5EF4-FFF2-40B4-BE49-F238E27FC236}">
              <a16:creationId xmlns:a16="http://schemas.microsoft.com/office/drawing/2014/main" id="{2860B718-070C-433B-A751-CA5565B6F850}"/>
            </a:ext>
          </a:extLst>
        </xdr:cNvPr>
        <xdr:cNvSpPr txBox="1"/>
      </xdr:nvSpPr>
      <xdr:spPr>
        <a:xfrm>
          <a:off x="6737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37936</xdr:rowOff>
    </xdr:from>
    <xdr:ext cx="469744" cy="259045"/>
    <xdr:sp macro="" textlink="">
      <xdr:nvSpPr>
        <xdr:cNvPr id="162" name="n_1mainValue【体育館・プール】&#10;一人当たり面積">
          <a:extLst>
            <a:ext uri="{FF2B5EF4-FFF2-40B4-BE49-F238E27FC236}">
              <a16:creationId xmlns:a16="http://schemas.microsoft.com/office/drawing/2014/main" id="{2DE45C2C-F463-4C56-9F9F-35C2F2112CD9}"/>
            </a:ext>
          </a:extLst>
        </xdr:cNvPr>
        <xdr:cNvSpPr txBox="1"/>
      </xdr:nvSpPr>
      <xdr:spPr>
        <a:xfrm>
          <a:off x="9391727" y="1032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37936</xdr:rowOff>
    </xdr:from>
    <xdr:ext cx="469744" cy="259045"/>
    <xdr:sp macro="" textlink="">
      <xdr:nvSpPr>
        <xdr:cNvPr id="163" name="n_2mainValue【体育館・プール】&#10;一人当たり面積">
          <a:extLst>
            <a:ext uri="{FF2B5EF4-FFF2-40B4-BE49-F238E27FC236}">
              <a16:creationId xmlns:a16="http://schemas.microsoft.com/office/drawing/2014/main" id="{60B3C533-362B-44C2-B0BA-9BD1BAC9F4FE}"/>
            </a:ext>
          </a:extLst>
        </xdr:cNvPr>
        <xdr:cNvSpPr txBox="1"/>
      </xdr:nvSpPr>
      <xdr:spPr>
        <a:xfrm>
          <a:off x="8515427" y="1032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35758</xdr:rowOff>
    </xdr:from>
    <xdr:ext cx="469744" cy="259045"/>
    <xdr:sp macro="" textlink="">
      <xdr:nvSpPr>
        <xdr:cNvPr id="164" name="n_3mainValue【体育館・プール】&#10;一人当たり面積">
          <a:extLst>
            <a:ext uri="{FF2B5EF4-FFF2-40B4-BE49-F238E27FC236}">
              <a16:creationId xmlns:a16="http://schemas.microsoft.com/office/drawing/2014/main" id="{65993940-8D48-4C82-996C-97469236E934}"/>
            </a:ext>
          </a:extLst>
        </xdr:cNvPr>
        <xdr:cNvSpPr txBox="1"/>
      </xdr:nvSpPr>
      <xdr:spPr>
        <a:xfrm>
          <a:off x="7626427" y="1032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33581</xdr:rowOff>
    </xdr:from>
    <xdr:ext cx="469744" cy="259045"/>
    <xdr:sp macro="" textlink="">
      <xdr:nvSpPr>
        <xdr:cNvPr id="165" name="n_4mainValue【体育館・プール】&#10;一人当たり面積">
          <a:extLst>
            <a:ext uri="{FF2B5EF4-FFF2-40B4-BE49-F238E27FC236}">
              <a16:creationId xmlns:a16="http://schemas.microsoft.com/office/drawing/2014/main" id="{46DF2034-BF00-4A58-B554-8DE470E4652A}"/>
            </a:ext>
          </a:extLst>
        </xdr:cNvPr>
        <xdr:cNvSpPr txBox="1"/>
      </xdr:nvSpPr>
      <xdr:spPr>
        <a:xfrm>
          <a:off x="6737427" y="103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3A08674A-783D-486C-9881-9E49ED15D6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AFC34C34-9FC7-4015-892A-B7926198653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181BB679-ABF5-43C1-A066-60145D16EC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7EA8C057-B850-4029-B682-ED53390B2B8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B5581F11-2123-417D-AC8F-BEBF462B993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45750108-857C-4D4B-9BAA-DF6CBD4ADC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AFEA44BD-226E-4529-B766-D52E712D113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CDED6AF1-FED2-4097-A01C-25A9526A7A7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5FA77BE0-B50B-4942-9A1F-86875A2D44D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BA85CED4-010C-4E9B-B0E2-3F14BFA8DCD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CEDFEAAE-DC6D-4B83-937A-184422876F8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5B101909-A0BB-4D79-9F67-242C52B2C6F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A406D022-6D60-46B4-B751-8DB90D2EA2B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FC26FC51-5CD7-40D3-968E-D2699253FD7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24345176-EE01-424E-A06E-57D583B13A6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F05A2FDA-1FF9-49AF-B4CF-F0FC09BFC7F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2F3E3D66-D84A-43BF-8886-1F0FFA9BF4A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7877BF8A-596F-48E8-85DB-50242C4E177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26CA2229-3E05-4EB7-8D26-9FFBEAF2141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3CCDEBFF-249D-49A0-8DDB-A21DA8EAA35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AD24C6C6-E676-4BC4-AA5B-ECCF198740B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6AB69500-3B47-4BF3-864A-3D17DCBFCB2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E3FD22C0-572F-4B33-9450-E9B29209183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B5ACFF14-48F4-4BA6-9F94-64407EA0707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E67230C0-4BC5-4980-B323-C6C00D1CAEF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DDB7D289-2BEA-4739-A21E-646331FCC7E7}"/>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A033A454-38EF-4ABA-BF36-96528F8D2DF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7951E533-4C1A-4798-BF14-3F4FB3550E6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F4339A78-6813-46F5-AA6E-9E0B608D4960}"/>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5" name="直線コネクタ 194">
          <a:extLst>
            <a:ext uri="{FF2B5EF4-FFF2-40B4-BE49-F238E27FC236}">
              <a16:creationId xmlns:a16="http://schemas.microsoft.com/office/drawing/2014/main" id="{887B38F8-F118-4120-B4BD-92742AA71AB7}"/>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B9EAC675-08A5-414C-A6C2-78ADE3CC15C8}"/>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027C089C-8B3A-49EC-8AF6-9E4F3B3A00BB}"/>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8" name="フローチャート: 判断 197">
          <a:extLst>
            <a:ext uri="{FF2B5EF4-FFF2-40B4-BE49-F238E27FC236}">
              <a16:creationId xmlns:a16="http://schemas.microsoft.com/office/drawing/2014/main" id="{5C8917A8-4EB6-4A03-B3AF-26CB0C3AF8D9}"/>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9" name="フローチャート: 判断 198">
          <a:extLst>
            <a:ext uri="{FF2B5EF4-FFF2-40B4-BE49-F238E27FC236}">
              <a16:creationId xmlns:a16="http://schemas.microsoft.com/office/drawing/2014/main" id="{0AA1F053-B1BC-4B4F-AA1D-B70DDF380A7B}"/>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00" name="フローチャート: 判断 199">
          <a:extLst>
            <a:ext uri="{FF2B5EF4-FFF2-40B4-BE49-F238E27FC236}">
              <a16:creationId xmlns:a16="http://schemas.microsoft.com/office/drawing/2014/main" id="{8378CE9A-C321-4F5E-8175-0CF81BA395F0}"/>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1" name="フローチャート: 判断 200">
          <a:extLst>
            <a:ext uri="{FF2B5EF4-FFF2-40B4-BE49-F238E27FC236}">
              <a16:creationId xmlns:a16="http://schemas.microsoft.com/office/drawing/2014/main" id="{3209B063-EC90-4F3A-91B9-F81D3FE999DD}"/>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67875E93-1992-409B-A750-FFCB7A7AE9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11E8770-319F-4DFD-9753-84B267AEE33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B26602D2-082F-4E63-8170-4CF30F37660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18D8299F-E1D6-4AAF-8384-123C5FDEF15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F8C584E7-9AF3-4D02-A486-E03F8BAE450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113030</xdr:rowOff>
    </xdr:from>
    <xdr:to>
      <xdr:col>24</xdr:col>
      <xdr:colOff>114300</xdr:colOff>
      <xdr:row>87</xdr:row>
      <xdr:rowOff>43180</xdr:rowOff>
    </xdr:to>
    <xdr:sp macro="" textlink="">
      <xdr:nvSpPr>
        <xdr:cNvPr id="207" name="楕円 206">
          <a:extLst>
            <a:ext uri="{FF2B5EF4-FFF2-40B4-BE49-F238E27FC236}">
              <a16:creationId xmlns:a16="http://schemas.microsoft.com/office/drawing/2014/main" id="{505A2726-D408-4CA3-ABAB-F0B83BE3CBD3}"/>
            </a:ext>
          </a:extLst>
        </xdr:cNvPr>
        <xdr:cNvSpPr/>
      </xdr:nvSpPr>
      <xdr:spPr>
        <a:xfrm>
          <a:off x="45847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27957</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D188C653-5DAE-4A48-9F73-F0D2BF5A80BF}"/>
            </a:ext>
          </a:extLst>
        </xdr:cNvPr>
        <xdr:cNvSpPr txBox="1"/>
      </xdr:nvSpPr>
      <xdr:spPr>
        <a:xfrm>
          <a:off x="4673600" y="1477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111398</xdr:rowOff>
    </xdr:from>
    <xdr:to>
      <xdr:col>20</xdr:col>
      <xdr:colOff>38100</xdr:colOff>
      <xdr:row>87</xdr:row>
      <xdr:rowOff>41548</xdr:rowOff>
    </xdr:to>
    <xdr:sp macro="" textlink="">
      <xdr:nvSpPr>
        <xdr:cNvPr id="209" name="楕円 208">
          <a:extLst>
            <a:ext uri="{FF2B5EF4-FFF2-40B4-BE49-F238E27FC236}">
              <a16:creationId xmlns:a16="http://schemas.microsoft.com/office/drawing/2014/main" id="{9FD452E2-4750-463C-BD85-AB9248F096A2}"/>
            </a:ext>
          </a:extLst>
        </xdr:cNvPr>
        <xdr:cNvSpPr/>
      </xdr:nvSpPr>
      <xdr:spPr>
        <a:xfrm>
          <a:off x="37465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162198</xdr:rowOff>
    </xdr:from>
    <xdr:to>
      <xdr:col>24</xdr:col>
      <xdr:colOff>63500</xdr:colOff>
      <xdr:row>86</xdr:row>
      <xdr:rowOff>163830</xdr:rowOff>
    </xdr:to>
    <xdr:cxnSp macro="">
      <xdr:nvCxnSpPr>
        <xdr:cNvPr id="210" name="直線コネクタ 209">
          <a:extLst>
            <a:ext uri="{FF2B5EF4-FFF2-40B4-BE49-F238E27FC236}">
              <a16:creationId xmlns:a16="http://schemas.microsoft.com/office/drawing/2014/main" id="{F881D4B1-E19A-4CF8-8C96-AC6937EC35D8}"/>
            </a:ext>
          </a:extLst>
        </xdr:cNvPr>
        <xdr:cNvCxnSpPr/>
      </xdr:nvCxnSpPr>
      <xdr:spPr>
        <a:xfrm>
          <a:off x="3797300" y="1490689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111398</xdr:rowOff>
    </xdr:from>
    <xdr:to>
      <xdr:col>15</xdr:col>
      <xdr:colOff>101600</xdr:colOff>
      <xdr:row>87</xdr:row>
      <xdr:rowOff>41548</xdr:rowOff>
    </xdr:to>
    <xdr:sp macro="" textlink="">
      <xdr:nvSpPr>
        <xdr:cNvPr id="211" name="楕円 210">
          <a:extLst>
            <a:ext uri="{FF2B5EF4-FFF2-40B4-BE49-F238E27FC236}">
              <a16:creationId xmlns:a16="http://schemas.microsoft.com/office/drawing/2014/main" id="{F942F310-8448-413E-972F-2463DB21B7F0}"/>
            </a:ext>
          </a:extLst>
        </xdr:cNvPr>
        <xdr:cNvSpPr/>
      </xdr:nvSpPr>
      <xdr:spPr>
        <a:xfrm>
          <a:off x="28575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162198</xdr:rowOff>
    </xdr:from>
    <xdr:to>
      <xdr:col>19</xdr:col>
      <xdr:colOff>177800</xdr:colOff>
      <xdr:row>86</xdr:row>
      <xdr:rowOff>162198</xdr:rowOff>
    </xdr:to>
    <xdr:cxnSp macro="">
      <xdr:nvCxnSpPr>
        <xdr:cNvPr id="212" name="直線コネクタ 211">
          <a:extLst>
            <a:ext uri="{FF2B5EF4-FFF2-40B4-BE49-F238E27FC236}">
              <a16:creationId xmlns:a16="http://schemas.microsoft.com/office/drawing/2014/main" id="{D074DBDA-405B-4F40-A529-1E00493DB9AF}"/>
            </a:ext>
          </a:extLst>
        </xdr:cNvPr>
        <xdr:cNvCxnSpPr/>
      </xdr:nvCxnSpPr>
      <xdr:spPr>
        <a:xfrm>
          <a:off x="2908300" y="149068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13" name="楕円 212">
          <a:extLst>
            <a:ext uri="{FF2B5EF4-FFF2-40B4-BE49-F238E27FC236}">
              <a16:creationId xmlns:a16="http://schemas.microsoft.com/office/drawing/2014/main" id="{D5190413-8FF2-4F1F-B217-0B5B666C0ECD}"/>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162198</xdr:rowOff>
    </xdr:from>
    <xdr:to>
      <xdr:col>15</xdr:col>
      <xdr:colOff>50800</xdr:colOff>
      <xdr:row>86</xdr:row>
      <xdr:rowOff>168729</xdr:rowOff>
    </xdr:to>
    <xdr:cxnSp macro="">
      <xdr:nvCxnSpPr>
        <xdr:cNvPr id="214" name="直線コネクタ 213">
          <a:extLst>
            <a:ext uri="{FF2B5EF4-FFF2-40B4-BE49-F238E27FC236}">
              <a16:creationId xmlns:a16="http://schemas.microsoft.com/office/drawing/2014/main" id="{4749A3EF-A30F-43E4-8F9C-B8C4F48FD845}"/>
            </a:ext>
          </a:extLst>
        </xdr:cNvPr>
        <xdr:cNvCxnSpPr/>
      </xdr:nvCxnSpPr>
      <xdr:spPr>
        <a:xfrm flipV="1">
          <a:off x="2019300" y="149068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5" name="楕円 214">
          <a:extLst>
            <a:ext uri="{FF2B5EF4-FFF2-40B4-BE49-F238E27FC236}">
              <a16:creationId xmlns:a16="http://schemas.microsoft.com/office/drawing/2014/main" id="{E00ADCEB-77D7-42A8-B9D8-EECAC07D3DF9}"/>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216" name="直線コネクタ 215">
          <a:extLst>
            <a:ext uri="{FF2B5EF4-FFF2-40B4-BE49-F238E27FC236}">
              <a16:creationId xmlns:a16="http://schemas.microsoft.com/office/drawing/2014/main" id="{F4BB3FD1-EBBB-4359-A57F-18D45AF410A4}"/>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217" name="n_1aveValue【福祉施設】&#10;有形固定資産減価償却率">
          <a:extLst>
            <a:ext uri="{FF2B5EF4-FFF2-40B4-BE49-F238E27FC236}">
              <a16:creationId xmlns:a16="http://schemas.microsoft.com/office/drawing/2014/main" id="{FE5EC97C-CD57-4315-99F1-2FF183511B3F}"/>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18" name="n_2aveValue【福祉施設】&#10;有形固定資産減価償却率">
          <a:extLst>
            <a:ext uri="{FF2B5EF4-FFF2-40B4-BE49-F238E27FC236}">
              <a16:creationId xmlns:a16="http://schemas.microsoft.com/office/drawing/2014/main" id="{EB543B48-A3C8-4642-9EC6-9540BA22A1B3}"/>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19" name="n_3aveValue【福祉施設】&#10;有形固定資産減価償却率">
          <a:extLst>
            <a:ext uri="{FF2B5EF4-FFF2-40B4-BE49-F238E27FC236}">
              <a16:creationId xmlns:a16="http://schemas.microsoft.com/office/drawing/2014/main" id="{A4CA57F2-7AB5-4466-A23D-4B847CABBC6E}"/>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20" name="n_4aveValue【福祉施設】&#10;有形固定資産減価償却率">
          <a:extLst>
            <a:ext uri="{FF2B5EF4-FFF2-40B4-BE49-F238E27FC236}">
              <a16:creationId xmlns:a16="http://schemas.microsoft.com/office/drawing/2014/main" id="{FEEE15CB-9664-4E7F-B2AC-201806E56902}"/>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32675</xdr:rowOff>
    </xdr:from>
    <xdr:ext cx="405111" cy="259045"/>
    <xdr:sp macro="" textlink="">
      <xdr:nvSpPr>
        <xdr:cNvPr id="221" name="n_1mainValue【福祉施設】&#10;有形固定資産減価償却率">
          <a:extLst>
            <a:ext uri="{FF2B5EF4-FFF2-40B4-BE49-F238E27FC236}">
              <a16:creationId xmlns:a16="http://schemas.microsoft.com/office/drawing/2014/main" id="{E96F7B71-A44A-472A-A1C9-D325842FA3DF}"/>
            </a:ext>
          </a:extLst>
        </xdr:cNvPr>
        <xdr:cNvSpPr txBox="1"/>
      </xdr:nvSpPr>
      <xdr:spPr>
        <a:xfrm>
          <a:off x="3582044" y="1494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32675</xdr:rowOff>
    </xdr:from>
    <xdr:ext cx="405111" cy="259045"/>
    <xdr:sp macro="" textlink="">
      <xdr:nvSpPr>
        <xdr:cNvPr id="222" name="n_2mainValue【福祉施設】&#10;有形固定資産減価償却率">
          <a:extLst>
            <a:ext uri="{FF2B5EF4-FFF2-40B4-BE49-F238E27FC236}">
              <a16:creationId xmlns:a16="http://schemas.microsoft.com/office/drawing/2014/main" id="{1F01C77D-10AF-4D03-BB57-3C407E1E3727}"/>
            </a:ext>
          </a:extLst>
        </xdr:cNvPr>
        <xdr:cNvSpPr txBox="1"/>
      </xdr:nvSpPr>
      <xdr:spPr>
        <a:xfrm>
          <a:off x="2705744" y="1494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23" name="n_3mainValue【福祉施設】&#10;有形固定資産減価償却率">
          <a:extLst>
            <a:ext uri="{FF2B5EF4-FFF2-40B4-BE49-F238E27FC236}">
              <a16:creationId xmlns:a16="http://schemas.microsoft.com/office/drawing/2014/main" id="{E8F2AE8C-2622-4D49-836A-492D92689D10}"/>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4" name="n_4mainValue【福祉施設】&#10;有形固定資産減価償却率">
          <a:extLst>
            <a:ext uri="{FF2B5EF4-FFF2-40B4-BE49-F238E27FC236}">
              <a16:creationId xmlns:a16="http://schemas.microsoft.com/office/drawing/2014/main" id="{2F87BF1F-3FA3-4B32-BA71-52B71EB2765F}"/>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CAD989D9-FC32-43F7-BA80-7C28854C02D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454521D0-BE81-497E-8603-BDBE836F18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26BDCAC6-C540-428B-9672-2850975D7C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3C5BE802-007F-45FE-8FE2-CE1BFED361E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ED5DDE7B-CCE6-486F-8F43-9F6BA1ABF6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D4260CA7-9527-43E8-84EA-F7E534D90C2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F527C9FB-6FC8-46CD-8881-C68A5E28EC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1A712486-CA50-452E-9161-BBB34975053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BA11A78A-6C01-4EA2-9786-74734699546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C771984A-BCF6-4F83-9718-30F165E49CC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4B4C8B1C-1492-495B-B631-6B17C9781F7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5E976468-41AF-49E9-B6F2-0B6DA4736AA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1D3D9B10-550A-42A3-B12D-A84C32DDC95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88F38E66-14D5-41F5-8D7E-C639306B061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7F976CC7-5D6E-4490-9092-FDF7308957E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FFB667E4-D8B9-464C-96D8-06A0DE423A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99796F62-F648-41F1-ADB8-C720019869A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3336D74B-EDFF-4393-809F-B3146143190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BD3F9298-1564-4B29-8DE0-F78F795B0BE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24866509-6FCB-484E-AE6A-B1E81A0E880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19A655C4-FC40-4DA3-BBD9-CD311B5D5F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72E1C77B-6BCA-48A9-A440-C64071566E0F}"/>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5EC53744-BCCA-44B8-8B40-AB03512F0C65}"/>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84A5A900-7E68-4116-B5B8-A7C69B0F9BAC}"/>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49" name="【福祉施設】&#10;一人当たり面積最大値テキスト">
          <a:extLst>
            <a:ext uri="{FF2B5EF4-FFF2-40B4-BE49-F238E27FC236}">
              <a16:creationId xmlns:a16="http://schemas.microsoft.com/office/drawing/2014/main" id="{24ED0223-28C1-46D0-BB37-F4F072A9A715}"/>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50" name="直線コネクタ 249">
          <a:extLst>
            <a:ext uri="{FF2B5EF4-FFF2-40B4-BE49-F238E27FC236}">
              <a16:creationId xmlns:a16="http://schemas.microsoft.com/office/drawing/2014/main" id="{85EFF6E1-C246-4A33-AA3A-77F2AC45A3F0}"/>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251" name="【福祉施設】&#10;一人当たり面積平均値テキスト">
          <a:extLst>
            <a:ext uri="{FF2B5EF4-FFF2-40B4-BE49-F238E27FC236}">
              <a16:creationId xmlns:a16="http://schemas.microsoft.com/office/drawing/2014/main" id="{CED73457-06CE-4F58-9A3B-E1523FE8160A}"/>
            </a:ext>
          </a:extLst>
        </xdr:cNvPr>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52" name="フローチャート: 判断 251">
          <a:extLst>
            <a:ext uri="{FF2B5EF4-FFF2-40B4-BE49-F238E27FC236}">
              <a16:creationId xmlns:a16="http://schemas.microsoft.com/office/drawing/2014/main" id="{CCB1F98D-A11D-4784-B10D-4DA2A0306FD2}"/>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53" name="フローチャート: 判断 252">
          <a:extLst>
            <a:ext uri="{FF2B5EF4-FFF2-40B4-BE49-F238E27FC236}">
              <a16:creationId xmlns:a16="http://schemas.microsoft.com/office/drawing/2014/main" id="{49B0F596-F52A-4DCA-BBE9-413645689062}"/>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54" name="フローチャート: 判断 253">
          <a:extLst>
            <a:ext uri="{FF2B5EF4-FFF2-40B4-BE49-F238E27FC236}">
              <a16:creationId xmlns:a16="http://schemas.microsoft.com/office/drawing/2014/main" id="{9101E24E-0E7F-4FCE-8049-F6D1331CA4CD}"/>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55" name="フローチャート: 判断 254">
          <a:extLst>
            <a:ext uri="{FF2B5EF4-FFF2-40B4-BE49-F238E27FC236}">
              <a16:creationId xmlns:a16="http://schemas.microsoft.com/office/drawing/2014/main" id="{276D1A27-0A1B-4832-9968-A7AC71C07908}"/>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256" name="フローチャート: 判断 255">
          <a:extLst>
            <a:ext uri="{FF2B5EF4-FFF2-40B4-BE49-F238E27FC236}">
              <a16:creationId xmlns:a16="http://schemas.microsoft.com/office/drawing/2014/main" id="{0773F4AC-BA55-42B0-B64B-FDFCDEB6925C}"/>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B1AF3508-D15A-4D4C-9D60-E6393F03716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7BDFCD4-E053-463D-A516-91BF57987AA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FAEA5FD-2CC2-4DF3-B3E4-A9DD6FB602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96B2F1AE-B944-443C-8084-6E7B369AED7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FEA4D35B-B7AB-4F57-87AB-D4E98F8F47A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262" name="楕円 261">
          <a:extLst>
            <a:ext uri="{FF2B5EF4-FFF2-40B4-BE49-F238E27FC236}">
              <a16:creationId xmlns:a16="http://schemas.microsoft.com/office/drawing/2014/main" id="{A14D9301-2132-49B9-B96D-57C21478389E}"/>
            </a:ext>
          </a:extLst>
        </xdr:cNvPr>
        <xdr:cNvSpPr/>
      </xdr:nvSpPr>
      <xdr:spPr>
        <a:xfrm>
          <a:off x="10426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16527</xdr:rowOff>
    </xdr:from>
    <xdr:ext cx="469744" cy="259045"/>
    <xdr:sp macro="" textlink="">
      <xdr:nvSpPr>
        <xdr:cNvPr id="263" name="【福祉施設】&#10;一人当たり面積該当値テキスト">
          <a:extLst>
            <a:ext uri="{FF2B5EF4-FFF2-40B4-BE49-F238E27FC236}">
              <a16:creationId xmlns:a16="http://schemas.microsoft.com/office/drawing/2014/main" id="{5C83D0ED-5407-4EEC-B004-973538466DA1}"/>
            </a:ext>
          </a:extLst>
        </xdr:cNvPr>
        <xdr:cNvSpPr txBox="1"/>
      </xdr:nvSpPr>
      <xdr:spPr>
        <a:xfrm>
          <a:off x="10515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264" name="楕円 263">
          <a:extLst>
            <a:ext uri="{FF2B5EF4-FFF2-40B4-BE49-F238E27FC236}">
              <a16:creationId xmlns:a16="http://schemas.microsoft.com/office/drawing/2014/main" id="{9BD17AAD-5119-40DE-9BDA-927AF3FCBBAD}"/>
            </a:ext>
          </a:extLst>
        </xdr:cNvPr>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152400</xdr:rowOff>
    </xdr:to>
    <xdr:cxnSp macro="">
      <xdr:nvCxnSpPr>
        <xdr:cNvPr id="265" name="直線コネクタ 264">
          <a:extLst>
            <a:ext uri="{FF2B5EF4-FFF2-40B4-BE49-F238E27FC236}">
              <a16:creationId xmlns:a16="http://schemas.microsoft.com/office/drawing/2014/main" id="{002FC513-BF1E-449F-B774-E346A8D43C86}"/>
            </a:ext>
          </a:extLst>
        </xdr:cNvPr>
        <xdr:cNvCxnSpPr/>
      </xdr:nvCxnSpPr>
      <xdr:spPr>
        <a:xfrm>
          <a:off x="96393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101600</xdr:rowOff>
    </xdr:from>
    <xdr:to>
      <xdr:col>46</xdr:col>
      <xdr:colOff>38100</xdr:colOff>
      <xdr:row>86</xdr:row>
      <xdr:rowOff>31750</xdr:rowOff>
    </xdr:to>
    <xdr:sp macro="" textlink="">
      <xdr:nvSpPr>
        <xdr:cNvPr id="266" name="楕円 265">
          <a:extLst>
            <a:ext uri="{FF2B5EF4-FFF2-40B4-BE49-F238E27FC236}">
              <a16:creationId xmlns:a16="http://schemas.microsoft.com/office/drawing/2014/main" id="{F2087C18-2A66-4D79-B92E-9CD0D3233B77}"/>
            </a:ext>
          </a:extLst>
        </xdr:cNvPr>
        <xdr:cNvSpPr/>
      </xdr:nvSpPr>
      <xdr:spPr>
        <a:xfrm>
          <a:off x="869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152400</xdr:rowOff>
    </xdr:from>
    <xdr:to>
      <xdr:col>50</xdr:col>
      <xdr:colOff>114300</xdr:colOff>
      <xdr:row>85</xdr:row>
      <xdr:rowOff>152400</xdr:rowOff>
    </xdr:to>
    <xdr:cxnSp macro="">
      <xdr:nvCxnSpPr>
        <xdr:cNvPr id="267" name="直線コネクタ 266">
          <a:extLst>
            <a:ext uri="{FF2B5EF4-FFF2-40B4-BE49-F238E27FC236}">
              <a16:creationId xmlns:a16="http://schemas.microsoft.com/office/drawing/2014/main" id="{5E4D5934-19E6-4081-BD27-26E9B5311370}"/>
            </a:ext>
          </a:extLst>
        </xdr:cNvPr>
        <xdr:cNvCxnSpPr/>
      </xdr:nvCxnSpPr>
      <xdr:spPr>
        <a:xfrm>
          <a:off x="8750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101600</xdr:rowOff>
    </xdr:from>
    <xdr:to>
      <xdr:col>41</xdr:col>
      <xdr:colOff>101600</xdr:colOff>
      <xdr:row>86</xdr:row>
      <xdr:rowOff>31750</xdr:rowOff>
    </xdr:to>
    <xdr:sp macro="" textlink="">
      <xdr:nvSpPr>
        <xdr:cNvPr id="268" name="楕円 267">
          <a:extLst>
            <a:ext uri="{FF2B5EF4-FFF2-40B4-BE49-F238E27FC236}">
              <a16:creationId xmlns:a16="http://schemas.microsoft.com/office/drawing/2014/main" id="{411E00C8-2E69-4AB8-842C-DF074C6F72AC}"/>
            </a:ext>
          </a:extLst>
        </xdr:cNvPr>
        <xdr:cNvSpPr/>
      </xdr:nvSpPr>
      <xdr:spPr>
        <a:xfrm>
          <a:off x="781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152400</xdr:rowOff>
    </xdr:from>
    <xdr:to>
      <xdr:col>45</xdr:col>
      <xdr:colOff>177800</xdr:colOff>
      <xdr:row>85</xdr:row>
      <xdr:rowOff>152400</xdr:rowOff>
    </xdr:to>
    <xdr:cxnSp macro="">
      <xdr:nvCxnSpPr>
        <xdr:cNvPr id="269" name="直線コネクタ 268">
          <a:extLst>
            <a:ext uri="{FF2B5EF4-FFF2-40B4-BE49-F238E27FC236}">
              <a16:creationId xmlns:a16="http://schemas.microsoft.com/office/drawing/2014/main" id="{67B41EB5-DE79-4036-993B-8188CC7B2476}"/>
            </a:ext>
          </a:extLst>
        </xdr:cNvPr>
        <xdr:cNvCxnSpPr/>
      </xdr:nvCxnSpPr>
      <xdr:spPr>
        <a:xfrm>
          <a:off x="7861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101600</xdr:rowOff>
    </xdr:from>
    <xdr:to>
      <xdr:col>36</xdr:col>
      <xdr:colOff>165100</xdr:colOff>
      <xdr:row>86</xdr:row>
      <xdr:rowOff>31750</xdr:rowOff>
    </xdr:to>
    <xdr:sp macro="" textlink="">
      <xdr:nvSpPr>
        <xdr:cNvPr id="270" name="楕円 269">
          <a:extLst>
            <a:ext uri="{FF2B5EF4-FFF2-40B4-BE49-F238E27FC236}">
              <a16:creationId xmlns:a16="http://schemas.microsoft.com/office/drawing/2014/main" id="{28AE7B19-30F8-468C-ACCA-BE139D7E1E25}"/>
            </a:ext>
          </a:extLst>
        </xdr:cNvPr>
        <xdr:cNvSpPr/>
      </xdr:nvSpPr>
      <xdr:spPr>
        <a:xfrm>
          <a:off x="6921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152400</xdr:rowOff>
    </xdr:from>
    <xdr:to>
      <xdr:col>41</xdr:col>
      <xdr:colOff>50800</xdr:colOff>
      <xdr:row>85</xdr:row>
      <xdr:rowOff>152400</xdr:rowOff>
    </xdr:to>
    <xdr:cxnSp macro="">
      <xdr:nvCxnSpPr>
        <xdr:cNvPr id="271" name="直線コネクタ 270">
          <a:extLst>
            <a:ext uri="{FF2B5EF4-FFF2-40B4-BE49-F238E27FC236}">
              <a16:creationId xmlns:a16="http://schemas.microsoft.com/office/drawing/2014/main" id="{7D72D445-18BF-4C70-9B16-B14C2ED1D8E2}"/>
            </a:ext>
          </a:extLst>
        </xdr:cNvPr>
        <xdr:cNvCxnSpPr/>
      </xdr:nvCxnSpPr>
      <xdr:spPr>
        <a:xfrm>
          <a:off x="6972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272" name="n_1aveValue【福祉施設】&#10;一人当たり面積">
          <a:extLst>
            <a:ext uri="{FF2B5EF4-FFF2-40B4-BE49-F238E27FC236}">
              <a16:creationId xmlns:a16="http://schemas.microsoft.com/office/drawing/2014/main" id="{86F71D03-EA1B-446D-89D8-A8BFB7E7B616}"/>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273" name="n_2aveValue【福祉施設】&#10;一人当たり面積">
          <a:extLst>
            <a:ext uri="{FF2B5EF4-FFF2-40B4-BE49-F238E27FC236}">
              <a16:creationId xmlns:a16="http://schemas.microsoft.com/office/drawing/2014/main" id="{405794CE-A7F5-4359-B905-A699386090EC}"/>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274" name="n_3aveValue【福祉施設】&#10;一人当たり面積">
          <a:extLst>
            <a:ext uri="{FF2B5EF4-FFF2-40B4-BE49-F238E27FC236}">
              <a16:creationId xmlns:a16="http://schemas.microsoft.com/office/drawing/2014/main" id="{FB821AB4-EDC9-426D-A74F-ED0C5EE2A575}"/>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275" name="n_4aveValue【福祉施設】&#10;一人当たり面積">
          <a:extLst>
            <a:ext uri="{FF2B5EF4-FFF2-40B4-BE49-F238E27FC236}">
              <a16:creationId xmlns:a16="http://schemas.microsoft.com/office/drawing/2014/main" id="{393F17A3-9C21-4FF6-9CB0-D548DCFFE799}"/>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276" name="n_1mainValue【福祉施設】&#10;一人当たり面積">
          <a:extLst>
            <a:ext uri="{FF2B5EF4-FFF2-40B4-BE49-F238E27FC236}">
              <a16:creationId xmlns:a16="http://schemas.microsoft.com/office/drawing/2014/main" id="{7C1B38B2-91B7-45D0-BB97-D54B7018E97F}"/>
            </a:ext>
          </a:extLst>
        </xdr:cNvPr>
        <xdr:cNvSpPr txBox="1"/>
      </xdr:nvSpPr>
      <xdr:spPr>
        <a:xfrm>
          <a:off x="9391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277" name="n_2mainValue【福祉施設】&#10;一人当たり面積">
          <a:extLst>
            <a:ext uri="{FF2B5EF4-FFF2-40B4-BE49-F238E27FC236}">
              <a16:creationId xmlns:a16="http://schemas.microsoft.com/office/drawing/2014/main" id="{EBC46E0C-506F-4ED1-96FF-80F9799322E6}"/>
            </a:ext>
          </a:extLst>
        </xdr:cNvPr>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278" name="n_3mainValue【福祉施設】&#10;一人当たり面積">
          <a:extLst>
            <a:ext uri="{FF2B5EF4-FFF2-40B4-BE49-F238E27FC236}">
              <a16:creationId xmlns:a16="http://schemas.microsoft.com/office/drawing/2014/main" id="{9FFAEC9D-5B53-46D1-952D-4414BF1C8558}"/>
            </a:ext>
          </a:extLst>
        </xdr:cNvPr>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279" name="n_4mainValue【福祉施設】&#10;一人当たり面積">
          <a:extLst>
            <a:ext uri="{FF2B5EF4-FFF2-40B4-BE49-F238E27FC236}">
              <a16:creationId xmlns:a16="http://schemas.microsoft.com/office/drawing/2014/main" id="{F2BEAA46-F9E6-4802-A488-746E1AC43E1F}"/>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DEECD6E8-67AA-4F61-B664-B0CCAF8111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BD7BC80-A482-4A79-8EEC-E1E03BBE644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3DB7FD31-C0D3-4CBD-A834-B583FAA2ED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9A28742F-D3E4-4B9B-861F-85C88AF533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892180D5-C58E-45D8-99AB-4E7E03E2945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26C1FB8F-F4AE-4BFD-89F5-A275D2427C7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B7A6D6F0-18BC-4F98-8392-54935498BF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B852AFBE-0B27-4791-A64D-EE0791D8180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AA46752B-293D-4831-ABC1-D0BA357A6AF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9DBE49AD-ECC9-4328-B74E-5A89C0A7DDD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BEE9BF6B-40B6-41F2-ADFD-C2FFC5A166E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F46BC410-02D0-4CEE-86CF-597F3BA4F2B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8581C444-0282-4E98-A1D3-1EAFB20E1D8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FC104679-D9E2-4E6A-8846-9BC5F69C1DF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2E292B1-0DE1-4236-A4CA-5C8077492BC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7EF57A15-8B6A-4375-A34C-71189C57840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68E40F9B-72F7-4619-99DB-59CBD17A121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DBDA8F7A-65DF-421B-83B7-65D6EBC49C7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67C8B24B-A16E-404F-9DB5-D5F4EFF318F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E6B5073F-7B57-42DB-8B4E-07DEDC9F776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C93C49-7D75-4C86-A6D7-01C07AA9D3E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5669A2F6-394B-469B-ADAF-CBFB1DF1B46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E1E52D3-A9FA-4D67-BBEA-89E7E4AD7E1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51DAF0BD-3EAA-4207-B19B-82B7314DAA5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12F0D26F-06C3-4D38-B484-3B68B1A7B01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99DF08DF-65C7-4E24-9D8F-B33191E1B663}"/>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6FEE187F-A60A-4BAF-8187-2D99CBD18F1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5802F4A0-1B4D-4B13-8FBE-A0698821502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E38B22D8-3093-48B2-B9DF-FC0248054BB9}"/>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09" name="直線コネクタ 308">
          <a:extLst>
            <a:ext uri="{FF2B5EF4-FFF2-40B4-BE49-F238E27FC236}">
              <a16:creationId xmlns:a16="http://schemas.microsoft.com/office/drawing/2014/main" id="{5D668C5F-028B-44E2-B76B-9459AB767904}"/>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C951AB5F-2610-43F6-AB0B-2C7A960C6C15}"/>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11" name="フローチャート: 判断 310">
          <a:extLst>
            <a:ext uri="{FF2B5EF4-FFF2-40B4-BE49-F238E27FC236}">
              <a16:creationId xmlns:a16="http://schemas.microsoft.com/office/drawing/2014/main" id="{E6936BD9-3C1B-4DD0-AD19-55F6D0BC0FA3}"/>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312" name="フローチャート: 判断 311">
          <a:extLst>
            <a:ext uri="{FF2B5EF4-FFF2-40B4-BE49-F238E27FC236}">
              <a16:creationId xmlns:a16="http://schemas.microsoft.com/office/drawing/2014/main" id="{567F42B8-4BC4-4C15-B834-3A07BA8D3221}"/>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13" name="フローチャート: 判断 312">
          <a:extLst>
            <a:ext uri="{FF2B5EF4-FFF2-40B4-BE49-F238E27FC236}">
              <a16:creationId xmlns:a16="http://schemas.microsoft.com/office/drawing/2014/main" id="{FF783A4B-F626-4820-9F70-2666670F5C99}"/>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14" name="フローチャート: 判断 313">
          <a:extLst>
            <a:ext uri="{FF2B5EF4-FFF2-40B4-BE49-F238E27FC236}">
              <a16:creationId xmlns:a16="http://schemas.microsoft.com/office/drawing/2014/main" id="{7323282F-FDE2-4C43-9884-CA01E52E7AED}"/>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15" name="フローチャート: 判断 314">
          <a:extLst>
            <a:ext uri="{FF2B5EF4-FFF2-40B4-BE49-F238E27FC236}">
              <a16:creationId xmlns:a16="http://schemas.microsoft.com/office/drawing/2014/main" id="{8B5A12CF-742E-4481-81C1-4F15AB2F7073}"/>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FA36C4B1-803A-4AFB-A4B4-C6AF9512520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076DDC6-8260-4C3A-83BB-B1956C983AD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4AEC7BF-D9DD-4637-ACCA-DC710FB37AB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AED2CAD7-1E60-44BE-AD46-0C12310DA71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B2367A6C-C35E-4054-A21F-60A61EFC623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35198</xdr:rowOff>
    </xdr:from>
    <xdr:to>
      <xdr:col>24</xdr:col>
      <xdr:colOff>114300</xdr:colOff>
      <xdr:row>105</xdr:row>
      <xdr:rowOff>136798</xdr:rowOff>
    </xdr:to>
    <xdr:sp macro="" textlink="">
      <xdr:nvSpPr>
        <xdr:cNvPr id="321" name="楕円 320">
          <a:extLst>
            <a:ext uri="{FF2B5EF4-FFF2-40B4-BE49-F238E27FC236}">
              <a16:creationId xmlns:a16="http://schemas.microsoft.com/office/drawing/2014/main" id="{289873BD-9897-4B2A-81B9-24899E6DECB8}"/>
            </a:ext>
          </a:extLst>
        </xdr:cNvPr>
        <xdr:cNvSpPr/>
      </xdr:nvSpPr>
      <xdr:spPr>
        <a:xfrm>
          <a:off x="45847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13625</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9B27EB97-7BE1-4E66-88FB-3569337763B6}"/>
            </a:ext>
          </a:extLst>
        </xdr:cNvPr>
        <xdr:cNvSpPr txBox="1"/>
      </xdr:nvSpPr>
      <xdr:spPr>
        <a:xfrm>
          <a:off x="4673600"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907</xdr:rowOff>
    </xdr:from>
    <xdr:to>
      <xdr:col>20</xdr:col>
      <xdr:colOff>38100</xdr:colOff>
      <xdr:row>105</xdr:row>
      <xdr:rowOff>102507</xdr:rowOff>
    </xdr:to>
    <xdr:sp macro="" textlink="">
      <xdr:nvSpPr>
        <xdr:cNvPr id="323" name="楕円 322">
          <a:extLst>
            <a:ext uri="{FF2B5EF4-FFF2-40B4-BE49-F238E27FC236}">
              <a16:creationId xmlns:a16="http://schemas.microsoft.com/office/drawing/2014/main" id="{7357C862-6A71-443E-8205-2CA847AB2EA8}"/>
            </a:ext>
          </a:extLst>
        </xdr:cNvPr>
        <xdr:cNvSpPr/>
      </xdr:nvSpPr>
      <xdr:spPr>
        <a:xfrm>
          <a:off x="3746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51707</xdr:rowOff>
    </xdr:from>
    <xdr:to>
      <xdr:col>24</xdr:col>
      <xdr:colOff>63500</xdr:colOff>
      <xdr:row>105</xdr:row>
      <xdr:rowOff>85998</xdr:rowOff>
    </xdr:to>
    <xdr:cxnSp macro="">
      <xdr:nvCxnSpPr>
        <xdr:cNvPr id="324" name="直線コネクタ 323">
          <a:extLst>
            <a:ext uri="{FF2B5EF4-FFF2-40B4-BE49-F238E27FC236}">
              <a16:creationId xmlns:a16="http://schemas.microsoft.com/office/drawing/2014/main" id="{65738EBD-CDD1-4312-93A3-39B14523636B}"/>
            </a:ext>
          </a:extLst>
        </xdr:cNvPr>
        <xdr:cNvCxnSpPr/>
      </xdr:nvCxnSpPr>
      <xdr:spPr>
        <a:xfrm>
          <a:off x="3797300" y="1805395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141332</xdr:rowOff>
    </xdr:from>
    <xdr:to>
      <xdr:col>15</xdr:col>
      <xdr:colOff>101600</xdr:colOff>
      <xdr:row>105</xdr:row>
      <xdr:rowOff>71482</xdr:rowOff>
    </xdr:to>
    <xdr:sp macro="" textlink="">
      <xdr:nvSpPr>
        <xdr:cNvPr id="325" name="楕円 324">
          <a:extLst>
            <a:ext uri="{FF2B5EF4-FFF2-40B4-BE49-F238E27FC236}">
              <a16:creationId xmlns:a16="http://schemas.microsoft.com/office/drawing/2014/main" id="{7C2DBAC0-0D47-4F7B-87C2-4C0B1824E066}"/>
            </a:ext>
          </a:extLst>
        </xdr:cNvPr>
        <xdr:cNvSpPr/>
      </xdr:nvSpPr>
      <xdr:spPr>
        <a:xfrm>
          <a:off x="2857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20682</xdr:rowOff>
    </xdr:from>
    <xdr:to>
      <xdr:col>19</xdr:col>
      <xdr:colOff>177800</xdr:colOff>
      <xdr:row>105</xdr:row>
      <xdr:rowOff>51707</xdr:rowOff>
    </xdr:to>
    <xdr:cxnSp macro="">
      <xdr:nvCxnSpPr>
        <xdr:cNvPr id="326" name="直線コネクタ 325">
          <a:extLst>
            <a:ext uri="{FF2B5EF4-FFF2-40B4-BE49-F238E27FC236}">
              <a16:creationId xmlns:a16="http://schemas.microsoft.com/office/drawing/2014/main" id="{7CF7FD4B-9672-4A88-B6C5-CA4E9B2D8588}"/>
            </a:ext>
          </a:extLst>
        </xdr:cNvPr>
        <xdr:cNvCxnSpPr/>
      </xdr:nvCxnSpPr>
      <xdr:spPr>
        <a:xfrm>
          <a:off x="2908300" y="1802293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141332</xdr:rowOff>
    </xdr:from>
    <xdr:to>
      <xdr:col>10</xdr:col>
      <xdr:colOff>165100</xdr:colOff>
      <xdr:row>105</xdr:row>
      <xdr:rowOff>71482</xdr:rowOff>
    </xdr:to>
    <xdr:sp macro="" textlink="">
      <xdr:nvSpPr>
        <xdr:cNvPr id="327" name="楕円 326">
          <a:extLst>
            <a:ext uri="{FF2B5EF4-FFF2-40B4-BE49-F238E27FC236}">
              <a16:creationId xmlns:a16="http://schemas.microsoft.com/office/drawing/2014/main" id="{40839876-8B7D-4684-AFB5-F0E72A9A86F2}"/>
            </a:ext>
          </a:extLst>
        </xdr:cNvPr>
        <xdr:cNvSpPr/>
      </xdr:nvSpPr>
      <xdr:spPr>
        <a:xfrm>
          <a:off x="1968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20682</xdr:rowOff>
    </xdr:from>
    <xdr:to>
      <xdr:col>15</xdr:col>
      <xdr:colOff>50800</xdr:colOff>
      <xdr:row>105</xdr:row>
      <xdr:rowOff>20682</xdr:rowOff>
    </xdr:to>
    <xdr:cxnSp macro="">
      <xdr:nvCxnSpPr>
        <xdr:cNvPr id="328" name="直線コネクタ 327">
          <a:extLst>
            <a:ext uri="{FF2B5EF4-FFF2-40B4-BE49-F238E27FC236}">
              <a16:creationId xmlns:a16="http://schemas.microsoft.com/office/drawing/2014/main" id="{EBC1D1F4-DEBC-452B-B9F0-DA8A679FBBB6}"/>
            </a:ext>
          </a:extLst>
        </xdr:cNvPr>
        <xdr:cNvCxnSpPr/>
      </xdr:nvCxnSpPr>
      <xdr:spPr>
        <a:xfrm>
          <a:off x="2019300" y="18022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128270</xdr:rowOff>
    </xdr:from>
    <xdr:to>
      <xdr:col>6</xdr:col>
      <xdr:colOff>38100</xdr:colOff>
      <xdr:row>105</xdr:row>
      <xdr:rowOff>58420</xdr:rowOff>
    </xdr:to>
    <xdr:sp macro="" textlink="">
      <xdr:nvSpPr>
        <xdr:cNvPr id="329" name="楕円 328">
          <a:extLst>
            <a:ext uri="{FF2B5EF4-FFF2-40B4-BE49-F238E27FC236}">
              <a16:creationId xmlns:a16="http://schemas.microsoft.com/office/drawing/2014/main" id="{F201848F-43FD-4183-A383-6B4BD87475D1}"/>
            </a:ext>
          </a:extLst>
        </xdr:cNvPr>
        <xdr:cNvSpPr/>
      </xdr:nvSpPr>
      <xdr:spPr>
        <a:xfrm>
          <a:off x="1079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xdr:rowOff>
    </xdr:from>
    <xdr:to>
      <xdr:col>10</xdr:col>
      <xdr:colOff>114300</xdr:colOff>
      <xdr:row>105</xdr:row>
      <xdr:rowOff>20682</xdr:rowOff>
    </xdr:to>
    <xdr:cxnSp macro="">
      <xdr:nvCxnSpPr>
        <xdr:cNvPr id="330" name="直線コネクタ 329">
          <a:extLst>
            <a:ext uri="{FF2B5EF4-FFF2-40B4-BE49-F238E27FC236}">
              <a16:creationId xmlns:a16="http://schemas.microsoft.com/office/drawing/2014/main" id="{60E44B36-8EA6-4B19-B386-A21D400E0584}"/>
            </a:ext>
          </a:extLst>
        </xdr:cNvPr>
        <xdr:cNvCxnSpPr/>
      </xdr:nvCxnSpPr>
      <xdr:spPr>
        <a:xfrm>
          <a:off x="1130300" y="1800987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331" name="n_1aveValue【市民会館】&#10;有形固定資産減価償却率">
          <a:extLst>
            <a:ext uri="{FF2B5EF4-FFF2-40B4-BE49-F238E27FC236}">
              <a16:creationId xmlns:a16="http://schemas.microsoft.com/office/drawing/2014/main" id="{6B924886-7BC3-4C10-83FD-E904CE351BC8}"/>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332" name="n_2aveValue【市民会館】&#10;有形固定資産減価償却率">
          <a:extLst>
            <a:ext uri="{FF2B5EF4-FFF2-40B4-BE49-F238E27FC236}">
              <a16:creationId xmlns:a16="http://schemas.microsoft.com/office/drawing/2014/main" id="{352AD6B6-1131-4E43-91DB-4096DAC2F7A9}"/>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333" name="n_3aveValue【市民会館】&#10;有形固定資産減価償却率">
          <a:extLst>
            <a:ext uri="{FF2B5EF4-FFF2-40B4-BE49-F238E27FC236}">
              <a16:creationId xmlns:a16="http://schemas.microsoft.com/office/drawing/2014/main" id="{F12D6C8B-771D-4D64-A9A8-5528B5D231D1}"/>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334" name="n_4aveValue【市民会館】&#10;有形固定資産減価償却率">
          <a:extLst>
            <a:ext uri="{FF2B5EF4-FFF2-40B4-BE49-F238E27FC236}">
              <a16:creationId xmlns:a16="http://schemas.microsoft.com/office/drawing/2014/main" id="{76FE07CC-A717-482D-AEC5-130EC550A107}"/>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93634</xdr:rowOff>
    </xdr:from>
    <xdr:ext cx="405111" cy="259045"/>
    <xdr:sp macro="" textlink="">
      <xdr:nvSpPr>
        <xdr:cNvPr id="335" name="n_1mainValue【市民会館】&#10;有形固定資産減価償却率">
          <a:extLst>
            <a:ext uri="{FF2B5EF4-FFF2-40B4-BE49-F238E27FC236}">
              <a16:creationId xmlns:a16="http://schemas.microsoft.com/office/drawing/2014/main" id="{85F882C2-EED1-463F-BB02-C4EE05286C70}"/>
            </a:ext>
          </a:extLst>
        </xdr:cNvPr>
        <xdr:cNvSpPr txBox="1"/>
      </xdr:nvSpPr>
      <xdr:spPr>
        <a:xfrm>
          <a:off x="35820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336" name="n_2mainValue【市民会館】&#10;有形固定資産減価償却率">
          <a:extLst>
            <a:ext uri="{FF2B5EF4-FFF2-40B4-BE49-F238E27FC236}">
              <a16:creationId xmlns:a16="http://schemas.microsoft.com/office/drawing/2014/main" id="{0770B0C6-8672-4F23-B827-4260B8BE0CEF}"/>
            </a:ext>
          </a:extLst>
        </xdr:cNvPr>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62609</xdr:rowOff>
    </xdr:from>
    <xdr:ext cx="405111" cy="259045"/>
    <xdr:sp macro="" textlink="">
      <xdr:nvSpPr>
        <xdr:cNvPr id="337" name="n_3mainValue【市民会館】&#10;有形固定資産減価償却率">
          <a:extLst>
            <a:ext uri="{FF2B5EF4-FFF2-40B4-BE49-F238E27FC236}">
              <a16:creationId xmlns:a16="http://schemas.microsoft.com/office/drawing/2014/main" id="{51182FD9-DE9A-4E20-BC3E-64A0E08BDAC6}"/>
            </a:ext>
          </a:extLst>
        </xdr:cNvPr>
        <xdr:cNvSpPr txBox="1"/>
      </xdr:nvSpPr>
      <xdr:spPr>
        <a:xfrm>
          <a:off x="1816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49547</xdr:rowOff>
    </xdr:from>
    <xdr:ext cx="405111" cy="259045"/>
    <xdr:sp macro="" textlink="">
      <xdr:nvSpPr>
        <xdr:cNvPr id="338" name="n_4mainValue【市民会館】&#10;有形固定資産減価償却率">
          <a:extLst>
            <a:ext uri="{FF2B5EF4-FFF2-40B4-BE49-F238E27FC236}">
              <a16:creationId xmlns:a16="http://schemas.microsoft.com/office/drawing/2014/main" id="{83D82C9F-A673-4357-9D00-71D55F070981}"/>
            </a:ext>
          </a:extLst>
        </xdr:cNvPr>
        <xdr:cNvSpPr txBox="1"/>
      </xdr:nvSpPr>
      <xdr:spPr>
        <a:xfrm>
          <a:off x="927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145AC03E-C4F8-49F5-9011-A7B04F66D8B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C4EB03B9-41E7-40E5-BC0C-3327AFCE92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B895543-BB9E-489E-B571-B7B1572D7B8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43598F97-E4CD-4D23-8E4D-0EE8F5613D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D2565B01-236A-4B75-B821-45ADACA0BF9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27A5E408-6189-438B-9983-53FD475677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A3BB0AA2-7315-47F6-9860-4599058BB1C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4570C8CE-303D-4D40-806E-E015034D5A0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AFE4F206-E3B1-47C6-B0CF-0872720480E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2C6D3CEB-A7B6-463F-A23E-C387B501E45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D706DA65-73EE-4569-B02B-EE427A7B973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A78CABD4-541B-4026-A16D-87C06823607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E8359D7E-DE22-4FF5-BC50-C8C4B310B97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21683DA9-8D30-4530-85CA-4C685578E4F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B3D5D713-B248-4FC5-A4A1-3E1E3922779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66295FDC-468A-45D7-9B82-6B544F14104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5E1C1D21-F772-4ECF-B4A5-F6B3FE0B287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2FFBA6B7-6C3C-44AC-8459-C05F30352F1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D4619098-A748-44E6-8AEB-4E3C26604E9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CAFD27B9-7860-4D7F-9BC5-689C0ECF19E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2D8BF24F-B119-4025-88A9-CD269069D27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966BFE41-7D1E-42BA-BB81-50DD1803126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A47AD1A3-7A50-4AF6-8AE9-4AD142562BB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362" name="直線コネクタ 361">
          <a:extLst>
            <a:ext uri="{FF2B5EF4-FFF2-40B4-BE49-F238E27FC236}">
              <a16:creationId xmlns:a16="http://schemas.microsoft.com/office/drawing/2014/main" id="{F5FFB65A-EA45-49A2-854D-6127E89E0098}"/>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363" name="【市民会館】&#10;一人当たり面積最小値テキスト">
          <a:extLst>
            <a:ext uri="{FF2B5EF4-FFF2-40B4-BE49-F238E27FC236}">
              <a16:creationId xmlns:a16="http://schemas.microsoft.com/office/drawing/2014/main" id="{1A1B75AF-446B-4CB1-87E3-C91FD5F7DC5C}"/>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364" name="直線コネクタ 363">
          <a:extLst>
            <a:ext uri="{FF2B5EF4-FFF2-40B4-BE49-F238E27FC236}">
              <a16:creationId xmlns:a16="http://schemas.microsoft.com/office/drawing/2014/main" id="{52012E71-9FD0-4371-B2E6-CC26B0567D3B}"/>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365" name="【市民会館】&#10;一人当たり面積最大値テキスト">
          <a:extLst>
            <a:ext uri="{FF2B5EF4-FFF2-40B4-BE49-F238E27FC236}">
              <a16:creationId xmlns:a16="http://schemas.microsoft.com/office/drawing/2014/main" id="{A8F93F51-E733-4C7B-B4D7-AF379EDE7171}"/>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366" name="直線コネクタ 365">
          <a:extLst>
            <a:ext uri="{FF2B5EF4-FFF2-40B4-BE49-F238E27FC236}">
              <a16:creationId xmlns:a16="http://schemas.microsoft.com/office/drawing/2014/main" id="{7A94B77A-79A5-4F71-8DFD-5B4806402E47}"/>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115333</xdr:rowOff>
    </xdr:from>
    <xdr:ext cx="469744" cy="259045"/>
    <xdr:sp macro="" textlink="">
      <xdr:nvSpPr>
        <xdr:cNvPr id="367" name="【市民会館】&#10;一人当たり面積平均値テキスト">
          <a:extLst>
            <a:ext uri="{FF2B5EF4-FFF2-40B4-BE49-F238E27FC236}">
              <a16:creationId xmlns:a16="http://schemas.microsoft.com/office/drawing/2014/main" id="{AD243A5B-5870-4BA1-9C1B-66B8ED16D9C7}"/>
            </a:ext>
          </a:extLst>
        </xdr:cNvPr>
        <xdr:cNvSpPr txBox="1"/>
      </xdr:nvSpPr>
      <xdr:spPr>
        <a:xfrm>
          <a:off x="10515600" y="18289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368" name="フローチャート: 判断 367">
          <a:extLst>
            <a:ext uri="{FF2B5EF4-FFF2-40B4-BE49-F238E27FC236}">
              <a16:creationId xmlns:a16="http://schemas.microsoft.com/office/drawing/2014/main" id="{7C703915-AA5F-4C2F-84B7-F455E0488E85}"/>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369" name="フローチャート: 判断 368">
          <a:extLst>
            <a:ext uri="{FF2B5EF4-FFF2-40B4-BE49-F238E27FC236}">
              <a16:creationId xmlns:a16="http://schemas.microsoft.com/office/drawing/2014/main" id="{B855D247-C03D-490A-AAB2-E3B08F709ABD}"/>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370" name="フローチャート: 判断 369">
          <a:extLst>
            <a:ext uri="{FF2B5EF4-FFF2-40B4-BE49-F238E27FC236}">
              <a16:creationId xmlns:a16="http://schemas.microsoft.com/office/drawing/2014/main" id="{BB2C2B7A-D711-4CC3-9EB8-C9A0E8AB13A0}"/>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371" name="フローチャート: 判断 370">
          <a:extLst>
            <a:ext uri="{FF2B5EF4-FFF2-40B4-BE49-F238E27FC236}">
              <a16:creationId xmlns:a16="http://schemas.microsoft.com/office/drawing/2014/main" id="{06F1D3FE-C3B0-445B-B396-9D79C72104E2}"/>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372" name="フローチャート: 判断 371">
          <a:extLst>
            <a:ext uri="{FF2B5EF4-FFF2-40B4-BE49-F238E27FC236}">
              <a16:creationId xmlns:a16="http://schemas.microsoft.com/office/drawing/2014/main" id="{FA69B199-C752-4B58-9FE1-186C6B317EBF}"/>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0C2C118-F2FF-4F13-B44D-B7EA9EB45EC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C2CFB068-6E18-4AF8-907E-2FF85392EED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2F68B154-489C-4AD5-95BC-FC28B8E6CD4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E941D353-3488-45AD-9C7F-C762D9EDC7A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C48A4829-7145-455D-AE7E-C3CCF8AAF88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94742</xdr:rowOff>
    </xdr:from>
    <xdr:to>
      <xdr:col>55</xdr:col>
      <xdr:colOff>50800</xdr:colOff>
      <xdr:row>108</xdr:row>
      <xdr:rowOff>24892</xdr:rowOff>
    </xdr:to>
    <xdr:sp macro="" textlink="">
      <xdr:nvSpPr>
        <xdr:cNvPr id="378" name="楕円 377">
          <a:extLst>
            <a:ext uri="{FF2B5EF4-FFF2-40B4-BE49-F238E27FC236}">
              <a16:creationId xmlns:a16="http://schemas.microsoft.com/office/drawing/2014/main" id="{03B3F681-3ADC-45A8-B8E7-D9D3E6B5AFE6}"/>
            </a:ext>
          </a:extLst>
        </xdr:cNvPr>
        <xdr:cNvSpPr/>
      </xdr:nvSpPr>
      <xdr:spPr>
        <a:xfrm>
          <a:off x="10426700" y="184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73169</xdr:rowOff>
    </xdr:from>
    <xdr:ext cx="469744" cy="259045"/>
    <xdr:sp macro="" textlink="">
      <xdr:nvSpPr>
        <xdr:cNvPr id="379" name="【市民会館】&#10;一人当たり面積該当値テキスト">
          <a:extLst>
            <a:ext uri="{FF2B5EF4-FFF2-40B4-BE49-F238E27FC236}">
              <a16:creationId xmlns:a16="http://schemas.microsoft.com/office/drawing/2014/main" id="{97AE5629-930C-452C-BA2B-49B81567D46C}"/>
            </a:ext>
          </a:extLst>
        </xdr:cNvPr>
        <xdr:cNvSpPr txBox="1"/>
      </xdr:nvSpPr>
      <xdr:spPr>
        <a:xfrm>
          <a:off x="10515600" y="1841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92456</xdr:rowOff>
    </xdr:from>
    <xdr:to>
      <xdr:col>50</xdr:col>
      <xdr:colOff>165100</xdr:colOff>
      <xdr:row>108</xdr:row>
      <xdr:rowOff>22606</xdr:rowOff>
    </xdr:to>
    <xdr:sp macro="" textlink="">
      <xdr:nvSpPr>
        <xdr:cNvPr id="380" name="楕円 379">
          <a:extLst>
            <a:ext uri="{FF2B5EF4-FFF2-40B4-BE49-F238E27FC236}">
              <a16:creationId xmlns:a16="http://schemas.microsoft.com/office/drawing/2014/main" id="{C4C0264E-8545-4014-8C7A-B8B956E86829}"/>
            </a:ext>
          </a:extLst>
        </xdr:cNvPr>
        <xdr:cNvSpPr/>
      </xdr:nvSpPr>
      <xdr:spPr>
        <a:xfrm>
          <a:off x="9588500" y="184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143256</xdr:rowOff>
    </xdr:from>
    <xdr:to>
      <xdr:col>55</xdr:col>
      <xdr:colOff>0</xdr:colOff>
      <xdr:row>107</xdr:row>
      <xdr:rowOff>145542</xdr:rowOff>
    </xdr:to>
    <xdr:cxnSp macro="">
      <xdr:nvCxnSpPr>
        <xdr:cNvPr id="381" name="直線コネクタ 380">
          <a:extLst>
            <a:ext uri="{FF2B5EF4-FFF2-40B4-BE49-F238E27FC236}">
              <a16:creationId xmlns:a16="http://schemas.microsoft.com/office/drawing/2014/main" id="{201FC75B-CD9B-43B6-A5BE-23EF820E7D24}"/>
            </a:ext>
          </a:extLst>
        </xdr:cNvPr>
        <xdr:cNvCxnSpPr/>
      </xdr:nvCxnSpPr>
      <xdr:spPr>
        <a:xfrm>
          <a:off x="9639300" y="184884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92456</xdr:rowOff>
    </xdr:from>
    <xdr:to>
      <xdr:col>46</xdr:col>
      <xdr:colOff>38100</xdr:colOff>
      <xdr:row>108</xdr:row>
      <xdr:rowOff>22606</xdr:rowOff>
    </xdr:to>
    <xdr:sp macro="" textlink="">
      <xdr:nvSpPr>
        <xdr:cNvPr id="382" name="楕円 381">
          <a:extLst>
            <a:ext uri="{FF2B5EF4-FFF2-40B4-BE49-F238E27FC236}">
              <a16:creationId xmlns:a16="http://schemas.microsoft.com/office/drawing/2014/main" id="{5B77FF38-A2B2-4287-A243-40AF25B0942A}"/>
            </a:ext>
          </a:extLst>
        </xdr:cNvPr>
        <xdr:cNvSpPr/>
      </xdr:nvSpPr>
      <xdr:spPr>
        <a:xfrm>
          <a:off x="8699500" y="184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143256</xdr:rowOff>
    </xdr:from>
    <xdr:to>
      <xdr:col>50</xdr:col>
      <xdr:colOff>114300</xdr:colOff>
      <xdr:row>107</xdr:row>
      <xdr:rowOff>143256</xdr:rowOff>
    </xdr:to>
    <xdr:cxnSp macro="">
      <xdr:nvCxnSpPr>
        <xdr:cNvPr id="383" name="直線コネクタ 382">
          <a:extLst>
            <a:ext uri="{FF2B5EF4-FFF2-40B4-BE49-F238E27FC236}">
              <a16:creationId xmlns:a16="http://schemas.microsoft.com/office/drawing/2014/main" id="{39A6EF72-4B1C-4484-8EE5-221B490CB0C7}"/>
            </a:ext>
          </a:extLst>
        </xdr:cNvPr>
        <xdr:cNvCxnSpPr/>
      </xdr:nvCxnSpPr>
      <xdr:spPr>
        <a:xfrm>
          <a:off x="8750300" y="18488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91694</xdr:rowOff>
    </xdr:from>
    <xdr:to>
      <xdr:col>41</xdr:col>
      <xdr:colOff>101600</xdr:colOff>
      <xdr:row>108</xdr:row>
      <xdr:rowOff>21844</xdr:rowOff>
    </xdr:to>
    <xdr:sp macro="" textlink="">
      <xdr:nvSpPr>
        <xdr:cNvPr id="384" name="楕円 383">
          <a:extLst>
            <a:ext uri="{FF2B5EF4-FFF2-40B4-BE49-F238E27FC236}">
              <a16:creationId xmlns:a16="http://schemas.microsoft.com/office/drawing/2014/main" id="{D91A2CB8-8520-4A61-AC5B-BCB68F7D1DC2}"/>
            </a:ext>
          </a:extLst>
        </xdr:cNvPr>
        <xdr:cNvSpPr/>
      </xdr:nvSpPr>
      <xdr:spPr>
        <a:xfrm>
          <a:off x="7810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142494</xdr:rowOff>
    </xdr:from>
    <xdr:to>
      <xdr:col>45</xdr:col>
      <xdr:colOff>177800</xdr:colOff>
      <xdr:row>107</xdr:row>
      <xdr:rowOff>143256</xdr:rowOff>
    </xdr:to>
    <xdr:cxnSp macro="">
      <xdr:nvCxnSpPr>
        <xdr:cNvPr id="385" name="直線コネクタ 384">
          <a:extLst>
            <a:ext uri="{FF2B5EF4-FFF2-40B4-BE49-F238E27FC236}">
              <a16:creationId xmlns:a16="http://schemas.microsoft.com/office/drawing/2014/main" id="{22BA5FAD-8023-48E2-8C7F-18A229F09BF8}"/>
            </a:ext>
          </a:extLst>
        </xdr:cNvPr>
        <xdr:cNvCxnSpPr/>
      </xdr:nvCxnSpPr>
      <xdr:spPr>
        <a:xfrm>
          <a:off x="7861300" y="184876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90932</xdr:rowOff>
    </xdr:from>
    <xdr:to>
      <xdr:col>36</xdr:col>
      <xdr:colOff>165100</xdr:colOff>
      <xdr:row>108</xdr:row>
      <xdr:rowOff>21082</xdr:rowOff>
    </xdr:to>
    <xdr:sp macro="" textlink="">
      <xdr:nvSpPr>
        <xdr:cNvPr id="386" name="楕円 385">
          <a:extLst>
            <a:ext uri="{FF2B5EF4-FFF2-40B4-BE49-F238E27FC236}">
              <a16:creationId xmlns:a16="http://schemas.microsoft.com/office/drawing/2014/main" id="{17515FC0-3EBC-41C0-8B44-E7B1B170E341}"/>
            </a:ext>
          </a:extLst>
        </xdr:cNvPr>
        <xdr:cNvSpPr/>
      </xdr:nvSpPr>
      <xdr:spPr>
        <a:xfrm>
          <a:off x="6921500" y="184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141732</xdr:rowOff>
    </xdr:from>
    <xdr:to>
      <xdr:col>41</xdr:col>
      <xdr:colOff>50800</xdr:colOff>
      <xdr:row>107</xdr:row>
      <xdr:rowOff>142494</xdr:rowOff>
    </xdr:to>
    <xdr:cxnSp macro="">
      <xdr:nvCxnSpPr>
        <xdr:cNvPr id="387" name="直線コネクタ 386">
          <a:extLst>
            <a:ext uri="{FF2B5EF4-FFF2-40B4-BE49-F238E27FC236}">
              <a16:creationId xmlns:a16="http://schemas.microsoft.com/office/drawing/2014/main" id="{01568DF8-5CFC-46F0-A534-8186D611ACB1}"/>
            </a:ext>
          </a:extLst>
        </xdr:cNvPr>
        <xdr:cNvCxnSpPr/>
      </xdr:nvCxnSpPr>
      <xdr:spPr>
        <a:xfrm>
          <a:off x="6972300" y="1848688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388" name="n_1aveValue【市民会館】&#10;一人当たり面積">
          <a:extLst>
            <a:ext uri="{FF2B5EF4-FFF2-40B4-BE49-F238E27FC236}">
              <a16:creationId xmlns:a16="http://schemas.microsoft.com/office/drawing/2014/main" id="{E8964495-9D84-43CE-B7AA-27372DB0B254}"/>
            </a:ext>
          </a:extLst>
        </xdr:cNvPr>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389" name="n_2aveValue【市民会館】&#10;一人当たり面積">
          <a:extLst>
            <a:ext uri="{FF2B5EF4-FFF2-40B4-BE49-F238E27FC236}">
              <a16:creationId xmlns:a16="http://schemas.microsoft.com/office/drawing/2014/main" id="{234FCBB2-915B-45D7-8110-DC83FD5EBF76}"/>
            </a:ext>
          </a:extLst>
        </xdr:cNvPr>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390" name="n_3aveValue【市民会館】&#10;一人当たり面積">
          <a:extLst>
            <a:ext uri="{FF2B5EF4-FFF2-40B4-BE49-F238E27FC236}">
              <a16:creationId xmlns:a16="http://schemas.microsoft.com/office/drawing/2014/main" id="{729A68BC-C5FB-498C-90D3-6D8649F0749D}"/>
            </a:ext>
          </a:extLst>
        </xdr:cNvPr>
        <xdr:cNvSpPr txBox="1"/>
      </xdr:nvSpPr>
      <xdr:spPr>
        <a:xfrm>
          <a:off x="7626427" y="182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391" name="n_4aveValue【市民会館】&#10;一人当たり面積">
          <a:extLst>
            <a:ext uri="{FF2B5EF4-FFF2-40B4-BE49-F238E27FC236}">
              <a16:creationId xmlns:a16="http://schemas.microsoft.com/office/drawing/2014/main" id="{6F01B1A7-3092-451C-B5F7-4CD35116097F}"/>
            </a:ext>
          </a:extLst>
        </xdr:cNvPr>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13733</xdr:rowOff>
    </xdr:from>
    <xdr:ext cx="469744" cy="259045"/>
    <xdr:sp macro="" textlink="">
      <xdr:nvSpPr>
        <xdr:cNvPr id="392" name="n_1mainValue【市民会館】&#10;一人当たり面積">
          <a:extLst>
            <a:ext uri="{FF2B5EF4-FFF2-40B4-BE49-F238E27FC236}">
              <a16:creationId xmlns:a16="http://schemas.microsoft.com/office/drawing/2014/main" id="{72C3E6EC-5F17-4477-949B-8A8EFAA54ADE}"/>
            </a:ext>
          </a:extLst>
        </xdr:cNvPr>
        <xdr:cNvSpPr txBox="1"/>
      </xdr:nvSpPr>
      <xdr:spPr>
        <a:xfrm>
          <a:off x="9391727" y="185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13733</xdr:rowOff>
    </xdr:from>
    <xdr:ext cx="469744" cy="259045"/>
    <xdr:sp macro="" textlink="">
      <xdr:nvSpPr>
        <xdr:cNvPr id="393" name="n_2mainValue【市民会館】&#10;一人当たり面積">
          <a:extLst>
            <a:ext uri="{FF2B5EF4-FFF2-40B4-BE49-F238E27FC236}">
              <a16:creationId xmlns:a16="http://schemas.microsoft.com/office/drawing/2014/main" id="{CCB729DE-1C8C-4051-B056-ECF5D2E1ECEA}"/>
            </a:ext>
          </a:extLst>
        </xdr:cNvPr>
        <xdr:cNvSpPr txBox="1"/>
      </xdr:nvSpPr>
      <xdr:spPr>
        <a:xfrm>
          <a:off x="8515427" y="185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12971</xdr:rowOff>
    </xdr:from>
    <xdr:ext cx="469744" cy="259045"/>
    <xdr:sp macro="" textlink="">
      <xdr:nvSpPr>
        <xdr:cNvPr id="394" name="n_3mainValue【市民会館】&#10;一人当たり面積">
          <a:extLst>
            <a:ext uri="{FF2B5EF4-FFF2-40B4-BE49-F238E27FC236}">
              <a16:creationId xmlns:a16="http://schemas.microsoft.com/office/drawing/2014/main" id="{4C1F1FDE-84FD-4FCC-B440-BF54EB17BEB2}"/>
            </a:ext>
          </a:extLst>
        </xdr:cNvPr>
        <xdr:cNvSpPr txBox="1"/>
      </xdr:nvSpPr>
      <xdr:spPr>
        <a:xfrm>
          <a:off x="7626427" y="185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37609</xdr:rowOff>
    </xdr:from>
    <xdr:ext cx="469744" cy="259045"/>
    <xdr:sp macro="" textlink="">
      <xdr:nvSpPr>
        <xdr:cNvPr id="395" name="n_4mainValue【市民会館】&#10;一人当たり面積">
          <a:extLst>
            <a:ext uri="{FF2B5EF4-FFF2-40B4-BE49-F238E27FC236}">
              <a16:creationId xmlns:a16="http://schemas.microsoft.com/office/drawing/2014/main" id="{AFF2F071-C235-4FE7-86AA-44A8A5F51C33}"/>
            </a:ext>
          </a:extLst>
        </xdr:cNvPr>
        <xdr:cNvSpPr txBox="1"/>
      </xdr:nvSpPr>
      <xdr:spPr>
        <a:xfrm>
          <a:off x="6737427" y="1821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19049293-0307-430A-8676-0A72BC75391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C8520199-3CA8-4CE7-83DD-57158FAACE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6BEF9DDA-F003-4D66-9D78-CD0FAFDA58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DBB963DF-8E44-4027-87DE-CFC407EDFA8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3188F171-CDE6-465B-AE68-C927BB65E1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BEC9E314-2D1F-4524-90B3-0D309C7E5AC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E66E1D25-7716-4AE8-826B-DCC3E9F6F81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C65F40CF-0CC8-4FC3-B213-47E136DDD7B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215714A3-A651-40C1-9EC7-7F534DDDF07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A4082596-692B-4343-A3CA-5A25BFCE4B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AA8C5573-F489-4F04-80EE-6BC4BC12945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61F31D46-7FEE-4FCF-BB6E-F1607DA53D8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B57E3831-51D5-472B-91A0-D7355CD7C84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731D0ED9-E322-4A1B-9540-AA402CC7407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DA260661-84D9-48BC-A610-E34D8518AC9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EB7E4D10-0233-43B4-8984-5A20C89B095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12129C69-4157-459A-8487-8B1A9B44E92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1AD25B41-E444-48D4-8E94-C42169C998E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1B0EF469-6789-4DBB-948B-629DC82ACA4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F2223A71-F377-4B48-8419-2B43149644E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3A79EEE8-7695-4C16-86E7-4159D482296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56E41D1E-3D4F-466D-B1C2-223C317EBD1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11F031F1-F93D-4671-B818-6464A4AF163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2206BCA7-18D2-445D-ADEB-BD94ACB1873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49546CEF-A066-4B4F-91F5-C5AAE561C17F}"/>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E12D689E-0938-405E-93B7-AB5A4D670EB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65A0F300-8CB2-4BBD-8570-30D0DB0AD2D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737EDC20-6274-450D-B81F-A60B37C8B3E8}"/>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4" name="直線コネクタ 423">
          <a:extLst>
            <a:ext uri="{FF2B5EF4-FFF2-40B4-BE49-F238E27FC236}">
              <a16:creationId xmlns:a16="http://schemas.microsoft.com/office/drawing/2014/main" id="{E43530A7-0914-4E81-9A4F-4A2596D77822}"/>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A0F6183-6B55-4DF2-B2B4-2E7D50B518A5}"/>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426" name="フローチャート: 判断 425">
          <a:extLst>
            <a:ext uri="{FF2B5EF4-FFF2-40B4-BE49-F238E27FC236}">
              <a16:creationId xmlns:a16="http://schemas.microsoft.com/office/drawing/2014/main" id="{C7A26CC4-8C27-416E-B4CF-B5C6940D906B}"/>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27" name="フローチャート: 判断 426">
          <a:extLst>
            <a:ext uri="{FF2B5EF4-FFF2-40B4-BE49-F238E27FC236}">
              <a16:creationId xmlns:a16="http://schemas.microsoft.com/office/drawing/2014/main" id="{05752314-81FE-4FCC-9E66-01E335F084CE}"/>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28" name="フローチャート: 判断 427">
          <a:extLst>
            <a:ext uri="{FF2B5EF4-FFF2-40B4-BE49-F238E27FC236}">
              <a16:creationId xmlns:a16="http://schemas.microsoft.com/office/drawing/2014/main" id="{AD080D23-9E72-47D5-892A-282DC6154A37}"/>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429" name="フローチャート: 判断 428">
          <a:extLst>
            <a:ext uri="{FF2B5EF4-FFF2-40B4-BE49-F238E27FC236}">
              <a16:creationId xmlns:a16="http://schemas.microsoft.com/office/drawing/2014/main" id="{F736EF25-D011-42A5-A4D3-D9716373A2C2}"/>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0" name="フローチャート: 判断 429">
          <a:extLst>
            <a:ext uri="{FF2B5EF4-FFF2-40B4-BE49-F238E27FC236}">
              <a16:creationId xmlns:a16="http://schemas.microsoft.com/office/drawing/2014/main" id="{377DBB7C-230F-48AF-B97D-FA6E66A9451C}"/>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172E459-BFA6-4577-8FDC-B921BECCCF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CC06A46-F6D8-4418-9F7B-8CC28CA2F89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5D907C9-6759-4EEE-AD57-63FE8F0C73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F2C0BC0-2A08-479C-BB37-4FF84EE83B5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5A0159A-1616-456B-8039-060B4B6A35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436" name="楕円 435">
          <a:extLst>
            <a:ext uri="{FF2B5EF4-FFF2-40B4-BE49-F238E27FC236}">
              <a16:creationId xmlns:a16="http://schemas.microsoft.com/office/drawing/2014/main" id="{57B25E7C-32CC-4310-944F-3CEE86033345}"/>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B7F6C060-1929-41E5-94E6-0765551447A2}"/>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438" name="楕円 437">
          <a:extLst>
            <a:ext uri="{FF2B5EF4-FFF2-40B4-BE49-F238E27FC236}">
              <a16:creationId xmlns:a16="http://schemas.microsoft.com/office/drawing/2014/main" id="{310CFA66-055E-4701-9255-DFDD23A0FCCC}"/>
            </a:ext>
          </a:extLst>
        </xdr:cNvPr>
        <xdr:cNvSpPr/>
      </xdr:nvSpPr>
      <xdr:spPr>
        <a:xfrm>
          <a:off x="1543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xdr:rowOff>
    </xdr:from>
    <xdr:to>
      <xdr:col>85</xdr:col>
      <xdr:colOff>127000</xdr:colOff>
      <xdr:row>39</xdr:row>
      <xdr:rowOff>64770</xdr:rowOff>
    </xdr:to>
    <xdr:cxnSp macro="">
      <xdr:nvCxnSpPr>
        <xdr:cNvPr id="439" name="直線コネクタ 438">
          <a:extLst>
            <a:ext uri="{FF2B5EF4-FFF2-40B4-BE49-F238E27FC236}">
              <a16:creationId xmlns:a16="http://schemas.microsoft.com/office/drawing/2014/main" id="{B1251F7A-0DC0-4787-8C31-E8927F5E73DE}"/>
            </a:ext>
          </a:extLst>
        </xdr:cNvPr>
        <xdr:cNvCxnSpPr/>
      </xdr:nvCxnSpPr>
      <xdr:spPr>
        <a:xfrm>
          <a:off x="15481300" y="67017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86360</xdr:rowOff>
    </xdr:from>
    <xdr:to>
      <xdr:col>76</xdr:col>
      <xdr:colOff>165100</xdr:colOff>
      <xdr:row>39</xdr:row>
      <xdr:rowOff>16510</xdr:rowOff>
    </xdr:to>
    <xdr:sp macro="" textlink="">
      <xdr:nvSpPr>
        <xdr:cNvPr id="440" name="楕円 439">
          <a:extLst>
            <a:ext uri="{FF2B5EF4-FFF2-40B4-BE49-F238E27FC236}">
              <a16:creationId xmlns:a16="http://schemas.microsoft.com/office/drawing/2014/main" id="{E8AC6484-6584-4D84-B1C0-6D0028BFBFF1}"/>
            </a:ext>
          </a:extLst>
        </xdr:cNvPr>
        <xdr:cNvSpPr/>
      </xdr:nvSpPr>
      <xdr:spPr>
        <a:xfrm>
          <a:off x="14541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137160</xdr:rowOff>
    </xdr:from>
    <xdr:to>
      <xdr:col>81</xdr:col>
      <xdr:colOff>50800</xdr:colOff>
      <xdr:row>39</xdr:row>
      <xdr:rowOff>15240</xdr:rowOff>
    </xdr:to>
    <xdr:cxnSp macro="">
      <xdr:nvCxnSpPr>
        <xdr:cNvPr id="441" name="直線コネクタ 440">
          <a:extLst>
            <a:ext uri="{FF2B5EF4-FFF2-40B4-BE49-F238E27FC236}">
              <a16:creationId xmlns:a16="http://schemas.microsoft.com/office/drawing/2014/main" id="{DE558788-A112-436E-9448-C62223A4E548}"/>
            </a:ext>
          </a:extLst>
        </xdr:cNvPr>
        <xdr:cNvCxnSpPr/>
      </xdr:nvCxnSpPr>
      <xdr:spPr>
        <a:xfrm>
          <a:off x="14592300" y="66522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33020</xdr:rowOff>
    </xdr:from>
    <xdr:to>
      <xdr:col>72</xdr:col>
      <xdr:colOff>38100</xdr:colOff>
      <xdr:row>38</xdr:row>
      <xdr:rowOff>134620</xdr:rowOff>
    </xdr:to>
    <xdr:sp macro="" textlink="">
      <xdr:nvSpPr>
        <xdr:cNvPr id="442" name="楕円 441">
          <a:extLst>
            <a:ext uri="{FF2B5EF4-FFF2-40B4-BE49-F238E27FC236}">
              <a16:creationId xmlns:a16="http://schemas.microsoft.com/office/drawing/2014/main" id="{AA2CC69F-7386-4D0C-B4BB-520B2E655098}"/>
            </a:ext>
          </a:extLst>
        </xdr:cNvPr>
        <xdr:cNvSpPr/>
      </xdr:nvSpPr>
      <xdr:spPr>
        <a:xfrm>
          <a:off x="13652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83820</xdr:rowOff>
    </xdr:from>
    <xdr:to>
      <xdr:col>76</xdr:col>
      <xdr:colOff>114300</xdr:colOff>
      <xdr:row>38</xdr:row>
      <xdr:rowOff>137160</xdr:rowOff>
    </xdr:to>
    <xdr:cxnSp macro="">
      <xdr:nvCxnSpPr>
        <xdr:cNvPr id="443" name="直線コネクタ 442">
          <a:extLst>
            <a:ext uri="{FF2B5EF4-FFF2-40B4-BE49-F238E27FC236}">
              <a16:creationId xmlns:a16="http://schemas.microsoft.com/office/drawing/2014/main" id="{C44D297F-137F-4E44-8756-5F7953F55AA9}"/>
            </a:ext>
          </a:extLst>
        </xdr:cNvPr>
        <xdr:cNvCxnSpPr/>
      </xdr:nvCxnSpPr>
      <xdr:spPr>
        <a:xfrm>
          <a:off x="13703300" y="6598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156845</xdr:rowOff>
    </xdr:from>
    <xdr:to>
      <xdr:col>67</xdr:col>
      <xdr:colOff>101600</xdr:colOff>
      <xdr:row>38</xdr:row>
      <xdr:rowOff>86995</xdr:rowOff>
    </xdr:to>
    <xdr:sp macro="" textlink="">
      <xdr:nvSpPr>
        <xdr:cNvPr id="444" name="楕円 443">
          <a:extLst>
            <a:ext uri="{FF2B5EF4-FFF2-40B4-BE49-F238E27FC236}">
              <a16:creationId xmlns:a16="http://schemas.microsoft.com/office/drawing/2014/main" id="{470408C2-4921-473E-9BC8-B194605BDDDC}"/>
            </a:ext>
          </a:extLst>
        </xdr:cNvPr>
        <xdr:cNvSpPr/>
      </xdr:nvSpPr>
      <xdr:spPr>
        <a:xfrm>
          <a:off x="12763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36195</xdr:rowOff>
    </xdr:from>
    <xdr:to>
      <xdr:col>71</xdr:col>
      <xdr:colOff>177800</xdr:colOff>
      <xdr:row>38</xdr:row>
      <xdr:rowOff>83820</xdr:rowOff>
    </xdr:to>
    <xdr:cxnSp macro="">
      <xdr:nvCxnSpPr>
        <xdr:cNvPr id="445" name="直線コネクタ 444">
          <a:extLst>
            <a:ext uri="{FF2B5EF4-FFF2-40B4-BE49-F238E27FC236}">
              <a16:creationId xmlns:a16="http://schemas.microsoft.com/office/drawing/2014/main" id="{3E349421-F06B-4F44-8159-54EEAD27E1F9}"/>
            </a:ext>
          </a:extLst>
        </xdr:cNvPr>
        <xdr:cNvCxnSpPr/>
      </xdr:nvCxnSpPr>
      <xdr:spPr>
        <a:xfrm>
          <a:off x="12814300" y="65512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C7FA93BC-3A3E-48C5-928A-29A0BF71B619}"/>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42582A52-B7A2-448E-8FE2-CA229CC9719A}"/>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4EC9E630-94C4-47B0-98B8-10422066F1CA}"/>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FEDA47A0-401D-4A72-95C8-492BDAD48913}"/>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5731ACB0-E450-4661-9879-A14D2BB1FE16}"/>
            </a:ext>
          </a:extLst>
        </xdr:cNvPr>
        <xdr:cNvSpPr txBox="1"/>
      </xdr:nvSpPr>
      <xdr:spPr>
        <a:xfrm>
          <a:off x="1526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7637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56844934-2AB2-4DF1-97B5-58BE7FB879B9}"/>
            </a:ext>
          </a:extLst>
        </xdr:cNvPr>
        <xdr:cNvSpPr txBox="1"/>
      </xdr:nvSpPr>
      <xdr:spPr>
        <a:xfrm>
          <a:off x="14389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BFD0D529-6227-4010-AD5A-0CADFF1DB000}"/>
            </a:ext>
          </a:extLst>
        </xdr:cNvPr>
        <xdr:cNvSpPr txBox="1"/>
      </xdr:nvSpPr>
      <xdr:spPr>
        <a:xfrm>
          <a:off x="13500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103522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CEA8C64C-42C7-46C3-8591-A0C48D90825F}"/>
            </a:ext>
          </a:extLst>
        </xdr:cNvPr>
        <xdr:cNvSpPr txBox="1"/>
      </xdr:nvSpPr>
      <xdr:spPr>
        <a:xfrm>
          <a:off x="12611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96A79B92-2837-4332-8BE4-17237E4447C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593DB70D-F9DA-428C-A2F3-E8727C9FF4E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D9C3E224-CF6A-47C5-BD6B-2718B3023B9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FD761DEA-6CAC-40E4-A54C-21BD8719A7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E0EBA2C-E2F0-4E02-9325-A94F8BE1A63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9BE5000B-24D3-4191-91ED-8A67DFF1643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DF7D0BBD-130E-400E-8F3D-DAA6D28C88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B9361DE5-AEF3-4059-9470-75C7A8E279F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78C0076-6A0D-4843-9C4C-88C5F17A465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CC7E0E0E-DF51-4048-BF56-C6B82BF378B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40B5A0F0-B6DE-4BEA-A17F-0B625746BBC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F9B16CA2-C46C-4470-A66B-2531DBD9752C}"/>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E0F2E22C-97E3-4801-A489-55E5C63F084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9B84736B-C706-4F85-B1C6-7CE5595C4A98}"/>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6E7AB0CF-56C7-4F8B-A789-B61D38DA276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5F1F8E97-C692-49DD-AFD4-BAD2561092F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CA8D5D2F-A51D-4EAB-8384-D65BBECA0CC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82F4507D-485D-45D1-AEFE-4DE125A1937F}"/>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D99ACE10-739E-4C66-888B-7939C53DB7E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3" name="テキスト ボックス 472">
          <a:extLst>
            <a:ext uri="{FF2B5EF4-FFF2-40B4-BE49-F238E27FC236}">
              <a16:creationId xmlns:a16="http://schemas.microsoft.com/office/drawing/2014/main" id="{11DEE1C2-D7EF-44A7-A956-FE1E68EB08D5}"/>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CD334FC9-565A-4ECA-9092-1665007595B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5" name="テキスト ボックス 474">
          <a:extLst>
            <a:ext uri="{FF2B5EF4-FFF2-40B4-BE49-F238E27FC236}">
              <a16:creationId xmlns:a16="http://schemas.microsoft.com/office/drawing/2014/main" id="{AE40C34B-D109-4A71-804E-BA4A978A0E95}"/>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8B62FAF6-3AA0-417E-87B3-BC57B09E42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33A72ACF-ED81-4939-A1E4-95D32AB0EC1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878DD3FD-8B27-46CB-9ED2-C72E4F2FED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479" name="直線コネクタ 478">
          <a:extLst>
            <a:ext uri="{FF2B5EF4-FFF2-40B4-BE49-F238E27FC236}">
              <a16:creationId xmlns:a16="http://schemas.microsoft.com/office/drawing/2014/main" id="{1F324369-92DD-4633-A4C4-B9001BBA196F}"/>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438E125D-8072-4686-9AB2-3F53538CF565}"/>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481" name="直線コネクタ 480">
          <a:extLst>
            <a:ext uri="{FF2B5EF4-FFF2-40B4-BE49-F238E27FC236}">
              <a16:creationId xmlns:a16="http://schemas.microsoft.com/office/drawing/2014/main" id="{68B404A0-2D1D-41CB-8C67-37FD4507E6ED}"/>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D5457196-B00E-4ABC-9700-ABABD9F0D3D8}"/>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483" name="直線コネクタ 482">
          <a:extLst>
            <a:ext uri="{FF2B5EF4-FFF2-40B4-BE49-F238E27FC236}">
              <a16:creationId xmlns:a16="http://schemas.microsoft.com/office/drawing/2014/main" id="{37B03C34-AA36-450B-92C0-75819282D72C}"/>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4B20779E-F0F9-4DE9-ACAD-9896B1969CB7}"/>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485" name="フローチャート: 判断 484">
          <a:extLst>
            <a:ext uri="{FF2B5EF4-FFF2-40B4-BE49-F238E27FC236}">
              <a16:creationId xmlns:a16="http://schemas.microsoft.com/office/drawing/2014/main" id="{7FD20CAB-610A-41A4-A964-8D5DFABE16B2}"/>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486" name="フローチャート: 判断 485">
          <a:extLst>
            <a:ext uri="{FF2B5EF4-FFF2-40B4-BE49-F238E27FC236}">
              <a16:creationId xmlns:a16="http://schemas.microsoft.com/office/drawing/2014/main" id="{ADE71834-F8B4-4EB6-8182-07E1F649FE05}"/>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487" name="フローチャート: 判断 486">
          <a:extLst>
            <a:ext uri="{FF2B5EF4-FFF2-40B4-BE49-F238E27FC236}">
              <a16:creationId xmlns:a16="http://schemas.microsoft.com/office/drawing/2014/main" id="{8DD7BBF1-4421-4A44-B648-47CDBAF3517A}"/>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488" name="フローチャート: 判断 487">
          <a:extLst>
            <a:ext uri="{FF2B5EF4-FFF2-40B4-BE49-F238E27FC236}">
              <a16:creationId xmlns:a16="http://schemas.microsoft.com/office/drawing/2014/main" id="{E4F3D8E7-3E3D-456C-95EA-B5301112F324}"/>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489" name="フローチャート: 判断 488">
          <a:extLst>
            <a:ext uri="{FF2B5EF4-FFF2-40B4-BE49-F238E27FC236}">
              <a16:creationId xmlns:a16="http://schemas.microsoft.com/office/drawing/2014/main" id="{D99474F0-03BD-4CBA-A279-9074B72CFA7E}"/>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F5DB60A-46EA-4EA1-9873-2929AEF307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DCEBD69-AC00-4652-A233-8A6EC8BB0A5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5B9AE7C-9F3A-4734-8C4D-85D54DEAC07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EA33BDF-C106-4A11-8D33-BBCD97F8069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F7ABC0E-3F59-4C84-AA8F-789F288F594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83190</xdr:rowOff>
    </xdr:from>
    <xdr:to>
      <xdr:col>116</xdr:col>
      <xdr:colOff>114300</xdr:colOff>
      <xdr:row>41</xdr:row>
      <xdr:rowOff>13340</xdr:rowOff>
    </xdr:to>
    <xdr:sp macro="" textlink="">
      <xdr:nvSpPr>
        <xdr:cNvPr id="495" name="楕円 494">
          <a:extLst>
            <a:ext uri="{FF2B5EF4-FFF2-40B4-BE49-F238E27FC236}">
              <a16:creationId xmlns:a16="http://schemas.microsoft.com/office/drawing/2014/main" id="{5004F167-EDCF-4007-982A-93F064695AF7}"/>
            </a:ext>
          </a:extLst>
        </xdr:cNvPr>
        <xdr:cNvSpPr/>
      </xdr:nvSpPr>
      <xdr:spPr>
        <a:xfrm>
          <a:off x="22110700" y="69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61617</xdr:rowOff>
    </xdr:from>
    <xdr:ext cx="534377" cy="259045"/>
    <xdr:sp macro="" textlink="">
      <xdr:nvSpPr>
        <xdr:cNvPr id="496" name="【一般廃棄物処理施設】&#10;一人当たり有形固定資産（償却資産）額該当値テキスト">
          <a:extLst>
            <a:ext uri="{FF2B5EF4-FFF2-40B4-BE49-F238E27FC236}">
              <a16:creationId xmlns:a16="http://schemas.microsoft.com/office/drawing/2014/main" id="{D000A4B0-29ED-4F98-B34A-B0E5C2D55038}"/>
            </a:ext>
          </a:extLst>
        </xdr:cNvPr>
        <xdr:cNvSpPr txBox="1"/>
      </xdr:nvSpPr>
      <xdr:spPr>
        <a:xfrm>
          <a:off x="22199600" y="691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92501</xdr:rowOff>
    </xdr:from>
    <xdr:to>
      <xdr:col>112</xdr:col>
      <xdr:colOff>38100</xdr:colOff>
      <xdr:row>41</xdr:row>
      <xdr:rowOff>22651</xdr:rowOff>
    </xdr:to>
    <xdr:sp macro="" textlink="">
      <xdr:nvSpPr>
        <xdr:cNvPr id="497" name="楕円 496">
          <a:extLst>
            <a:ext uri="{FF2B5EF4-FFF2-40B4-BE49-F238E27FC236}">
              <a16:creationId xmlns:a16="http://schemas.microsoft.com/office/drawing/2014/main" id="{DC947A15-A28A-433E-BE35-709A282F32CF}"/>
            </a:ext>
          </a:extLst>
        </xdr:cNvPr>
        <xdr:cNvSpPr/>
      </xdr:nvSpPr>
      <xdr:spPr>
        <a:xfrm>
          <a:off x="21272500" y="695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133990</xdr:rowOff>
    </xdr:from>
    <xdr:to>
      <xdr:col>116</xdr:col>
      <xdr:colOff>63500</xdr:colOff>
      <xdr:row>40</xdr:row>
      <xdr:rowOff>143301</xdr:rowOff>
    </xdr:to>
    <xdr:cxnSp macro="">
      <xdr:nvCxnSpPr>
        <xdr:cNvPr id="498" name="直線コネクタ 497">
          <a:extLst>
            <a:ext uri="{FF2B5EF4-FFF2-40B4-BE49-F238E27FC236}">
              <a16:creationId xmlns:a16="http://schemas.microsoft.com/office/drawing/2014/main" id="{066D566C-C908-42D4-907F-D65E824FF48C}"/>
            </a:ext>
          </a:extLst>
        </xdr:cNvPr>
        <xdr:cNvCxnSpPr/>
      </xdr:nvCxnSpPr>
      <xdr:spPr>
        <a:xfrm flipV="1">
          <a:off x="21323300" y="6991990"/>
          <a:ext cx="83820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112552</xdr:rowOff>
    </xdr:from>
    <xdr:to>
      <xdr:col>107</xdr:col>
      <xdr:colOff>101600</xdr:colOff>
      <xdr:row>41</xdr:row>
      <xdr:rowOff>42702</xdr:rowOff>
    </xdr:to>
    <xdr:sp macro="" textlink="">
      <xdr:nvSpPr>
        <xdr:cNvPr id="499" name="楕円 498">
          <a:extLst>
            <a:ext uri="{FF2B5EF4-FFF2-40B4-BE49-F238E27FC236}">
              <a16:creationId xmlns:a16="http://schemas.microsoft.com/office/drawing/2014/main" id="{27F2B576-6AD0-470F-AB6F-46FC5DA3DC6D}"/>
            </a:ext>
          </a:extLst>
        </xdr:cNvPr>
        <xdr:cNvSpPr/>
      </xdr:nvSpPr>
      <xdr:spPr>
        <a:xfrm>
          <a:off x="20383500" y="697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143301</xdr:rowOff>
    </xdr:from>
    <xdr:to>
      <xdr:col>111</xdr:col>
      <xdr:colOff>177800</xdr:colOff>
      <xdr:row>40</xdr:row>
      <xdr:rowOff>163352</xdr:rowOff>
    </xdr:to>
    <xdr:cxnSp macro="">
      <xdr:nvCxnSpPr>
        <xdr:cNvPr id="500" name="直線コネクタ 499">
          <a:extLst>
            <a:ext uri="{FF2B5EF4-FFF2-40B4-BE49-F238E27FC236}">
              <a16:creationId xmlns:a16="http://schemas.microsoft.com/office/drawing/2014/main" id="{64F17B23-347E-4FC0-AB17-9E50D2855E5B}"/>
            </a:ext>
          </a:extLst>
        </xdr:cNvPr>
        <xdr:cNvCxnSpPr/>
      </xdr:nvCxnSpPr>
      <xdr:spPr>
        <a:xfrm flipV="1">
          <a:off x="20434300" y="7001301"/>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116340</xdr:rowOff>
    </xdr:from>
    <xdr:to>
      <xdr:col>102</xdr:col>
      <xdr:colOff>165100</xdr:colOff>
      <xdr:row>41</xdr:row>
      <xdr:rowOff>46490</xdr:rowOff>
    </xdr:to>
    <xdr:sp macro="" textlink="">
      <xdr:nvSpPr>
        <xdr:cNvPr id="501" name="楕円 500">
          <a:extLst>
            <a:ext uri="{FF2B5EF4-FFF2-40B4-BE49-F238E27FC236}">
              <a16:creationId xmlns:a16="http://schemas.microsoft.com/office/drawing/2014/main" id="{79C4C816-68C5-44DF-89E0-4EB28F5D03DA}"/>
            </a:ext>
          </a:extLst>
        </xdr:cNvPr>
        <xdr:cNvSpPr/>
      </xdr:nvSpPr>
      <xdr:spPr>
        <a:xfrm>
          <a:off x="19494500" y="697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163352</xdr:rowOff>
    </xdr:from>
    <xdr:to>
      <xdr:col>107</xdr:col>
      <xdr:colOff>50800</xdr:colOff>
      <xdr:row>40</xdr:row>
      <xdr:rowOff>167140</xdr:rowOff>
    </xdr:to>
    <xdr:cxnSp macro="">
      <xdr:nvCxnSpPr>
        <xdr:cNvPr id="502" name="直線コネクタ 501">
          <a:extLst>
            <a:ext uri="{FF2B5EF4-FFF2-40B4-BE49-F238E27FC236}">
              <a16:creationId xmlns:a16="http://schemas.microsoft.com/office/drawing/2014/main" id="{8F39B592-F047-49AD-86A3-5C3C9C70FF68}"/>
            </a:ext>
          </a:extLst>
        </xdr:cNvPr>
        <xdr:cNvCxnSpPr/>
      </xdr:nvCxnSpPr>
      <xdr:spPr>
        <a:xfrm flipV="1">
          <a:off x="19545300" y="7021352"/>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114466</xdr:rowOff>
    </xdr:from>
    <xdr:to>
      <xdr:col>98</xdr:col>
      <xdr:colOff>38100</xdr:colOff>
      <xdr:row>41</xdr:row>
      <xdr:rowOff>44616</xdr:rowOff>
    </xdr:to>
    <xdr:sp macro="" textlink="">
      <xdr:nvSpPr>
        <xdr:cNvPr id="503" name="楕円 502">
          <a:extLst>
            <a:ext uri="{FF2B5EF4-FFF2-40B4-BE49-F238E27FC236}">
              <a16:creationId xmlns:a16="http://schemas.microsoft.com/office/drawing/2014/main" id="{3BE7EA43-6912-4C9E-B8E8-907653D2FE9B}"/>
            </a:ext>
          </a:extLst>
        </xdr:cNvPr>
        <xdr:cNvSpPr/>
      </xdr:nvSpPr>
      <xdr:spPr>
        <a:xfrm>
          <a:off x="18605500" y="6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165266</xdr:rowOff>
    </xdr:from>
    <xdr:to>
      <xdr:col>102</xdr:col>
      <xdr:colOff>114300</xdr:colOff>
      <xdr:row>40</xdr:row>
      <xdr:rowOff>167140</xdr:rowOff>
    </xdr:to>
    <xdr:cxnSp macro="">
      <xdr:nvCxnSpPr>
        <xdr:cNvPr id="504" name="直線コネクタ 503">
          <a:extLst>
            <a:ext uri="{FF2B5EF4-FFF2-40B4-BE49-F238E27FC236}">
              <a16:creationId xmlns:a16="http://schemas.microsoft.com/office/drawing/2014/main" id="{7D38B39F-4BC1-4A1B-A8B6-71C3FE38E0D9}"/>
            </a:ext>
          </a:extLst>
        </xdr:cNvPr>
        <xdr:cNvCxnSpPr/>
      </xdr:nvCxnSpPr>
      <xdr:spPr>
        <a:xfrm>
          <a:off x="18656300" y="7023266"/>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96056B6A-5D7F-4C6E-B604-EBF0B956C4CB}"/>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5F4931C2-4A5F-4C86-BA4F-843DFCD2202B}"/>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191DB87F-5C64-4F43-AE59-A45168DED99D}"/>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177A81ED-D432-430F-A379-185D29C6B17A}"/>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13778</xdr:rowOff>
    </xdr:from>
    <xdr:ext cx="534377" cy="259045"/>
    <xdr:sp macro="" textlink="">
      <xdr:nvSpPr>
        <xdr:cNvPr id="509" name="n_1mainValue【一般廃棄物処理施設】&#10;一人当たり有形固定資産（償却資産）額">
          <a:extLst>
            <a:ext uri="{FF2B5EF4-FFF2-40B4-BE49-F238E27FC236}">
              <a16:creationId xmlns:a16="http://schemas.microsoft.com/office/drawing/2014/main" id="{643C3BD1-D37A-42CC-A562-98AC3283CE4A}"/>
            </a:ext>
          </a:extLst>
        </xdr:cNvPr>
        <xdr:cNvSpPr txBox="1"/>
      </xdr:nvSpPr>
      <xdr:spPr>
        <a:xfrm>
          <a:off x="21043411" y="70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33829</xdr:rowOff>
    </xdr:from>
    <xdr:ext cx="534377" cy="259045"/>
    <xdr:sp macro="" textlink="">
      <xdr:nvSpPr>
        <xdr:cNvPr id="510" name="n_2mainValue【一般廃棄物処理施設】&#10;一人当たり有形固定資産（償却資産）額">
          <a:extLst>
            <a:ext uri="{FF2B5EF4-FFF2-40B4-BE49-F238E27FC236}">
              <a16:creationId xmlns:a16="http://schemas.microsoft.com/office/drawing/2014/main" id="{A9D0CCB7-D9EC-41A0-969A-298574DA3242}"/>
            </a:ext>
          </a:extLst>
        </xdr:cNvPr>
        <xdr:cNvSpPr txBox="1"/>
      </xdr:nvSpPr>
      <xdr:spPr>
        <a:xfrm>
          <a:off x="20167111" y="706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37617</xdr:rowOff>
    </xdr:from>
    <xdr:ext cx="534377" cy="259045"/>
    <xdr:sp macro="" textlink="">
      <xdr:nvSpPr>
        <xdr:cNvPr id="511" name="n_3mainValue【一般廃棄物処理施設】&#10;一人当たり有形固定資産（償却資産）額">
          <a:extLst>
            <a:ext uri="{FF2B5EF4-FFF2-40B4-BE49-F238E27FC236}">
              <a16:creationId xmlns:a16="http://schemas.microsoft.com/office/drawing/2014/main" id="{D2C82597-32C1-4B7D-86F9-1EFAB60BC35D}"/>
            </a:ext>
          </a:extLst>
        </xdr:cNvPr>
        <xdr:cNvSpPr txBox="1"/>
      </xdr:nvSpPr>
      <xdr:spPr>
        <a:xfrm>
          <a:off x="19278111" y="70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35743</xdr:rowOff>
    </xdr:from>
    <xdr:ext cx="534377" cy="259045"/>
    <xdr:sp macro="" textlink="">
      <xdr:nvSpPr>
        <xdr:cNvPr id="512" name="n_4mainValue【一般廃棄物処理施設】&#10;一人当たり有形固定資産（償却資産）額">
          <a:extLst>
            <a:ext uri="{FF2B5EF4-FFF2-40B4-BE49-F238E27FC236}">
              <a16:creationId xmlns:a16="http://schemas.microsoft.com/office/drawing/2014/main" id="{DC22B044-0E8C-4096-9116-3EDA16115F8A}"/>
            </a:ext>
          </a:extLst>
        </xdr:cNvPr>
        <xdr:cNvSpPr txBox="1"/>
      </xdr:nvSpPr>
      <xdr:spPr>
        <a:xfrm>
          <a:off x="18389111" y="706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D6E30CE1-076F-42DC-9B35-B873CF8D80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828A0477-7E9D-4010-BCED-CB8D35C4FB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2DACFD08-79E5-4E24-BE19-0C4C30424E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9C990A24-28B6-4A4F-91F7-846376D2E2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D86CBBC-68E5-41D0-9610-D42C5E15B0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621BC56C-36E2-4D91-977F-2AFA689490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40C8AF79-24B7-4B8C-B66F-0B3F7284056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73F54959-3C5D-4ACD-A8B9-DB93121345A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AEE4B104-8196-4A07-AD1E-66182D75276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F8091CE8-1509-47D1-A530-0A1A4B1099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659E8588-C93E-49DB-BFF8-EE7B211996A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8E3D7454-C481-4A51-AE98-14DEEABC706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5F4D1B35-0956-44D3-A57C-23C39334CC0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4524680E-F7EF-4D32-B018-B3AB1B32F95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110F121E-AE24-4EA6-8EC6-909BA9C3148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E40D7D01-695F-4277-B40B-F8FAC504379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58DBDDA3-AED9-42F4-8807-6B77992FAD1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39FA8606-7997-4859-BDC1-192F420E05C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031F2518-AD96-419E-9932-E69E0D0549D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FFBD6163-7263-4BF0-8193-D2BC6A64710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477597AB-0F83-417D-89A7-3754A647FD7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70F0A1DB-1A8B-48BB-A72F-7CD0F825FB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4437D520-3A18-4A85-AB1E-D6EB67A2B96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ED5C18A9-924C-4055-A467-D62DB2C9AA9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537" name="直線コネクタ 536">
          <a:extLst>
            <a:ext uri="{FF2B5EF4-FFF2-40B4-BE49-F238E27FC236}">
              <a16:creationId xmlns:a16="http://schemas.microsoft.com/office/drawing/2014/main" id="{8227C14F-A81F-4702-8B03-D9976F86F63E}"/>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4DC37C91-2C2D-4BB4-9726-B3964AE1B40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9" name="直線コネクタ 538">
          <a:extLst>
            <a:ext uri="{FF2B5EF4-FFF2-40B4-BE49-F238E27FC236}">
              <a16:creationId xmlns:a16="http://schemas.microsoft.com/office/drawing/2014/main" id="{6A5AC931-051E-4471-8744-2D49BB2B513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E95D304C-E491-4424-A8C9-93538782AAD6}"/>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41" name="直線コネクタ 540">
          <a:extLst>
            <a:ext uri="{FF2B5EF4-FFF2-40B4-BE49-F238E27FC236}">
              <a16:creationId xmlns:a16="http://schemas.microsoft.com/office/drawing/2014/main" id="{A04B7D05-3C36-4992-B8A1-386A4C35E2BA}"/>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7AF3E880-0E39-46C6-8B6E-19E949791ED4}"/>
            </a:ext>
          </a:extLst>
        </xdr:cNvPr>
        <xdr:cNvSpPr txBox="1"/>
      </xdr:nvSpPr>
      <xdr:spPr>
        <a:xfrm>
          <a:off x="16357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43" name="フローチャート: 判断 542">
          <a:extLst>
            <a:ext uri="{FF2B5EF4-FFF2-40B4-BE49-F238E27FC236}">
              <a16:creationId xmlns:a16="http://schemas.microsoft.com/office/drawing/2014/main" id="{5A77FABA-FA1D-4EA9-BE12-CF541BD50F87}"/>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44" name="フローチャート: 判断 543">
          <a:extLst>
            <a:ext uri="{FF2B5EF4-FFF2-40B4-BE49-F238E27FC236}">
              <a16:creationId xmlns:a16="http://schemas.microsoft.com/office/drawing/2014/main" id="{2AA25B00-37C4-40FA-94DA-891C8901CD63}"/>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5" name="フローチャート: 判断 544">
          <a:extLst>
            <a:ext uri="{FF2B5EF4-FFF2-40B4-BE49-F238E27FC236}">
              <a16:creationId xmlns:a16="http://schemas.microsoft.com/office/drawing/2014/main" id="{F5FF3872-9E6B-459A-A1E8-3E10A95F7F38}"/>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46" name="フローチャート: 判断 545">
          <a:extLst>
            <a:ext uri="{FF2B5EF4-FFF2-40B4-BE49-F238E27FC236}">
              <a16:creationId xmlns:a16="http://schemas.microsoft.com/office/drawing/2014/main" id="{3BCAD524-8F68-48EE-942A-7076D643D3B1}"/>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47" name="フローチャート: 判断 546">
          <a:extLst>
            <a:ext uri="{FF2B5EF4-FFF2-40B4-BE49-F238E27FC236}">
              <a16:creationId xmlns:a16="http://schemas.microsoft.com/office/drawing/2014/main" id="{7B18E619-6E47-490B-8A14-E6A293390526}"/>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5F52B4E-FD97-4BC2-B221-3CBF0F9DCD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2E9B82B-7CD5-4ED5-B029-19C9F7964D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E2EAB76-A4F4-4014-8204-6837ED1435C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52CF615-0A81-49B5-89D5-416DF6D99C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A1AAAAB-371B-4112-BD6B-B11C2AC8770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553" name="楕円 552">
          <a:extLst>
            <a:ext uri="{FF2B5EF4-FFF2-40B4-BE49-F238E27FC236}">
              <a16:creationId xmlns:a16="http://schemas.microsoft.com/office/drawing/2014/main" id="{90A58F39-3FA7-494F-8B3F-38EB1AE136BA}"/>
            </a:ext>
          </a:extLst>
        </xdr:cNvPr>
        <xdr:cNvSpPr/>
      </xdr:nvSpPr>
      <xdr:spPr>
        <a:xfrm>
          <a:off x="162687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25417</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219D24B2-A613-4C9A-945C-967396EF3D2E}"/>
            </a:ext>
          </a:extLst>
        </xdr:cNvPr>
        <xdr:cNvSpPr txBox="1"/>
      </xdr:nvSpPr>
      <xdr:spPr>
        <a:xfrm>
          <a:off x="16357600"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xdr:rowOff>
    </xdr:from>
    <xdr:to>
      <xdr:col>81</xdr:col>
      <xdr:colOff>101600</xdr:colOff>
      <xdr:row>59</xdr:row>
      <xdr:rowOff>106045</xdr:rowOff>
    </xdr:to>
    <xdr:sp macro="" textlink="">
      <xdr:nvSpPr>
        <xdr:cNvPr id="555" name="楕円 554">
          <a:extLst>
            <a:ext uri="{FF2B5EF4-FFF2-40B4-BE49-F238E27FC236}">
              <a16:creationId xmlns:a16="http://schemas.microsoft.com/office/drawing/2014/main" id="{A07CF780-027B-4DD3-90A2-ED3F6EB46B7F}"/>
            </a:ext>
          </a:extLst>
        </xdr:cNvPr>
        <xdr:cNvSpPr/>
      </xdr:nvSpPr>
      <xdr:spPr>
        <a:xfrm>
          <a:off x="15430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53340</xdr:rowOff>
    </xdr:from>
    <xdr:to>
      <xdr:col>85</xdr:col>
      <xdr:colOff>127000</xdr:colOff>
      <xdr:row>59</xdr:row>
      <xdr:rowOff>55245</xdr:rowOff>
    </xdr:to>
    <xdr:cxnSp macro="">
      <xdr:nvCxnSpPr>
        <xdr:cNvPr id="556" name="直線コネクタ 555">
          <a:extLst>
            <a:ext uri="{FF2B5EF4-FFF2-40B4-BE49-F238E27FC236}">
              <a16:creationId xmlns:a16="http://schemas.microsoft.com/office/drawing/2014/main" id="{81625183-EBE7-48FA-99EF-5746111863E5}"/>
            </a:ext>
          </a:extLst>
        </xdr:cNvPr>
        <xdr:cNvCxnSpPr/>
      </xdr:nvCxnSpPr>
      <xdr:spPr>
        <a:xfrm flipV="1">
          <a:off x="15481300" y="101688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133985</xdr:rowOff>
    </xdr:from>
    <xdr:to>
      <xdr:col>76</xdr:col>
      <xdr:colOff>165100</xdr:colOff>
      <xdr:row>59</xdr:row>
      <xdr:rowOff>64135</xdr:rowOff>
    </xdr:to>
    <xdr:sp macro="" textlink="">
      <xdr:nvSpPr>
        <xdr:cNvPr id="557" name="楕円 556">
          <a:extLst>
            <a:ext uri="{FF2B5EF4-FFF2-40B4-BE49-F238E27FC236}">
              <a16:creationId xmlns:a16="http://schemas.microsoft.com/office/drawing/2014/main" id="{D9F0F57F-5554-409E-A458-366D62E405CB}"/>
            </a:ext>
          </a:extLst>
        </xdr:cNvPr>
        <xdr:cNvSpPr/>
      </xdr:nvSpPr>
      <xdr:spPr>
        <a:xfrm>
          <a:off x="14541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xdr:rowOff>
    </xdr:from>
    <xdr:to>
      <xdr:col>81</xdr:col>
      <xdr:colOff>50800</xdr:colOff>
      <xdr:row>59</xdr:row>
      <xdr:rowOff>55245</xdr:rowOff>
    </xdr:to>
    <xdr:cxnSp macro="">
      <xdr:nvCxnSpPr>
        <xdr:cNvPr id="558" name="直線コネクタ 557">
          <a:extLst>
            <a:ext uri="{FF2B5EF4-FFF2-40B4-BE49-F238E27FC236}">
              <a16:creationId xmlns:a16="http://schemas.microsoft.com/office/drawing/2014/main" id="{FC0588D3-AE2A-446C-B536-889FB8B4EAE5}"/>
            </a:ext>
          </a:extLst>
        </xdr:cNvPr>
        <xdr:cNvCxnSpPr/>
      </xdr:nvCxnSpPr>
      <xdr:spPr>
        <a:xfrm>
          <a:off x="14592300" y="10128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59" name="楕円 558">
          <a:extLst>
            <a:ext uri="{FF2B5EF4-FFF2-40B4-BE49-F238E27FC236}">
              <a16:creationId xmlns:a16="http://schemas.microsoft.com/office/drawing/2014/main" id="{69B25C54-C501-4777-9B7F-C214134605E2}"/>
            </a:ext>
          </a:extLst>
        </xdr:cNvPr>
        <xdr:cNvSpPr/>
      </xdr:nvSpPr>
      <xdr:spPr>
        <a:xfrm>
          <a:off x="13652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xdr:rowOff>
    </xdr:from>
    <xdr:to>
      <xdr:col>76</xdr:col>
      <xdr:colOff>114300</xdr:colOff>
      <xdr:row>60</xdr:row>
      <xdr:rowOff>108585</xdr:rowOff>
    </xdr:to>
    <xdr:cxnSp macro="">
      <xdr:nvCxnSpPr>
        <xdr:cNvPr id="560" name="直線コネクタ 559">
          <a:extLst>
            <a:ext uri="{FF2B5EF4-FFF2-40B4-BE49-F238E27FC236}">
              <a16:creationId xmlns:a16="http://schemas.microsoft.com/office/drawing/2014/main" id="{1488A567-B9D7-41CC-8273-4B2EBEF1CD09}"/>
            </a:ext>
          </a:extLst>
        </xdr:cNvPr>
        <xdr:cNvCxnSpPr/>
      </xdr:nvCxnSpPr>
      <xdr:spPr>
        <a:xfrm flipV="1">
          <a:off x="13703300" y="1012888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67310</xdr:rowOff>
    </xdr:from>
    <xdr:to>
      <xdr:col>67</xdr:col>
      <xdr:colOff>101600</xdr:colOff>
      <xdr:row>60</xdr:row>
      <xdr:rowOff>168910</xdr:rowOff>
    </xdr:to>
    <xdr:sp macro="" textlink="">
      <xdr:nvSpPr>
        <xdr:cNvPr id="561" name="楕円 560">
          <a:extLst>
            <a:ext uri="{FF2B5EF4-FFF2-40B4-BE49-F238E27FC236}">
              <a16:creationId xmlns:a16="http://schemas.microsoft.com/office/drawing/2014/main" id="{18E36BE8-BF25-48C5-97CC-722A8D9721D9}"/>
            </a:ext>
          </a:extLst>
        </xdr:cNvPr>
        <xdr:cNvSpPr/>
      </xdr:nvSpPr>
      <xdr:spPr>
        <a:xfrm>
          <a:off x="12763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108585</xdr:rowOff>
    </xdr:from>
    <xdr:to>
      <xdr:col>71</xdr:col>
      <xdr:colOff>177800</xdr:colOff>
      <xdr:row>60</xdr:row>
      <xdr:rowOff>118110</xdr:rowOff>
    </xdr:to>
    <xdr:cxnSp macro="">
      <xdr:nvCxnSpPr>
        <xdr:cNvPr id="562" name="直線コネクタ 561">
          <a:extLst>
            <a:ext uri="{FF2B5EF4-FFF2-40B4-BE49-F238E27FC236}">
              <a16:creationId xmlns:a16="http://schemas.microsoft.com/office/drawing/2014/main" id="{8C213591-452C-4D72-8BB3-B53919841E7A}"/>
            </a:ext>
          </a:extLst>
        </xdr:cNvPr>
        <xdr:cNvCxnSpPr/>
      </xdr:nvCxnSpPr>
      <xdr:spPr>
        <a:xfrm flipV="1">
          <a:off x="12814300" y="103955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8F7B2FC0-D518-4574-8DF9-FC3736F10619}"/>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9E7C86AB-8486-4689-9644-FC3C37FADCC3}"/>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193BDC0B-7138-4FA9-933C-97794C427FF0}"/>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68E4D2BB-0511-4644-9836-0F7A914ED08C}"/>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97172</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CFCB903D-B272-4AF9-B1ED-FB780D58D08C}"/>
            </a:ext>
          </a:extLst>
        </xdr:cNvPr>
        <xdr:cNvSpPr txBox="1"/>
      </xdr:nvSpPr>
      <xdr:spPr>
        <a:xfrm>
          <a:off x="1526604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80662</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3DD75B45-4B2D-49B8-8F88-ED0AD4A83C11}"/>
            </a:ext>
          </a:extLst>
        </xdr:cNvPr>
        <xdr:cNvSpPr txBox="1"/>
      </xdr:nvSpPr>
      <xdr:spPr>
        <a:xfrm>
          <a:off x="14389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4489A6CA-CC80-4508-B1CD-2D21CD956551}"/>
            </a:ext>
          </a:extLst>
        </xdr:cNvPr>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160037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3F4AC826-FA1E-415C-A8A4-3719E0159B64}"/>
            </a:ext>
          </a:extLst>
        </xdr:cNvPr>
        <xdr:cNvSpPr txBox="1"/>
      </xdr:nvSpPr>
      <xdr:spPr>
        <a:xfrm>
          <a:off x="12611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1FE2BE5E-3B26-49F3-A3AF-227A4FB28F1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8364544E-5234-4D4D-9285-F224E8ED379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2C858142-B197-4457-B94A-9A8F387D6A2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BE3FC80B-D8F3-4238-9BD4-856CA8AD6EA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137B276F-9ED2-4F9C-AF0F-87DD6288749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C78CAC22-D13D-4E7B-9537-5F4EB5A72D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BD93F704-20DA-4D9C-9430-D323E0FEB7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BA939E43-B5F2-4180-BD82-D3F87BF5C76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BDF9D045-DE3A-407A-ACF1-CA03A86E2B6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49AFF116-131D-45F6-A332-35D0608819E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4ACBA3F5-91C8-4704-814F-06906236A79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43DDC118-FD9D-444D-A2D8-89B6FF560D0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9C04A77B-FC96-42A4-9F82-F05E2007A7D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45810E17-815E-4F3C-966D-1560CEC3B14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4071733A-AB07-406A-A16A-D888D2C4251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DEBA19D0-AFD0-478A-BA48-FB3272AF69F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1F278D4F-96A0-4CD8-966A-7A27A979AE2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255D4CEE-93BA-4D81-957D-CD16FF50C00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6282E29F-C0FA-4F01-B305-55F33161658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C4772F4A-2A8B-4029-885D-8E25013B7AE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94131CAA-283D-4045-8E1F-EEA5449B724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770ED602-8B97-4DD3-BB2B-25F5087B66F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A39AF386-6ACE-4AAC-BFA9-38F09880CFA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594" name="直線コネクタ 593">
          <a:extLst>
            <a:ext uri="{FF2B5EF4-FFF2-40B4-BE49-F238E27FC236}">
              <a16:creationId xmlns:a16="http://schemas.microsoft.com/office/drawing/2014/main" id="{E2DE57DD-EC5F-4892-8641-42D422DE4254}"/>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A6D3D5B9-A477-49DE-892E-5A610D72D8E6}"/>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6" name="直線コネクタ 595">
          <a:extLst>
            <a:ext uri="{FF2B5EF4-FFF2-40B4-BE49-F238E27FC236}">
              <a16:creationId xmlns:a16="http://schemas.microsoft.com/office/drawing/2014/main" id="{84A4EE31-FC7C-4624-BB2F-BDB98BB35A72}"/>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7F9B26B4-E82B-4853-9195-882EEB0F9F0E}"/>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98" name="直線コネクタ 597">
          <a:extLst>
            <a:ext uri="{FF2B5EF4-FFF2-40B4-BE49-F238E27FC236}">
              <a16:creationId xmlns:a16="http://schemas.microsoft.com/office/drawing/2014/main" id="{4AABABEA-9DEB-42B6-9BBD-C1F2DB2676E4}"/>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45C5F4F9-B792-47FD-9A54-D7A28441606B}"/>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00" name="フローチャート: 判断 599">
          <a:extLst>
            <a:ext uri="{FF2B5EF4-FFF2-40B4-BE49-F238E27FC236}">
              <a16:creationId xmlns:a16="http://schemas.microsoft.com/office/drawing/2014/main" id="{654AC211-101C-4744-97C3-103C2542E414}"/>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01" name="フローチャート: 判断 600">
          <a:extLst>
            <a:ext uri="{FF2B5EF4-FFF2-40B4-BE49-F238E27FC236}">
              <a16:creationId xmlns:a16="http://schemas.microsoft.com/office/drawing/2014/main" id="{4273E7F8-6621-41AA-8E66-D000B5FE9D71}"/>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02" name="フローチャート: 判断 601">
          <a:extLst>
            <a:ext uri="{FF2B5EF4-FFF2-40B4-BE49-F238E27FC236}">
              <a16:creationId xmlns:a16="http://schemas.microsoft.com/office/drawing/2014/main" id="{DC56B979-030F-4516-925A-D95E796DDF45}"/>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03" name="フローチャート: 判断 602">
          <a:extLst>
            <a:ext uri="{FF2B5EF4-FFF2-40B4-BE49-F238E27FC236}">
              <a16:creationId xmlns:a16="http://schemas.microsoft.com/office/drawing/2014/main" id="{6CD051B3-22EB-41D0-B1A9-627C38337C86}"/>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4" name="フローチャート: 判断 603">
          <a:extLst>
            <a:ext uri="{FF2B5EF4-FFF2-40B4-BE49-F238E27FC236}">
              <a16:creationId xmlns:a16="http://schemas.microsoft.com/office/drawing/2014/main" id="{0C216604-A26B-4523-93C0-CF6C975CA62E}"/>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A30DB89-0BAB-459C-B0A0-79FEB5B3EAA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94EBEB4-9FCA-4075-9E83-8FCC1D37FF3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0F44868-ABAD-4C13-BB95-68C1B5B76EC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91D1AF7-6CD4-4D94-A96F-F622626D58B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E1095C3-8FEF-4FDD-BB73-B4FF01DE182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610" name="楕円 609">
          <a:extLst>
            <a:ext uri="{FF2B5EF4-FFF2-40B4-BE49-F238E27FC236}">
              <a16:creationId xmlns:a16="http://schemas.microsoft.com/office/drawing/2014/main" id="{F8A443EE-F80E-4007-BBB5-15947E5628D4}"/>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7C830C0B-7EF8-4F1D-8C81-0AE6B68AEE48}"/>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612" name="楕円 611">
          <a:extLst>
            <a:ext uri="{FF2B5EF4-FFF2-40B4-BE49-F238E27FC236}">
              <a16:creationId xmlns:a16="http://schemas.microsoft.com/office/drawing/2014/main" id="{A0C5B265-B57B-4363-9DBC-0C5D6F2DBA58}"/>
            </a:ext>
          </a:extLst>
        </xdr:cNvPr>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613" name="直線コネクタ 612">
          <a:extLst>
            <a:ext uri="{FF2B5EF4-FFF2-40B4-BE49-F238E27FC236}">
              <a16:creationId xmlns:a16="http://schemas.microsoft.com/office/drawing/2014/main" id="{493DBFB7-4774-4419-B66A-172286EBD5CA}"/>
            </a:ext>
          </a:extLst>
        </xdr:cNvPr>
        <xdr:cNvCxnSpPr/>
      </xdr:nvCxnSpPr>
      <xdr:spPr>
        <a:xfrm>
          <a:off x="21323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614" name="楕円 613">
          <a:extLst>
            <a:ext uri="{FF2B5EF4-FFF2-40B4-BE49-F238E27FC236}">
              <a16:creationId xmlns:a16="http://schemas.microsoft.com/office/drawing/2014/main" id="{843883D7-C786-48D4-BCD0-F077F8596B04}"/>
            </a:ext>
          </a:extLst>
        </xdr:cNvPr>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110490</xdr:rowOff>
    </xdr:to>
    <xdr:cxnSp macro="">
      <xdr:nvCxnSpPr>
        <xdr:cNvPr id="615" name="直線コネクタ 614">
          <a:extLst>
            <a:ext uri="{FF2B5EF4-FFF2-40B4-BE49-F238E27FC236}">
              <a16:creationId xmlns:a16="http://schemas.microsoft.com/office/drawing/2014/main" id="{6F5DC021-AAAD-4214-8058-FA7121CBAD2C}"/>
            </a:ext>
          </a:extLst>
        </xdr:cNvPr>
        <xdr:cNvCxnSpPr/>
      </xdr:nvCxnSpPr>
      <xdr:spPr>
        <a:xfrm>
          <a:off x="20434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616" name="楕円 615">
          <a:extLst>
            <a:ext uri="{FF2B5EF4-FFF2-40B4-BE49-F238E27FC236}">
              <a16:creationId xmlns:a16="http://schemas.microsoft.com/office/drawing/2014/main" id="{B3A0200E-21FC-4251-9C4F-858AE23FB680}"/>
            </a:ext>
          </a:extLst>
        </xdr:cNvPr>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110490</xdr:rowOff>
    </xdr:to>
    <xdr:cxnSp macro="">
      <xdr:nvCxnSpPr>
        <xdr:cNvPr id="617" name="直線コネクタ 616">
          <a:extLst>
            <a:ext uri="{FF2B5EF4-FFF2-40B4-BE49-F238E27FC236}">
              <a16:creationId xmlns:a16="http://schemas.microsoft.com/office/drawing/2014/main" id="{76DFC138-07CD-4FB1-9417-6B8F8614E559}"/>
            </a:ext>
          </a:extLst>
        </xdr:cNvPr>
        <xdr:cNvCxnSpPr/>
      </xdr:nvCxnSpPr>
      <xdr:spPr>
        <a:xfrm>
          <a:off x="19545300" y="1090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55880</xdr:rowOff>
    </xdr:from>
    <xdr:to>
      <xdr:col>98</xdr:col>
      <xdr:colOff>38100</xdr:colOff>
      <xdr:row>63</xdr:row>
      <xdr:rowOff>157480</xdr:rowOff>
    </xdr:to>
    <xdr:sp macro="" textlink="">
      <xdr:nvSpPr>
        <xdr:cNvPr id="618" name="楕円 617">
          <a:extLst>
            <a:ext uri="{FF2B5EF4-FFF2-40B4-BE49-F238E27FC236}">
              <a16:creationId xmlns:a16="http://schemas.microsoft.com/office/drawing/2014/main" id="{98876449-E546-4601-A1C0-537B96FE9687}"/>
            </a:ext>
          </a:extLst>
        </xdr:cNvPr>
        <xdr:cNvSpPr/>
      </xdr:nvSpPr>
      <xdr:spPr>
        <a:xfrm>
          <a:off x="18605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106680</xdr:rowOff>
    </xdr:from>
    <xdr:to>
      <xdr:col>102</xdr:col>
      <xdr:colOff>114300</xdr:colOff>
      <xdr:row>63</xdr:row>
      <xdr:rowOff>106680</xdr:rowOff>
    </xdr:to>
    <xdr:cxnSp macro="">
      <xdr:nvCxnSpPr>
        <xdr:cNvPr id="619" name="直線コネクタ 618">
          <a:extLst>
            <a:ext uri="{FF2B5EF4-FFF2-40B4-BE49-F238E27FC236}">
              <a16:creationId xmlns:a16="http://schemas.microsoft.com/office/drawing/2014/main" id="{909A1D30-2502-4A23-80DF-52511EBFF5A8}"/>
            </a:ext>
          </a:extLst>
        </xdr:cNvPr>
        <xdr:cNvCxnSpPr/>
      </xdr:nvCxnSpPr>
      <xdr:spPr>
        <a:xfrm>
          <a:off x="18656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620" name="n_1aveValue【保健センター・保健所】&#10;一人当たり面積">
          <a:extLst>
            <a:ext uri="{FF2B5EF4-FFF2-40B4-BE49-F238E27FC236}">
              <a16:creationId xmlns:a16="http://schemas.microsoft.com/office/drawing/2014/main" id="{617095D7-FC57-4BC6-A22D-393A14D4360A}"/>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621" name="n_2aveValue【保健センター・保健所】&#10;一人当たり面積">
          <a:extLst>
            <a:ext uri="{FF2B5EF4-FFF2-40B4-BE49-F238E27FC236}">
              <a16:creationId xmlns:a16="http://schemas.microsoft.com/office/drawing/2014/main" id="{3FD5000E-2234-4ED6-BBD2-F0BE92EAAE2B}"/>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622" name="n_3aveValue【保健センター・保健所】&#10;一人当たり面積">
          <a:extLst>
            <a:ext uri="{FF2B5EF4-FFF2-40B4-BE49-F238E27FC236}">
              <a16:creationId xmlns:a16="http://schemas.microsoft.com/office/drawing/2014/main" id="{61C62688-BD21-4F43-8530-31113642136B}"/>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23" name="n_4aveValue【保健センター・保健所】&#10;一人当たり面積">
          <a:extLst>
            <a:ext uri="{FF2B5EF4-FFF2-40B4-BE49-F238E27FC236}">
              <a16:creationId xmlns:a16="http://schemas.microsoft.com/office/drawing/2014/main" id="{363396BD-7248-41DD-979A-8026CD1592E5}"/>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624" name="n_1mainValue【保健センター・保健所】&#10;一人当たり面積">
          <a:extLst>
            <a:ext uri="{FF2B5EF4-FFF2-40B4-BE49-F238E27FC236}">
              <a16:creationId xmlns:a16="http://schemas.microsoft.com/office/drawing/2014/main" id="{E69A4539-2478-44D4-BD6D-3F08042292D9}"/>
            </a:ext>
          </a:extLst>
        </xdr:cNvPr>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625" name="n_2mainValue【保健センター・保健所】&#10;一人当たり面積">
          <a:extLst>
            <a:ext uri="{FF2B5EF4-FFF2-40B4-BE49-F238E27FC236}">
              <a16:creationId xmlns:a16="http://schemas.microsoft.com/office/drawing/2014/main" id="{4DA05659-DD4D-433B-A56A-2B1BD15FD17C}"/>
            </a:ext>
          </a:extLst>
        </xdr:cNvPr>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148607</xdr:rowOff>
    </xdr:from>
    <xdr:ext cx="469744" cy="259045"/>
    <xdr:sp macro="" textlink="">
      <xdr:nvSpPr>
        <xdr:cNvPr id="626" name="n_3mainValue【保健センター・保健所】&#10;一人当たり面積">
          <a:extLst>
            <a:ext uri="{FF2B5EF4-FFF2-40B4-BE49-F238E27FC236}">
              <a16:creationId xmlns:a16="http://schemas.microsoft.com/office/drawing/2014/main" id="{C559F097-BBC1-481D-96D9-32E372DCF6B3}"/>
            </a:ext>
          </a:extLst>
        </xdr:cNvPr>
        <xdr:cNvSpPr txBox="1"/>
      </xdr:nvSpPr>
      <xdr:spPr>
        <a:xfrm>
          <a:off x="19310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148607</xdr:rowOff>
    </xdr:from>
    <xdr:ext cx="469744" cy="259045"/>
    <xdr:sp macro="" textlink="">
      <xdr:nvSpPr>
        <xdr:cNvPr id="627" name="n_4mainValue【保健センター・保健所】&#10;一人当たり面積">
          <a:extLst>
            <a:ext uri="{FF2B5EF4-FFF2-40B4-BE49-F238E27FC236}">
              <a16:creationId xmlns:a16="http://schemas.microsoft.com/office/drawing/2014/main" id="{350AC062-44EB-4B98-A874-AA7CA5EC9731}"/>
            </a:ext>
          </a:extLst>
        </xdr:cNvPr>
        <xdr:cNvSpPr txBox="1"/>
      </xdr:nvSpPr>
      <xdr:spPr>
        <a:xfrm>
          <a:off x="18421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C5753D49-F936-4947-ACFF-2EB47C6D732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8B2B4F6-06DE-4406-937A-85BD786D37C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33A897C1-2C25-4629-B345-09252CB8B0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A16B150C-F734-488F-AC2B-FBE0391233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A7D3BF2E-0828-49BB-A11E-CFBC23B635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AB14CC44-E015-499C-A53A-B531ED4058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A21038EF-A071-456F-B7C0-2D3BE732DF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33298212-F806-4B6C-82EC-7DEC685BC15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6A9C6D4-3DED-4404-8DBD-24E6301022F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D33FB7E7-AB73-49D0-A7CA-C25F630BA8D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44652D24-581F-4E79-BBEC-753595B4C58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048FC7EC-4A53-4BAB-9BCD-4FCD7D23462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E0D46B74-3EE3-4184-B116-AAAB1A75F24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D0BFBC88-D2A5-4184-A4FF-18B4A91A94E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9193EAA0-A856-45EE-9CE3-12B9D0C399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BAAC6C1E-BDA2-4777-BA9D-A4A434908B2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4C2B7BA3-F9B9-471B-8815-5DB20C3157A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6722F5D2-900B-4050-800E-0ECF9B8FEAF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0280D9B6-D860-4ABD-93AC-9772BCAB00D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50840312-6770-480E-8A97-FA55C3FC5CE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F416EA79-5B9B-4069-8A34-3ACD85BFD6A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21888748-3809-4D66-A878-EA4F3D91613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FEA618ED-AF4E-4501-858E-B843BC1278C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8A7E162F-00E8-45A5-8559-EB0379AA89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52" name="直線コネクタ 651">
          <a:extLst>
            <a:ext uri="{FF2B5EF4-FFF2-40B4-BE49-F238E27FC236}">
              <a16:creationId xmlns:a16="http://schemas.microsoft.com/office/drawing/2014/main" id="{35112CDE-765E-4178-9C8A-707FE9DE96A4}"/>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3" name="【消防施設】&#10;有形固定資産減価償却率最小値テキスト">
          <a:extLst>
            <a:ext uri="{FF2B5EF4-FFF2-40B4-BE49-F238E27FC236}">
              <a16:creationId xmlns:a16="http://schemas.microsoft.com/office/drawing/2014/main" id="{103E5377-AAAC-42BE-8457-9C766202421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4" name="直線コネクタ 653">
          <a:extLst>
            <a:ext uri="{FF2B5EF4-FFF2-40B4-BE49-F238E27FC236}">
              <a16:creationId xmlns:a16="http://schemas.microsoft.com/office/drawing/2014/main" id="{B9F09E84-A7EA-4C64-B2BF-236973FC516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033AE447-A9B5-4DF2-BC34-B508B6EB5272}"/>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56" name="直線コネクタ 655">
          <a:extLst>
            <a:ext uri="{FF2B5EF4-FFF2-40B4-BE49-F238E27FC236}">
              <a16:creationId xmlns:a16="http://schemas.microsoft.com/office/drawing/2014/main" id="{9CD6C5B4-4621-4847-8B26-4AD79B205562}"/>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D1F5F403-FA7C-4AB2-811C-C2FB594C8FA9}"/>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8" name="フローチャート: 判断 657">
          <a:extLst>
            <a:ext uri="{FF2B5EF4-FFF2-40B4-BE49-F238E27FC236}">
              <a16:creationId xmlns:a16="http://schemas.microsoft.com/office/drawing/2014/main" id="{E60BF9ED-E703-430F-87FB-037318F7DF75}"/>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9" name="フローチャート: 判断 658">
          <a:extLst>
            <a:ext uri="{FF2B5EF4-FFF2-40B4-BE49-F238E27FC236}">
              <a16:creationId xmlns:a16="http://schemas.microsoft.com/office/drawing/2014/main" id="{73406EF6-D484-4A9E-A9F0-C15F7CFA44B8}"/>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60" name="フローチャート: 判断 659">
          <a:extLst>
            <a:ext uri="{FF2B5EF4-FFF2-40B4-BE49-F238E27FC236}">
              <a16:creationId xmlns:a16="http://schemas.microsoft.com/office/drawing/2014/main" id="{81A1CAAC-6DFD-4479-95B2-0F224FB3D6C5}"/>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61" name="フローチャート: 判断 660">
          <a:extLst>
            <a:ext uri="{FF2B5EF4-FFF2-40B4-BE49-F238E27FC236}">
              <a16:creationId xmlns:a16="http://schemas.microsoft.com/office/drawing/2014/main" id="{BEE367C3-FB22-421C-AD76-A9D2E22742FA}"/>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62" name="フローチャート: 判断 661">
          <a:extLst>
            <a:ext uri="{FF2B5EF4-FFF2-40B4-BE49-F238E27FC236}">
              <a16:creationId xmlns:a16="http://schemas.microsoft.com/office/drawing/2014/main" id="{738FC25A-907F-48A4-A318-50D78997C243}"/>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E763755-DAF6-4D49-ACDF-442458F9CB5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94860BD-B740-4721-A115-4DF95CF82F9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E08C5A1-532F-4280-B60F-C223B710AD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7F17A37-8512-4920-86BE-51280BD4A1E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86C1E201-1790-4F6B-B160-D7283CD7DD3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124461</xdr:rowOff>
    </xdr:from>
    <xdr:to>
      <xdr:col>85</xdr:col>
      <xdr:colOff>177800</xdr:colOff>
      <xdr:row>80</xdr:row>
      <xdr:rowOff>54611</xdr:rowOff>
    </xdr:to>
    <xdr:sp macro="" textlink="">
      <xdr:nvSpPr>
        <xdr:cNvPr id="668" name="楕円 667">
          <a:extLst>
            <a:ext uri="{FF2B5EF4-FFF2-40B4-BE49-F238E27FC236}">
              <a16:creationId xmlns:a16="http://schemas.microsoft.com/office/drawing/2014/main" id="{158939B1-0C60-4B0F-BE8A-3108256C9B90}"/>
            </a:ext>
          </a:extLst>
        </xdr:cNvPr>
        <xdr:cNvSpPr/>
      </xdr:nvSpPr>
      <xdr:spPr>
        <a:xfrm>
          <a:off x="16268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147338</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545B10E2-87C7-4B56-9AF1-75802D02B096}"/>
            </a:ext>
          </a:extLst>
        </xdr:cNvPr>
        <xdr:cNvSpPr txBox="1"/>
      </xdr:nvSpPr>
      <xdr:spPr>
        <a:xfrm>
          <a:off x="16357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42545</xdr:rowOff>
    </xdr:from>
    <xdr:to>
      <xdr:col>81</xdr:col>
      <xdr:colOff>101600</xdr:colOff>
      <xdr:row>79</xdr:row>
      <xdr:rowOff>144145</xdr:rowOff>
    </xdr:to>
    <xdr:sp macro="" textlink="">
      <xdr:nvSpPr>
        <xdr:cNvPr id="670" name="楕円 669">
          <a:extLst>
            <a:ext uri="{FF2B5EF4-FFF2-40B4-BE49-F238E27FC236}">
              <a16:creationId xmlns:a16="http://schemas.microsoft.com/office/drawing/2014/main" id="{731B64F3-2A35-4F02-B448-2130C003AF62}"/>
            </a:ext>
          </a:extLst>
        </xdr:cNvPr>
        <xdr:cNvSpPr/>
      </xdr:nvSpPr>
      <xdr:spPr>
        <a:xfrm>
          <a:off x="15430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93345</xdr:rowOff>
    </xdr:from>
    <xdr:to>
      <xdr:col>85</xdr:col>
      <xdr:colOff>127000</xdr:colOff>
      <xdr:row>80</xdr:row>
      <xdr:rowOff>3811</xdr:rowOff>
    </xdr:to>
    <xdr:cxnSp macro="">
      <xdr:nvCxnSpPr>
        <xdr:cNvPr id="671" name="直線コネクタ 670">
          <a:extLst>
            <a:ext uri="{FF2B5EF4-FFF2-40B4-BE49-F238E27FC236}">
              <a16:creationId xmlns:a16="http://schemas.microsoft.com/office/drawing/2014/main" id="{15A24DD8-618D-40C1-92BA-CCE61327F613}"/>
            </a:ext>
          </a:extLst>
        </xdr:cNvPr>
        <xdr:cNvCxnSpPr/>
      </xdr:nvCxnSpPr>
      <xdr:spPr>
        <a:xfrm>
          <a:off x="15481300" y="13637895"/>
          <a:ext cx="8382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132080</xdr:rowOff>
    </xdr:from>
    <xdr:to>
      <xdr:col>76</xdr:col>
      <xdr:colOff>165100</xdr:colOff>
      <xdr:row>79</xdr:row>
      <xdr:rowOff>62230</xdr:rowOff>
    </xdr:to>
    <xdr:sp macro="" textlink="">
      <xdr:nvSpPr>
        <xdr:cNvPr id="672" name="楕円 671">
          <a:extLst>
            <a:ext uri="{FF2B5EF4-FFF2-40B4-BE49-F238E27FC236}">
              <a16:creationId xmlns:a16="http://schemas.microsoft.com/office/drawing/2014/main" id="{EB276534-1211-461C-B54D-E8AD1EAE363C}"/>
            </a:ext>
          </a:extLst>
        </xdr:cNvPr>
        <xdr:cNvSpPr/>
      </xdr:nvSpPr>
      <xdr:spPr>
        <a:xfrm>
          <a:off x="14541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11430</xdr:rowOff>
    </xdr:from>
    <xdr:to>
      <xdr:col>81</xdr:col>
      <xdr:colOff>50800</xdr:colOff>
      <xdr:row>79</xdr:row>
      <xdr:rowOff>93345</xdr:rowOff>
    </xdr:to>
    <xdr:cxnSp macro="">
      <xdr:nvCxnSpPr>
        <xdr:cNvPr id="673" name="直線コネクタ 672">
          <a:extLst>
            <a:ext uri="{FF2B5EF4-FFF2-40B4-BE49-F238E27FC236}">
              <a16:creationId xmlns:a16="http://schemas.microsoft.com/office/drawing/2014/main" id="{ACFD47A0-82D3-49F9-A937-320EB81410A1}"/>
            </a:ext>
          </a:extLst>
        </xdr:cNvPr>
        <xdr:cNvCxnSpPr/>
      </xdr:nvCxnSpPr>
      <xdr:spPr>
        <a:xfrm>
          <a:off x="14592300" y="1355598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59689</xdr:rowOff>
    </xdr:from>
    <xdr:to>
      <xdr:col>72</xdr:col>
      <xdr:colOff>38100</xdr:colOff>
      <xdr:row>78</xdr:row>
      <xdr:rowOff>161289</xdr:rowOff>
    </xdr:to>
    <xdr:sp macro="" textlink="">
      <xdr:nvSpPr>
        <xdr:cNvPr id="674" name="楕円 673">
          <a:extLst>
            <a:ext uri="{FF2B5EF4-FFF2-40B4-BE49-F238E27FC236}">
              <a16:creationId xmlns:a16="http://schemas.microsoft.com/office/drawing/2014/main" id="{4A64D25C-8928-4BF2-A716-188F9FB7E8E2}"/>
            </a:ext>
          </a:extLst>
        </xdr:cNvPr>
        <xdr:cNvSpPr/>
      </xdr:nvSpPr>
      <xdr:spPr>
        <a:xfrm>
          <a:off x="136525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110489</xdr:rowOff>
    </xdr:from>
    <xdr:to>
      <xdr:col>76</xdr:col>
      <xdr:colOff>114300</xdr:colOff>
      <xdr:row>79</xdr:row>
      <xdr:rowOff>11430</xdr:rowOff>
    </xdr:to>
    <xdr:cxnSp macro="">
      <xdr:nvCxnSpPr>
        <xdr:cNvPr id="675" name="直線コネクタ 674">
          <a:extLst>
            <a:ext uri="{FF2B5EF4-FFF2-40B4-BE49-F238E27FC236}">
              <a16:creationId xmlns:a16="http://schemas.microsoft.com/office/drawing/2014/main" id="{EB6B30F8-E0D1-431E-AEE3-1587D2328177}"/>
            </a:ext>
          </a:extLst>
        </xdr:cNvPr>
        <xdr:cNvCxnSpPr/>
      </xdr:nvCxnSpPr>
      <xdr:spPr>
        <a:xfrm>
          <a:off x="13703300" y="134835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86361</xdr:rowOff>
    </xdr:from>
    <xdr:to>
      <xdr:col>67</xdr:col>
      <xdr:colOff>101600</xdr:colOff>
      <xdr:row>79</xdr:row>
      <xdr:rowOff>16511</xdr:rowOff>
    </xdr:to>
    <xdr:sp macro="" textlink="">
      <xdr:nvSpPr>
        <xdr:cNvPr id="676" name="楕円 675">
          <a:extLst>
            <a:ext uri="{FF2B5EF4-FFF2-40B4-BE49-F238E27FC236}">
              <a16:creationId xmlns:a16="http://schemas.microsoft.com/office/drawing/2014/main" id="{1903C6D4-0583-4538-A268-BFFEDE8CF478}"/>
            </a:ext>
          </a:extLst>
        </xdr:cNvPr>
        <xdr:cNvSpPr/>
      </xdr:nvSpPr>
      <xdr:spPr>
        <a:xfrm>
          <a:off x="12763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110489</xdr:rowOff>
    </xdr:from>
    <xdr:to>
      <xdr:col>71</xdr:col>
      <xdr:colOff>177800</xdr:colOff>
      <xdr:row>78</xdr:row>
      <xdr:rowOff>137161</xdr:rowOff>
    </xdr:to>
    <xdr:cxnSp macro="">
      <xdr:nvCxnSpPr>
        <xdr:cNvPr id="677" name="直線コネクタ 676">
          <a:extLst>
            <a:ext uri="{FF2B5EF4-FFF2-40B4-BE49-F238E27FC236}">
              <a16:creationId xmlns:a16="http://schemas.microsoft.com/office/drawing/2014/main" id="{A87BA90D-EAFC-43CA-86EC-CB7D5722677B}"/>
            </a:ext>
          </a:extLst>
        </xdr:cNvPr>
        <xdr:cNvCxnSpPr/>
      </xdr:nvCxnSpPr>
      <xdr:spPr>
        <a:xfrm flipV="1">
          <a:off x="12814300" y="134835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8" name="n_1aveValue【消防施設】&#10;有形固定資産減価償却率">
          <a:extLst>
            <a:ext uri="{FF2B5EF4-FFF2-40B4-BE49-F238E27FC236}">
              <a16:creationId xmlns:a16="http://schemas.microsoft.com/office/drawing/2014/main" id="{B98E7953-7A85-4914-A9AF-A0FBD6D4D2B3}"/>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679" name="n_2aveValue【消防施設】&#10;有形固定資産減価償却率">
          <a:extLst>
            <a:ext uri="{FF2B5EF4-FFF2-40B4-BE49-F238E27FC236}">
              <a16:creationId xmlns:a16="http://schemas.microsoft.com/office/drawing/2014/main" id="{895FFA31-FF78-4DFE-B2F4-C4E6F40D1DA0}"/>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680" name="n_3aveValue【消防施設】&#10;有形固定資産減価償却率">
          <a:extLst>
            <a:ext uri="{FF2B5EF4-FFF2-40B4-BE49-F238E27FC236}">
              <a16:creationId xmlns:a16="http://schemas.microsoft.com/office/drawing/2014/main" id="{BA7EBA6D-FD44-458C-83F0-DB9826E05996}"/>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681" name="n_4aveValue【消防施設】&#10;有形固定資産減価償却率">
          <a:extLst>
            <a:ext uri="{FF2B5EF4-FFF2-40B4-BE49-F238E27FC236}">
              <a16:creationId xmlns:a16="http://schemas.microsoft.com/office/drawing/2014/main" id="{5B8B1991-E0C0-4437-92E9-F8257337C738}"/>
            </a:ext>
          </a:extLst>
        </xdr:cNvPr>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160672</xdr:rowOff>
    </xdr:from>
    <xdr:ext cx="405111" cy="259045"/>
    <xdr:sp macro="" textlink="">
      <xdr:nvSpPr>
        <xdr:cNvPr id="682" name="n_1mainValue【消防施設】&#10;有形固定資産減価償却率">
          <a:extLst>
            <a:ext uri="{FF2B5EF4-FFF2-40B4-BE49-F238E27FC236}">
              <a16:creationId xmlns:a16="http://schemas.microsoft.com/office/drawing/2014/main" id="{8819BE27-654D-45CF-9E69-9015A1A41F86}"/>
            </a:ext>
          </a:extLst>
        </xdr:cNvPr>
        <xdr:cNvSpPr txBox="1"/>
      </xdr:nvSpPr>
      <xdr:spPr>
        <a:xfrm>
          <a:off x="152660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78757</xdr:rowOff>
    </xdr:from>
    <xdr:ext cx="405111" cy="259045"/>
    <xdr:sp macro="" textlink="">
      <xdr:nvSpPr>
        <xdr:cNvPr id="683" name="n_2mainValue【消防施設】&#10;有形固定資産減価償却率">
          <a:extLst>
            <a:ext uri="{FF2B5EF4-FFF2-40B4-BE49-F238E27FC236}">
              <a16:creationId xmlns:a16="http://schemas.microsoft.com/office/drawing/2014/main" id="{BD6BD8AE-6579-4D7E-89AC-63A15C1518AC}"/>
            </a:ext>
          </a:extLst>
        </xdr:cNvPr>
        <xdr:cNvSpPr txBox="1"/>
      </xdr:nvSpPr>
      <xdr:spPr>
        <a:xfrm>
          <a:off x="143897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6366</xdr:rowOff>
    </xdr:from>
    <xdr:ext cx="405111" cy="259045"/>
    <xdr:sp macro="" textlink="">
      <xdr:nvSpPr>
        <xdr:cNvPr id="684" name="n_3mainValue【消防施設】&#10;有形固定資産減価償却率">
          <a:extLst>
            <a:ext uri="{FF2B5EF4-FFF2-40B4-BE49-F238E27FC236}">
              <a16:creationId xmlns:a16="http://schemas.microsoft.com/office/drawing/2014/main" id="{783FEC01-3F86-4E25-BE08-4AA35CB6E445}"/>
            </a:ext>
          </a:extLst>
        </xdr:cNvPr>
        <xdr:cNvSpPr txBox="1"/>
      </xdr:nvSpPr>
      <xdr:spPr>
        <a:xfrm>
          <a:off x="135007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33038</xdr:rowOff>
    </xdr:from>
    <xdr:ext cx="405111" cy="259045"/>
    <xdr:sp macro="" textlink="">
      <xdr:nvSpPr>
        <xdr:cNvPr id="685" name="n_4mainValue【消防施設】&#10;有形固定資産減価償却率">
          <a:extLst>
            <a:ext uri="{FF2B5EF4-FFF2-40B4-BE49-F238E27FC236}">
              <a16:creationId xmlns:a16="http://schemas.microsoft.com/office/drawing/2014/main" id="{95EF2BF1-BAB5-47C0-AC4D-3D5A1440BC8E}"/>
            </a:ext>
          </a:extLst>
        </xdr:cNvPr>
        <xdr:cNvSpPr txBox="1"/>
      </xdr:nvSpPr>
      <xdr:spPr>
        <a:xfrm>
          <a:off x="126117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329A0EFA-7A5D-4A25-ADFE-74678F72B6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9CF9AADB-01DB-4E41-9FE3-C8653761D8D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AB0A956F-DD73-4A48-84B9-E2A92B59A84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6262EC97-50BC-45CB-9B36-49C9BDCD568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425DC174-785E-4F15-BB3F-DC529637C3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99BEC081-C2FF-49C5-8752-EF70CFBB393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4AFAD9B-F2F7-4919-AB1B-CF5B67227FD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880EFABC-874A-48DD-BE1F-A4ADE016008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F69FA270-308D-4467-A51E-8A52C605C6C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A0F4ABAE-B456-46A8-B533-4981E49991C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2C755BAA-2BF3-4C44-842C-D876BFCFFD8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3FF5BFDD-4A52-43E7-892F-BEFBBDEAC22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C2D57EAE-5194-44F3-8A2B-735FB59F0D7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578BC286-455A-4FBB-B51B-6B006972809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6D25DAEB-DBB6-471E-BE38-7982082B67E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AF3B9C60-C890-4627-BD27-23175BD0BEA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329B3AB7-DF36-49D0-A6E9-D49B5396D54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D2CD5B0C-A1B1-45E0-80E2-4E1540B824C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41BC606-8A32-4917-AAC0-4D4DBF14A92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3F758859-9B08-49AA-BC9C-84A96364DCB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8255FD86-1C95-432B-B2B1-DD899215FCF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CC22792D-9E47-4253-B3E2-E06342B8FE1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59278E23-2E56-41BC-8EFC-46A1BF48805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9" name="直線コネクタ 708">
          <a:extLst>
            <a:ext uri="{FF2B5EF4-FFF2-40B4-BE49-F238E27FC236}">
              <a16:creationId xmlns:a16="http://schemas.microsoft.com/office/drawing/2014/main" id="{5551373A-0C01-4C65-B64F-96527442C47D}"/>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10" name="【消防施設】&#10;一人当たり面積最小値テキスト">
          <a:extLst>
            <a:ext uri="{FF2B5EF4-FFF2-40B4-BE49-F238E27FC236}">
              <a16:creationId xmlns:a16="http://schemas.microsoft.com/office/drawing/2014/main" id="{4C9B67B9-C015-4BE3-B6A9-96F3E81F2D44}"/>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11" name="直線コネクタ 710">
          <a:extLst>
            <a:ext uri="{FF2B5EF4-FFF2-40B4-BE49-F238E27FC236}">
              <a16:creationId xmlns:a16="http://schemas.microsoft.com/office/drawing/2014/main" id="{1E649CDE-8735-4EF9-92AC-4E6218E4765D}"/>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12" name="【消防施設】&#10;一人当たり面積最大値テキスト">
          <a:extLst>
            <a:ext uri="{FF2B5EF4-FFF2-40B4-BE49-F238E27FC236}">
              <a16:creationId xmlns:a16="http://schemas.microsoft.com/office/drawing/2014/main" id="{DC229E02-97D7-4918-BF11-EA469A2988A3}"/>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3" name="直線コネクタ 712">
          <a:extLst>
            <a:ext uri="{FF2B5EF4-FFF2-40B4-BE49-F238E27FC236}">
              <a16:creationId xmlns:a16="http://schemas.microsoft.com/office/drawing/2014/main" id="{11667FB3-3B5A-4EFB-A821-43FB8AFAB9CE}"/>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156227</xdr:rowOff>
    </xdr:from>
    <xdr:ext cx="469744" cy="259045"/>
    <xdr:sp macro="" textlink="">
      <xdr:nvSpPr>
        <xdr:cNvPr id="714" name="【消防施設】&#10;一人当たり面積平均値テキスト">
          <a:extLst>
            <a:ext uri="{FF2B5EF4-FFF2-40B4-BE49-F238E27FC236}">
              <a16:creationId xmlns:a16="http://schemas.microsoft.com/office/drawing/2014/main" id="{E7003C60-B35D-4FEC-9163-2120E7050823}"/>
            </a:ext>
          </a:extLst>
        </xdr:cNvPr>
        <xdr:cNvSpPr txBox="1"/>
      </xdr:nvSpPr>
      <xdr:spPr>
        <a:xfrm>
          <a:off x="22199600" y="1455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5" name="フローチャート: 判断 714">
          <a:extLst>
            <a:ext uri="{FF2B5EF4-FFF2-40B4-BE49-F238E27FC236}">
              <a16:creationId xmlns:a16="http://schemas.microsoft.com/office/drawing/2014/main" id="{2AB89459-ACDE-42F8-A9E6-2743049535C1}"/>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16" name="フローチャート: 判断 715">
          <a:extLst>
            <a:ext uri="{FF2B5EF4-FFF2-40B4-BE49-F238E27FC236}">
              <a16:creationId xmlns:a16="http://schemas.microsoft.com/office/drawing/2014/main" id="{8F533684-F248-4C66-8586-CBA554CFC3AF}"/>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7" name="フローチャート: 判断 716">
          <a:extLst>
            <a:ext uri="{FF2B5EF4-FFF2-40B4-BE49-F238E27FC236}">
              <a16:creationId xmlns:a16="http://schemas.microsoft.com/office/drawing/2014/main" id="{D43326DB-8573-4FA5-BFF5-A1905D541D06}"/>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8" name="フローチャート: 判断 717">
          <a:extLst>
            <a:ext uri="{FF2B5EF4-FFF2-40B4-BE49-F238E27FC236}">
              <a16:creationId xmlns:a16="http://schemas.microsoft.com/office/drawing/2014/main" id="{68804CB9-7C59-41D1-9AAE-36A7FC2CA50E}"/>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9" name="フローチャート: 判断 718">
          <a:extLst>
            <a:ext uri="{FF2B5EF4-FFF2-40B4-BE49-F238E27FC236}">
              <a16:creationId xmlns:a16="http://schemas.microsoft.com/office/drawing/2014/main" id="{9A5800DE-1970-436A-A980-D2E3F5BA39FA}"/>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E9F575F-AB0E-4E43-840B-6DCE5BF56AB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F636047-22A3-4975-8454-4CD7CEF9CE3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3DB6529-85DF-4CDE-9CBB-5FC4D536A84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E2023E9-30FB-4224-985E-88C8C93D76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D22B66A6-9B90-4E4D-A471-6857BD4C1A1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25" name="楕円 724">
          <a:extLst>
            <a:ext uri="{FF2B5EF4-FFF2-40B4-BE49-F238E27FC236}">
              <a16:creationId xmlns:a16="http://schemas.microsoft.com/office/drawing/2014/main" id="{B9DC76F4-B63E-44D5-8A96-20EEABB70C63}"/>
            </a:ext>
          </a:extLst>
        </xdr:cNvPr>
        <xdr:cNvSpPr/>
      </xdr:nvSpPr>
      <xdr:spPr>
        <a:xfrm>
          <a:off x="221107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25416</xdr:rowOff>
    </xdr:from>
    <xdr:ext cx="469744" cy="259045"/>
    <xdr:sp macro="" textlink="">
      <xdr:nvSpPr>
        <xdr:cNvPr id="726" name="【消防施設】&#10;一人当たり面積該当値テキスト">
          <a:extLst>
            <a:ext uri="{FF2B5EF4-FFF2-40B4-BE49-F238E27FC236}">
              <a16:creationId xmlns:a16="http://schemas.microsoft.com/office/drawing/2014/main" id="{2F40D536-3E68-401E-AFFE-8CB00376D6C5}"/>
            </a:ext>
          </a:extLst>
        </xdr:cNvPr>
        <xdr:cNvSpPr txBox="1"/>
      </xdr:nvSpPr>
      <xdr:spPr>
        <a:xfrm>
          <a:off x="22199600"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168275</xdr:rowOff>
    </xdr:from>
    <xdr:to>
      <xdr:col>112</xdr:col>
      <xdr:colOff>38100</xdr:colOff>
      <xdr:row>85</xdr:row>
      <xdr:rowOff>98425</xdr:rowOff>
    </xdr:to>
    <xdr:sp macro="" textlink="">
      <xdr:nvSpPr>
        <xdr:cNvPr id="727" name="楕円 726">
          <a:extLst>
            <a:ext uri="{FF2B5EF4-FFF2-40B4-BE49-F238E27FC236}">
              <a16:creationId xmlns:a16="http://schemas.microsoft.com/office/drawing/2014/main" id="{76DD4A17-09A6-42ED-BE4F-8AC272977E07}"/>
            </a:ext>
          </a:extLst>
        </xdr:cNvPr>
        <xdr:cNvSpPr/>
      </xdr:nvSpPr>
      <xdr:spPr>
        <a:xfrm>
          <a:off x="21272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47625</xdr:rowOff>
    </xdr:from>
    <xdr:to>
      <xdr:col>116</xdr:col>
      <xdr:colOff>63500</xdr:colOff>
      <xdr:row>85</xdr:row>
      <xdr:rowOff>53339</xdr:rowOff>
    </xdr:to>
    <xdr:cxnSp macro="">
      <xdr:nvCxnSpPr>
        <xdr:cNvPr id="728" name="直線コネクタ 727">
          <a:extLst>
            <a:ext uri="{FF2B5EF4-FFF2-40B4-BE49-F238E27FC236}">
              <a16:creationId xmlns:a16="http://schemas.microsoft.com/office/drawing/2014/main" id="{4B938C0F-C751-4D9D-9870-0D18E7F02FD9}"/>
            </a:ext>
          </a:extLst>
        </xdr:cNvPr>
        <xdr:cNvCxnSpPr/>
      </xdr:nvCxnSpPr>
      <xdr:spPr>
        <a:xfrm>
          <a:off x="21323300" y="146208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156845</xdr:rowOff>
    </xdr:from>
    <xdr:to>
      <xdr:col>107</xdr:col>
      <xdr:colOff>101600</xdr:colOff>
      <xdr:row>85</xdr:row>
      <xdr:rowOff>86995</xdr:rowOff>
    </xdr:to>
    <xdr:sp macro="" textlink="">
      <xdr:nvSpPr>
        <xdr:cNvPr id="729" name="楕円 728">
          <a:extLst>
            <a:ext uri="{FF2B5EF4-FFF2-40B4-BE49-F238E27FC236}">
              <a16:creationId xmlns:a16="http://schemas.microsoft.com/office/drawing/2014/main" id="{B638F7E6-6F28-4751-98EA-C0D0E19432CA}"/>
            </a:ext>
          </a:extLst>
        </xdr:cNvPr>
        <xdr:cNvSpPr/>
      </xdr:nvSpPr>
      <xdr:spPr>
        <a:xfrm>
          <a:off x="20383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36195</xdr:rowOff>
    </xdr:from>
    <xdr:to>
      <xdr:col>111</xdr:col>
      <xdr:colOff>177800</xdr:colOff>
      <xdr:row>85</xdr:row>
      <xdr:rowOff>47625</xdr:rowOff>
    </xdr:to>
    <xdr:cxnSp macro="">
      <xdr:nvCxnSpPr>
        <xdr:cNvPr id="730" name="直線コネクタ 729">
          <a:extLst>
            <a:ext uri="{FF2B5EF4-FFF2-40B4-BE49-F238E27FC236}">
              <a16:creationId xmlns:a16="http://schemas.microsoft.com/office/drawing/2014/main" id="{000FBF97-5B07-41DF-9729-3FC933BA3CA8}"/>
            </a:ext>
          </a:extLst>
        </xdr:cNvPr>
        <xdr:cNvCxnSpPr/>
      </xdr:nvCxnSpPr>
      <xdr:spPr>
        <a:xfrm>
          <a:off x="20434300" y="146094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636</xdr:rowOff>
    </xdr:from>
    <xdr:to>
      <xdr:col>102</xdr:col>
      <xdr:colOff>165100</xdr:colOff>
      <xdr:row>85</xdr:row>
      <xdr:rowOff>102236</xdr:rowOff>
    </xdr:to>
    <xdr:sp macro="" textlink="">
      <xdr:nvSpPr>
        <xdr:cNvPr id="731" name="楕円 730">
          <a:extLst>
            <a:ext uri="{FF2B5EF4-FFF2-40B4-BE49-F238E27FC236}">
              <a16:creationId xmlns:a16="http://schemas.microsoft.com/office/drawing/2014/main" id="{AD17C7AC-5CA4-4543-8697-44CEA44F6B79}"/>
            </a:ext>
          </a:extLst>
        </xdr:cNvPr>
        <xdr:cNvSpPr/>
      </xdr:nvSpPr>
      <xdr:spPr>
        <a:xfrm>
          <a:off x="19494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36195</xdr:rowOff>
    </xdr:from>
    <xdr:to>
      <xdr:col>107</xdr:col>
      <xdr:colOff>50800</xdr:colOff>
      <xdr:row>85</xdr:row>
      <xdr:rowOff>51436</xdr:rowOff>
    </xdr:to>
    <xdr:cxnSp macro="">
      <xdr:nvCxnSpPr>
        <xdr:cNvPr id="732" name="直線コネクタ 731">
          <a:extLst>
            <a:ext uri="{FF2B5EF4-FFF2-40B4-BE49-F238E27FC236}">
              <a16:creationId xmlns:a16="http://schemas.microsoft.com/office/drawing/2014/main" id="{A00651FE-B497-4814-BCAA-7E36477F9987}"/>
            </a:ext>
          </a:extLst>
        </xdr:cNvPr>
        <xdr:cNvCxnSpPr/>
      </xdr:nvCxnSpPr>
      <xdr:spPr>
        <a:xfrm flipV="1">
          <a:off x="19545300" y="146094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80645</xdr:rowOff>
    </xdr:from>
    <xdr:to>
      <xdr:col>98</xdr:col>
      <xdr:colOff>38100</xdr:colOff>
      <xdr:row>86</xdr:row>
      <xdr:rowOff>10795</xdr:rowOff>
    </xdr:to>
    <xdr:sp macro="" textlink="">
      <xdr:nvSpPr>
        <xdr:cNvPr id="733" name="楕円 732">
          <a:extLst>
            <a:ext uri="{FF2B5EF4-FFF2-40B4-BE49-F238E27FC236}">
              <a16:creationId xmlns:a16="http://schemas.microsoft.com/office/drawing/2014/main" id="{33271CA1-1F7E-484E-ABC4-38AFD7765107}"/>
            </a:ext>
          </a:extLst>
        </xdr:cNvPr>
        <xdr:cNvSpPr/>
      </xdr:nvSpPr>
      <xdr:spPr>
        <a:xfrm>
          <a:off x="18605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51436</xdr:rowOff>
    </xdr:from>
    <xdr:to>
      <xdr:col>102</xdr:col>
      <xdr:colOff>114300</xdr:colOff>
      <xdr:row>85</xdr:row>
      <xdr:rowOff>131445</xdr:rowOff>
    </xdr:to>
    <xdr:cxnSp macro="">
      <xdr:nvCxnSpPr>
        <xdr:cNvPr id="734" name="直線コネクタ 733">
          <a:extLst>
            <a:ext uri="{FF2B5EF4-FFF2-40B4-BE49-F238E27FC236}">
              <a16:creationId xmlns:a16="http://schemas.microsoft.com/office/drawing/2014/main" id="{14A0739C-916D-4D71-BD09-5E85F2EBF8E3}"/>
            </a:ext>
          </a:extLst>
        </xdr:cNvPr>
        <xdr:cNvCxnSpPr/>
      </xdr:nvCxnSpPr>
      <xdr:spPr>
        <a:xfrm flipV="1">
          <a:off x="18656300" y="1462468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735" name="n_1aveValue【消防施設】&#10;一人当たり面積">
          <a:extLst>
            <a:ext uri="{FF2B5EF4-FFF2-40B4-BE49-F238E27FC236}">
              <a16:creationId xmlns:a16="http://schemas.microsoft.com/office/drawing/2014/main" id="{52A6E824-B33E-4A00-B044-B88213DB08BE}"/>
            </a:ext>
          </a:extLst>
        </xdr:cNvPr>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736" name="n_2aveValue【消防施設】&#10;一人当たり面積">
          <a:extLst>
            <a:ext uri="{FF2B5EF4-FFF2-40B4-BE49-F238E27FC236}">
              <a16:creationId xmlns:a16="http://schemas.microsoft.com/office/drawing/2014/main" id="{22913508-CB04-4996-A952-7B2BFD312034}"/>
            </a:ext>
          </a:extLst>
        </xdr:cNvPr>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737" name="n_3aveValue【消防施設】&#10;一人当たり面積">
          <a:extLst>
            <a:ext uri="{FF2B5EF4-FFF2-40B4-BE49-F238E27FC236}">
              <a16:creationId xmlns:a16="http://schemas.microsoft.com/office/drawing/2014/main" id="{26DF94B6-1D2C-4437-9A78-15ED0443EB51}"/>
            </a:ext>
          </a:extLst>
        </xdr:cNvPr>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738" name="n_4aveValue【消防施設】&#10;一人当たり面積">
          <a:extLst>
            <a:ext uri="{FF2B5EF4-FFF2-40B4-BE49-F238E27FC236}">
              <a16:creationId xmlns:a16="http://schemas.microsoft.com/office/drawing/2014/main" id="{77636B8B-B6A8-4A29-99FB-5E55695B88A6}"/>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114952</xdr:rowOff>
    </xdr:from>
    <xdr:ext cx="469744" cy="259045"/>
    <xdr:sp macro="" textlink="">
      <xdr:nvSpPr>
        <xdr:cNvPr id="739" name="n_1mainValue【消防施設】&#10;一人当たり面積">
          <a:extLst>
            <a:ext uri="{FF2B5EF4-FFF2-40B4-BE49-F238E27FC236}">
              <a16:creationId xmlns:a16="http://schemas.microsoft.com/office/drawing/2014/main" id="{26D5175E-042D-4819-A4CE-45AB66E3DC46}"/>
            </a:ext>
          </a:extLst>
        </xdr:cNvPr>
        <xdr:cNvSpPr txBox="1"/>
      </xdr:nvSpPr>
      <xdr:spPr>
        <a:xfrm>
          <a:off x="21075727" y="1434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103522</xdr:rowOff>
    </xdr:from>
    <xdr:ext cx="469744" cy="259045"/>
    <xdr:sp macro="" textlink="">
      <xdr:nvSpPr>
        <xdr:cNvPr id="740" name="n_2mainValue【消防施設】&#10;一人当たり面積">
          <a:extLst>
            <a:ext uri="{FF2B5EF4-FFF2-40B4-BE49-F238E27FC236}">
              <a16:creationId xmlns:a16="http://schemas.microsoft.com/office/drawing/2014/main" id="{CA6F0B91-02B9-4FF3-AB1E-40E6438964F0}"/>
            </a:ext>
          </a:extLst>
        </xdr:cNvPr>
        <xdr:cNvSpPr txBox="1"/>
      </xdr:nvSpPr>
      <xdr:spPr>
        <a:xfrm>
          <a:off x="20199427" y="1433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118763</xdr:rowOff>
    </xdr:from>
    <xdr:ext cx="469744" cy="259045"/>
    <xdr:sp macro="" textlink="">
      <xdr:nvSpPr>
        <xdr:cNvPr id="741" name="n_3mainValue【消防施設】&#10;一人当たり面積">
          <a:extLst>
            <a:ext uri="{FF2B5EF4-FFF2-40B4-BE49-F238E27FC236}">
              <a16:creationId xmlns:a16="http://schemas.microsoft.com/office/drawing/2014/main" id="{DA163CFA-1623-4C92-9737-B7907A3B098B}"/>
            </a:ext>
          </a:extLst>
        </xdr:cNvPr>
        <xdr:cNvSpPr txBox="1"/>
      </xdr:nvSpPr>
      <xdr:spPr>
        <a:xfrm>
          <a:off x="19310427" y="143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1922</xdr:rowOff>
    </xdr:from>
    <xdr:ext cx="469744" cy="259045"/>
    <xdr:sp macro="" textlink="">
      <xdr:nvSpPr>
        <xdr:cNvPr id="742" name="n_4mainValue【消防施設】&#10;一人当たり面積">
          <a:extLst>
            <a:ext uri="{FF2B5EF4-FFF2-40B4-BE49-F238E27FC236}">
              <a16:creationId xmlns:a16="http://schemas.microsoft.com/office/drawing/2014/main" id="{CFA51D30-AACD-465E-86D6-32061711BC46}"/>
            </a:ext>
          </a:extLst>
        </xdr:cNvPr>
        <xdr:cNvSpPr txBox="1"/>
      </xdr:nvSpPr>
      <xdr:spPr>
        <a:xfrm>
          <a:off x="18421427" y="1474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6ACF8824-D28D-4A04-9AD3-69183577B9A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E41A660B-6B61-46F0-8CED-E16D1723A34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AC91C61D-ACF7-44E2-9742-DDEB2686F8C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B9B2C127-1685-48E3-80BC-6C87D361741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3408A9F7-BAC5-414D-BB00-D5642F56A0D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940D7D6-EC5A-441D-8D95-94B7199B429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B612C999-C1A6-402C-A947-91397816CA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957390E6-A2EB-413B-8054-732C8CB5700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2E6B2144-B37E-482E-BBDA-84549205DB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7CF75A90-D8AA-4905-B6CB-C236DB126EB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9C806DC4-5D29-4030-A521-37FF9F7D9F3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02BD105F-3CEF-4F76-AEF6-93CF92B3BA2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642F5D46-BE5E-406D-81A9-5B5DF599C1E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EFB699B7-A7FE-462C-A8AE-BDE2BF6D00F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41B9A634-F35C-4106-B4D1-B18A9726991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2508295C-0073-4665-A1F2-33C120E792C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01D68A7D-3879-4215-B564-B9178132BF6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55C43B6C-403F-410F-96EA-052F32323A9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CF32AD90-8551-476D-870A-1D0AED16D19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C8E189B3-EDAA-40F6-92B9-84B6DE97AB1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2310153E-D40B-420F-B2FF-FD720C4690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A2F7AE71-091A-4743-A487-9DFD0867573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1442D24A-20D2-44D1-9EDE-5CD0456D6F6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6A78C1C4-465E-486F-B4D6-EF1CB5F1C3D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6C7E3052-B5AE-49F3-9315-19452C20DD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3594CF5C-B1DD-4748-B24D-F40E80203443}"/>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08C39BF1-0DFF-422B-A14D-BC37AF721A5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50DDF7FF-2F54-4D99-AEFC-56F98A79161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71" name="【庁舎】&#10;有形固定資産減価償却率最大値テキスト">
          <a:extLst>
            <a:ext uri="{FF2B5EF4-FFF2-40B4-BE49-F238E27FC236}">
              <a16:creationId xmlns:a16="http://schemas.microsoft.com/office/drawing/2014/main" id="{00823871-EF2B-4971-B509-C336D350D3FD}"/>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72" name="直線コネクタ 771">
          <a:extLst>
            <a:ext uri="{FF2B5EF4-FFF2-40B4-BE49-F238E27FC236}">
              <a16:creationId xmlns:a16="http://schemas.microsoft.com/office/drawing/2014/main" id="{8905BF1A-3B4C-4957-AB7A-9C05B011B185}"/>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73" name="【庁舎】&#10;有形固定資産減価償却率平均値テキスト">
          <a:extLst>
            <a:ext uri="{FF2B5EF4-FFF2-40B4-BE49-F238E27FC236}">
              <a16:creationId xmlns:a16="http://schemas.microsoft.com/office/drawing/2014/main" id="{B3A70637-C34F-4A74-B5DC-724C8F7B3A8D}"/>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4" name="フローチャート: 判断 773">
          <a:extLst>
            <a:ext uri="{FF2B5EF4-FFF2-40B4-BE49-F238E27FC236}">
              <a16:creationId xmlns:a16="http://schemas.microsoft.com/office/drawing/2014/main" id="{C9FBAE8A-D442-4A12-8FF1-D6E2A702FE81}"/>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5" name="フローチャート: 判断 774">
          <a:extLst>
            <a:ext uri="{FF2B5EF4-FFF2-40B4-BE49-F238E27FC236}">
              <a16:creationId xmlns:a16="http://schemas.microsoft.com/office/drawing/2014/main" id="{8C8031C4-8BE5-460B-A1EC-ACFFA376771D}"/>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6" name="フローチャート: 判断 775">
          <a:extLst>
            <a:ext uri="{FF2B5EF4-FFF2-40B4-BE49-F238E27FC236}">
              <a16:creationId xmlns:a16="http://schemas.microsoft.com/office/drawing/2014/main" id="{8537800A-1871-4799-A4F8-7D2BF8DE36BF}"/>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77" name="フローチャート: 判断 776">
          <a:extLst>
            <a:ext uri="{FF2B5EF4-FFF2-40B4-BE49-F238E27FC236}">
              <a16:creationId xmlns:a16="http://schemas.microsoft.com/office/drawing/2014/main" id="{D7592846-4664-4636-AF70-AB5C332B629C}"/>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8" name="フローチャート: 判断 777">
          <a:extLst>
            <a:ext uri="{FF2B5EF4-FFF2-40B4-BE49-F238E27FC236}">
              <a16:creationId xmlns:a16="http://schemas.microsoft.com/office/drawing/2014/main" id="{B9B9740F-D5BD-4C32-ACC2-54E5EB5CDBEE}"/>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E60A9111-CB8F-4F97-9320-0FCE6D5450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BDD4AD2-9567-4CA4-AD1D-7E5223418D1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435933D-837D-4BF2-A9B3-B2C07BE44E7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7FE5B5C7-83A6-4E4E-B901-BD0C14648BE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B91EBD4C-B630-4563-A7FF-7FBB980E921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784" name="楕円 783">
          <a:extLst>
            <a:ext uri="{FF2B5EF4-FFF2-40B4-BE49-F238E27FC236}">
              <a16:creationId xmlns:a16="http://schemas.microsoft.com/office/drawing/2014/main" id="{58732779-516D-40E1-9F16-BC0F39EAC073}"/>
            </a:ext>
          </a:extLst>
        </xdr:cNvPr>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140988</xdr:rowOff>
    </xdr:from>
    <xdr:ext cx="405111" cy="259045"/>
    <xdr:sp macro="" textlink="">
      <xdr:nvSpPr>
        <xdr:cNvPr id="785" name="【庁舎】&#10;有形固定資産減価償却率該当値テキスト">
          <a:extLst>
            <a:ext uri="{FF2B5EF4-FFF2-40B4-BE49-F238E27FC236}">
              <a16:creationId xmlns:a16="http://schemas.microsoft.com/office/drawing/2014/main" id="{34212990-3207-4D41-BB04-FB82FD8DC566}"/>
            </a:ext>
          </a:extLst>
        </xdr:cNvPr>
        <xdr:cNvSpPr txBox="1"/>
      </xdr:nvSpPr>
      <xdr:spPr>
        <a:xfrm>
          <a:off x="16357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120106</xdr:rowOff>
    </xdr:from>
    <xdr:to>
      <xdr:col>81</xdr:col>
      <xdr:colOff>101600</xdr:colOff>
      <xdr:row>105</xdr:row>
      <xdr:rowOff>50256</xdr:rowOff>
    </xdr:to>
    <xdr:sp macro="" textlink="">
      <xdr:nvSpPr>
        <xdr:cNvPr id="786" name="楕円 785">
          <a:extLst>
            <a:ext uri="{FF2B5EF4-FFF2-40B4-BE49-F238E27FC236}">
              <a16:creationId xmlns:a16="http://schemas.microsoft.com/office/drawing/2014/main" id="{897F973C-E9BD-40E8-8C04-630AA358E428}"/>
            </a:ext>
          </a:extLst>
        </xdr:cNvPr>
        <xdr:cNvSpPr/>
      </xdr:nvSpPr>
      <xdr:spPr>
        <a:xfrm>
          <a:off x="15430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170906</xdr:rowOff>
    </xdr:from>
    <xdr:to>
      <xdr:col>85</xdr:col>
      <xdr:colOff>127000</xdr:colOff>
      <xdr:row>105</xdr:row>
      <xdr:rowOff>41911</xdr:rowOff>
    </xdr:to>
    <xdr:cxnSp macro="">
      <xdr:nvCxnSpPr>
        <xdr:cNvPr id="787" name="直線コネクタ 786">
          <a:extLst>
            <a:ext uri="{FF2B5EF4-FFF2-40B4-BE49-F238E27FC236}">
              <a16:creationId xmlns:a16="http://schemas.microsoft.com/office/drawing/2014/main" id="{12BAC31F-9909-44B5-856D-AD45989D26AA}"/>
            </a:ext>
          </a:extLst>
        </xdr:cNvPr>
        <xdr:cNvCxnSpPr/>
      </xdr:nvCxnSpPr>
      <xdr:spPr>
        <a:xfrm>
          <a:off x="15481300" y="18001706"/>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788" name="楕円 787">
          <a:extLst>
            <a:ext uri="{FF2B5EF4-FFF2-40B4-BE49-F238E27FC236}">
              <a16:creationId xmlns:a16="http://schemas.microsoft.com/office/drawing/2014/main" id="{E0B97C6C-AA9C-4BD2-8170-747884C15EAF}"/>
            </a:ext>
          </a:extLst>
        </xdr:cNvPr>
        <xdr:cNvSpPr/>
      </xdr:nvSpPr>
      <xdr:spPr>
        <a:xfrm>
          <a:off x="14541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170906</xdr:rowOff>
    </xdr:from>
    <xdr:to>
      <xdr:col>81</xdr:col>
      <xdr:colOff>50800</xdr:colOff>
      <xdr:row>105</xdr:row>
      <xdr:rowOff>90895</xdr:rowOff>
    </xdr:to>
    <xdr:cxnSp macro="">
      <xdr:nvCxnSpPr>
        <xdr:cNvPr id="789" name="直線コネクタ 788">
          <a:extLst>
            <a:ext uri="{FF2B5EF4-FFF2-40B4-BE49-F238E27FC236}">
              <a16:creationId xmlns:a16="http://schemas.microsoft.com/office/drawing/2014/main" id="{71985E62-E676-41F5-844D-12BF0F7C0DAC}"/>
            </a:ext>
          </a:extLst>
        </xdr:cNvPr>
        <xdr:cNvCxnSpPr/>
      </xdr:nvCxnSpPr>
      <xdr:spPr>
        <a:xfrm flipV="1">
          <a:off x="14592300" y="1800170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23768</xdr:rowOff>
    </xdr:from>
    <xdr:to>
      <xdr:col>72</xdr:col>
      <xdr:colOff>38100</xdr:colOff>
      <xdr:row>105</xdr:row>
      <xdr:rowOff>125368</xdr:rowOff>
    </xdr:to>
    <xdr:sp macro="" textlink="">
      <xdr:nvSpPr>
        <xdr:cNvPr id="790" name="楕円 789">
          <a:extLst>
            <a:ext uri="{FF2B5EF4-FFF2-40B4-BE49-F238E27FC236}">
              <a16:creationId xmlns:a16="http://schemas.microsoft.com/office/drawing/2014/main" id="{F94FDB47-CED0-483F-9DF6-6AAAA3C007A5}"/>
            </a:ext>
          </a:extLst>
        </xdr:cNvPr>
        <xdr:cNvSpPr/>
      </xdr:nvSpPr>
      <xdr:spPr>
        <a:xfrm>
          <a:off x="13652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74568</xdr:rowOff>
    </xdr:from>
    <xdr:to>
      <xdr:col>76</xdr:col>
      <xdr:colOff>114300</xdr:colOff>
      <xdr:row>105</xdr:row>
      <xdr:rowOff>90895</xdr:rowOff>
    </xdr:to>
    <xdr:cxnSp macro="">
      <xdr:nvCxnSpPr>
        <xdr:cNvPr id="791" name="直線コネクタ 790">
          <a:extLst>
            <a:ext uri="{FF2B5EF4-FFF2-40B4-BE49-F238E27FC236}">
              <a16:creationId xmlns:a16="http://schemas.microsoft.com/office/drawing/2014/main" id="{C17B9C73-AD42-44D0-8201-A0180CE0833A}"/>
            </a:ext>
          </a:extLst>
        </xdr:cNvPr>
        <xdr:cNvCxnSpPr/>
      </xdr:nvCxnSpPr>
      <xdr:spPr>
        <a:xfrm>
          <a:off x="13703300" y="18076818"/>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100512</xdr:rowOff>
    </xdr:from>
    <xdr:to>
      <xdr:col>67</xdr:col>
      <xdr:colOff>101600</xdr:colOff>
      <xdr:row>106</xdr:row>
      <xdr:rowOff>30662</xdr:rowOff>
    </xdr:to>
    <xdr:sp macro="" textlink="">
      <xdr:nvSpPr>
        <xdr:cNvPr id="792" name="楕円 791">
          <a:extLst>
            <a:ext uri="{FF2B5EF4-FFF2-40B4-BE49-F238E27FC236}">
              <a16:creationId xmlns:a16="http://schemas.microsoft.com/office/drawing/2014/main" id="{31A9CBE5-8058-490B-BE3F-17D24C3F5561}"/>
            </a:ext>
          </a:extLst>
        </xdr:cNvPr>
        <xdr:cNvSpPr/>
      </xdr:nvSpPr>
      <xdr:spPr>
        <a:xfrm>
          <a:off x="12763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74568</xdr:rowOff>
    </xdr:from>
    <xdr:to>
      <xdr:col>71</xdr:col>
      <xdr:colOff>177800</xdr:colOff>
      <xdr:row>105</xdr:row>
      <xdr:rowOff>151312</xdr:rowOff>
    </xdr:to>
    <xdr:cxnSp macro="">
      <xdr:nvCxnSpPr>
        <xdr:cNvPr id="793" name="直線コネクタ 792">
          <a:extLst>
            <a:ext uri="{FF2B5EF4-FFF2-40B4-BE49-F238E27FC236}">
              <a16:creationId xmlns:a16="http://schemas.microsoft.com/office/drawing/2014/main" id="{EEE20B60-F477-4754-8ECD-DC8555AC393D}"/>
            </a:ext>
          </a:extLst>
        </xdr:cNvPr>
        <xdr:cNvCxnSpPr/>
      </xdr:nvCxnSpPr>
      <xdr:spPr>
        <a:xfrm flipV="1">
          <a:off x="12814300" y="18076818"/>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94" name="n_1aveValue【庁舎】&#10;有形固定資産減価償却率">
          <a:extLst>
            <a:ext uri="{FF2B5EF4-FFF2-40B4-BE49-F238E27FC236}">
              <a16:creationId xmlns:a16="http://schemas.microsoft.com/office/drawing/2014/main" id="{BC21A630-E03A-4C69-B185-72782E702895}"/>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795" name="n_2aveValue【庁舎】&#10;有形固定資産減価償却率">
          <a:extLst>
            <a:ext uri="{FF2B5EF4-FFF2-40B4-BE49-F238E27FC236}">
              <a16:creationId xmlns:a16="http://schemas.microsoft.com/office/drawing/2014/main" id="{EF840755-49EE-439A-B0B3-3FC77D7C8E1D}"/>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96" name="n_3aveValue【庁舎】&#10;有形固定資産減価償却率">
          <a:extLst>
            <a:ext uri="{FF2B5EF4-FFF2-40B4-BE49-F238E27FC236}">
              <a16:creationId xmlns:a16="http://schemas.microsoft.com/office/drawing/2014/main" id="{6069762C-4C39-44B1-A550-4C55C2BF1141}"/>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7" name="n_4aveValue【庁舎】&#10;有形固定資産減価償却率">
          <a:extLst>
            <a:ext uri="{FF2B5EF4-FFF2-40B4-BE49-F238E27FC236}">
              <a16:creationId xmlns:a16="http://schemas.microsoft.com/office/drawing/2014/main" id="{55CBCD44-109E-4D6D-8288-37518D4D229E}"/>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41383</xdr:rowOff>
    </xdr:from>
    <xdr:ext cx="405111" cy="259045"/>
    <xdr:sp macro="" textlink="">
      <xdr:nvSpPr>
        <xdr:cNvPr id="798" name="n_1mainValue【庁舎】&#10;有形固定資産減価償却率">
          <a:extLst>
            <a:ext uri="{FF2B5EF4-FFF2-40B4-BE49-F238E27FC236}">
              <a16:creationId xmlns:a16="http://schemas.microsoft.com/office/drawing/2014/main" id="{8349C740-5DBF-407A-AB7F-CB852390AEC9}"/>
            </a:ext>
          </a:extLst>
        </xdr:cNvPr>
        <xdr:cNvSpPr txBox="1"/>
      </xdr:nvSpPr>
      <xdr:spPr>
        <a:xfrm>
          <a:off x="152660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799" name="n_2mainValue【庁舎】&#10;有形固定資産減価償却率">
          <a:extLst>
            <a:ext uri="{FF2B5EF4-FFF2-40B4-BE49-F238E27FC236}">
              <a16:creationId xmlns:a16="http://schemas.microsoft.com/office/drawing/2014/main" id="{3EEB452C-1ACF-4DE5-A0C3-C4CBC50625D1}"/>
            </a:ext>
          </a:extLst>
        </xdr:cNvPr>
        <xdr:cNvSpPr txBox="1"/>
      </xdr:nvSpPr>
      <xdr:spPr>
        <a:xfrm>
          <a:off x="14389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116495</xdr:rowOff>
    </xdr:from>
    <xdr:ext cx="405111" cy="259045"/>
    <xdr:sp macro="" textlink="">
      <xdr:nvSpPr>
        <xdr:cNvPr id="800" name="n_3mainValue【庁舎】&#10;有形固定資産減価償却率">
          <a:extLst>
            <a:ext uri="{FF2B5EF4-FFF2-40B4-BE49-F238E27FC236}">
              <a16:creationId xmlns:a16="http://schemas.microsoft.com/office/drawing/2014/main" id="{7B1CD2B0-C147-4EF3-886C-CBFA5ADE9672}"/>
            </a:ext>
          </a:extLst>
        </xdr:cNvPr>
        <xdr:cNvSpPr txBox="1"/>
      </xdr:nvSpPr>
      <xdr:spPr>
        <a:xfrm>
          <a:off x="135007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21789</xdr:rowOff>
    </xdr:from>
    <xdr:ext cx="405111" cy="259045"/>
    <xdr:sp macro="" textlink="">
      <xdr:nvSpPr>
        <xdr:cNvPr id="801" name="n_4mainValue【庁舎】&#10;有形固定資産減価償却率">
          <a:extLst>
            <a:ext uri="{FF2B5EF4-FFF2-40B4-BE49-F238E27FC236}">
              <a16:creationId xmlns:a16="http://schemas.microsoft.com/office/drawing/2014/main" id="{12B86276-AD79-45B9-9D82-26703038DD1E}"/>
            </a:ext>
          </a:extLst>
        </xdr:cNvPr>
        <xdr:cNvSpPr txBox="1"/>
      </xdr:nvSpPr>
      <xdr:spPr>
        <a:xfrm>
          <a:off x="12611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CF0B2CC4-2746-470C-8948-F33294AD5D1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5672046C-91E4-4DD1-BEEA-0899736897D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3CFD01BC-2D08-47ED-B831-42895A3E1E7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DF1FC59C-E70D-48B1-A206-F45E5D4482A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C2BC4C86-8EF1-4619-A943-BBAE0B787A9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408FA11A-E0B2-411E-A1DD-B6158F9773A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22CB23A6-4E83-4CBC-A5CB-29D71527BE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1267BBE4-F4BD-4286-952B-72E519BBDDB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EF91433E-95F0-41DC-B6FA-41594326859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180E88B4-81EF-4565-890C-1C05EB6B98B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F8F8CD34-A1D9-4E4F-AFD9-AB8A5EE955D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4A54CDBD-FB63-422B-AEE1-5EA74CD20A4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E92689EF-82A3-44E2-BB5E-2D484036C96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03B56A61-F215-4476-B87D-FA159BF96B5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DB0FD1F3-4EEB-4770-B887-3CF080E4ADC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5A23245F-7463-44D4-8C35-45FECEED3BB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4C211C72-D666-4834-8F57-F0D7BC7BF71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F2477341-24FA-4E58-8156-C709BB6229B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38DFE5D0-4BD2-4091-8F24-BC5F81280F4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FE9CD846-97A1-46C9-B184-B2A4CFAC14C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43506B8E-F101-4F24-99FA-725B253F252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37D89B6F-66D6-42C0-94AB-CD563AABF4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C41FB9B2-D0E6-423E-8CAC-604CE0DA504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A6063CDE-AF0A-4D83-A38A-609C536F90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C71FB486-F8F5-4400-9613-06903F7C94E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7" name="直線コネクタ 826">
          <a:extLst>
            <a:ext uri="{FF2B5EF4-FFF2-40B4-BE49-F238E27FC236}">
              <a16:creationId xmlns:a16="http://schemas.microsoft.com/office/drawing/2014/main" id="{E96A3F7A-A644-42E1-91A5-E69FF825FCDB}"/>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8" name="【庁舎】&#10;一人当たり面積最小値テキスト">
          <a:extLst>
            <a:ext uri="{FF2B5EF4-FFF2-40B4-BE49-F238E27FC236}">
              <a16:creationId xmlns:a16="http://schemas.microsoft.com/office/drawing/2014/main" id="{0BD11D68-71DF-4E25-A0EE-52AA8DF6BD2F}"/>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9" name="直線コネクタ 828">
          <a:extLst>
            <a:ext uri="{FF2B5EF4-FFF2-40B4-BE49-F238E27FC236}">
              <a16:creationId xmlns:a16="http://schemas.microsoft.com/office/drawing/2014/main" id="{F2D0A3EB-31E1-4352-A8B9-755C26D2456C}"/>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30" name="【庁舎】&#10;一人当たり面積最大値テキスト">
          <a:extLst>
            <a:ext uri="{FF2B5EF4-FFF2-40B4-BE49-F238E27FC236}">
              <a16:creationId xmlns:a16="http://schemas.microsoft.com/office/drawing/2014/main" id="{3E2731D4-E334-4A8D-A73A-BF72BE6B5731}"/>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31" name="直線コネクタ 830">
          <a:extLst>
            <a:ext uri="{FF2B5EF4-FFF2-40B4-BE49-F238E27FC236}">
              <a16:creationId xmlns:a16="http://schemas.microsoft.com/office/drawing/2014/main" id="{449368D5-F013-44F1-B6EB-1EBF7926F7F8}"/>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832" name="【庁舎】&#10;一人当たり面積平均値テキスト">
          <a:extLst>
            <a:ext uri="{FF2B5EF4-FFF2-40B4-BE49-F238E27FC236}">
              <a16:creationId xmlns:a16="http://schemas.microsoft.com/office/drawing/2014/main" id="{6CC05ABC-C1E9-4563-A046-FA4D01C08682}"/>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3" name="フローチャート: 判断 832">
          <a:extLst>
            <a:ext uri="{FF2B5EF4-FFF2-40B4-BE49-F238E27FC236}">
              <a16:creationId xmlns:a16="http://schemas.microsoft.com/office/drawing/2014/main" id="{48EDA922-A80F-4D20-9792-B3A56C83C132}"/>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34" name="フローチャート: 判断 833">
          <a:extLst>
            <a:ext uri="{FF2B5EF4-FFF2-40B4-BE49-F238E27FC236}">
              <a16:creationId xmlns:a16="http://schemas.microsoft.com/office/drawing/2014/main" id="{25B6C841-42F4-41DF-A22E-B96A111DCF7C}"/>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35" name="フローチャート: 判断 834">
          <a:extLst>
            <a:ext uri="{FF2B5EF4-FFF2-40B4-BE49-F238E27FC236}">
              <a16:creationId xmlns:a16="http://schemas.microsoft.com/office/drawing/2014/main" id="{D09BA767-EBCB-4439-896F-C31DE1BD09EB}"/>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36" name="フローチャート: 判断 835">
          <a:extLst>
            <a:ext uri="{FF2B5EF4-FFF2-40B4-BE49-F238E27FC236}">
              <a16:creationId xmlns:a16="http://schemas.microsoft.com/office/drawing/2014/main" id="{40C89289-FCE5-4A35-80C6-C22A2B121CFF}"/>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37" name="フローチャート: 判断 836">
          <a:extLst>
            <a:ext uri="{FF2B5EF4-FFF2-40B4-BE49-F238E27FC236}">
              <a16:creationId xmlns:a16="http://schemas.microsoft.com/office/drawing/2014/main" id="{A85DC034-8E95-4A30-A713-984F3F438FB1}"/>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EDF835DD-974E-4159-B504-1180EB79ED5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779AAE8-D3DE-45C0-BE7A-56A41E283EA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F24578C0-C24A-4376-B0CE-1391D10CADD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42F62583-E5EA-4D60-AAF6-BF19970037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27C82B3C-D9AF-434B-A728-211071C4BA1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89081</xdr:rowOff>
    </xdr:from>
    <xdr:to>
      <xdr:col>116</xdr:col>
      <xdr:colOff>114300</xdr:colOff>
      <xdr:row>107</xdr:row>
      <xdr:rowOff>19231</xdr:rowOff>
    </xdr:to>
    <xdr:sp macro="" textlink="">
      <xdr:nvSpPr>
        <xdr:cNvPr id="843" name="楕円 842">
          <a:extLst>
            <a:ext uri="{FF2B5EF4-FFF2-40B4-BE49-F238E27FC236}">
              <a16:creationId xmlns:a16="http://schemas.microsoft.com/office/drawing/2014/main" id="{19FCB56B-215C-458D-ADE9-C1F052B53AC4}"/>
            </a:ext>
          </a:extLst>
        </xdr:cNvPr>
        <xdr:cNvSpPr/>
      </xdr:nvSpPr>
      <xdr:spPr>
        <a:xfrm>
          <a:off x="221107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67508</xdr:rowOff>
    </xdr:from>
    <xdr:ext cx="469744" cy="259045"/>
    <xdr:sp macro="" textlink="">
      <xdr:nvSpPr>
        <xdr:cNvPr id="844" name="【庁舎】&#10;一人当たり面積該当値テキスト">
          <a:extLst>
            <a:ext uri="{FF2B5EF4-FFF2-40B4-BE49-F238E27FC236}">
              <a16:creationId xmlns:a16="http://schemas.microsoft.com/office/drawing/2014/main" id="{83EB78C1-789D-45AF-9D40-E0D158BA067D}"/>
            </a:ext>
          </a:extLst>
        </xdr:cNvPr>
        <xdr:cNvSpPr txBox="1"/>
      </xdr:nvSpPr>
      <xdr:spPr>
        <a:xfrm>
          <a:off x="22199600" y="1824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85816</xdr:rowOff>
    </xdr:from>
    <xdr:to>
      <xdr:col>112</xdr:col>
      <xdr:colOff>38100</xdr:colOff>
      <xdr:row>107</xdr:row>
      <xdr:rowOff>15966</xdr:rowOff>
    </xdr:to>
    <xdr:sp macro="" textlink="">
      <xdr:nvSpPr>
        <xdr:cNvPr id="845" name="楕円 844">
          <a:extLst>
            <a:ext uri="{FF2B5EF4-FFF2-40B4-BE49-F238E27FC236}">
              <a16:creationId xmlns:a16="http://schemas.microsoft.com/office/drawing/2014/main" id="{2708B7BF-7B1A-4B5E-A5E3-F870ECA826A8}"/>
            </a:ext>
          </a:extLst>
        </xdr:cNvPr>
        <xdr:cNvSpPr/>
      </xdr:nvSpPr>
      <xdr:spPr>
        <a:xfrm>
          <a:off x="21272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136616</xdr:rowOff>
    </xdr:from>
    <xdr:to>
      <xdr:col>116</xdr:col>
      <xdr:colOff>63500</xdr:colOff>
      <xdr:row>106</xdr:row>
      <xdr:rowOff>139881</xdr:rowOff>
    </xdr:to>
    <xdr:cxnSp macro="">
      <xdr:nvCxnSpPr>
        <xdr:cNvPr id="846" name="直線コネクタ 845">
          <a:extLst>
            <a:ext uri="{FF2B5EF4-FFF2-40B4-BE49-F238E27FC236}">
              <a16:creationId xmlns:a16="http://schemas.microsoft.com/office/drawing/2014/main" id="{A563DF79-42B9-4F1B-927C-F50A702C2455}"/>
            </a:ext>
          </a:extLst>
        </xdr:cNvPr>
        <xdr:cNvCxnSpPr/>
      </xdr:nvCxnSpPr>
      <xdr:spPr>
        <a:xfrm>
          <a:off x="21323300" y="1831031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85816</xdr:rowOff>
    </xdr:from>
    <xdr:to>
      <xdr:col>107</xdr:col>
      <xdr:colOff>101600</xdr:colOff>
      <xdr:row>107</xdr:row>
      <xdr:rowOff>15966</xdr:rowOff>
    </xdr:to>
    <xdr:sp macro="" textlink="">
      <xdr:nvSpPr>
        <xdr:cNvPr id="847" name="楕円 846">
          <a:extLst>
            <a:ext uri="{FF2B5EF4-FFF2-40B4-BE49-F238E27FC236}">
              <a16:creationId xmlns:a16="http://schemas.microsoft.com/office/drawing/2014/main" id="{7E273A9B-F829-4E2C-AAA6-4923F4627E72}"/>
            </a:ext>
          </a:extLst>
        </xdr:cNvPr>
        <xdr:cNvSpPr/>
      </xdr:nvSpPr>
      <xdr:spPr>
        <a:xfrm>
          <a:off x="20383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136616</xdr:rowOff>
    </xdr:from>
    <xdr:to>
      <xdr:col>111</xdr:col>
      <xdr:colOff>177800</xdr:colOff>
      <xdr:row>106</xdr:row>
      <xdr:rowOff>136616</xdr:rowOff>
    </xdr:to>
    <xdr:cxnSp macro="">
      <xdr:nvCxnSpPr>
        <xdr:cNvPr id="848" name="直線コネクタ 847">
          <a:extLst>
            <a:ext uri="{FF2B5EF4-FFF2-40B4-BE49-F238E27FC236}">
              <a16:creationId xmlns:a16="http://schemas.microsoft.com/office/drawing/2014/main" id="{293E8407-9018-4D48-9537-BE13625984DF}"/>
            </a:ext>
          </a:extLst>
        </xdr:cNvPr>
        <xdr:cNvCxnSpPr/>
      </xdr:nvCxnSpPr>
      <xdr:spPr>
        <a:xfrm>
          <a:off x="20434300" y="183103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849" name="楕円 848">
          <a:extLst>
            <a:ext uri="{FF2B5EF4-FFF2-40B4-BE49-F238E27FC236}">
              <a16:creationId xmlns:a16="http://schemas.microsoft.com/office/drawing/2014/main" id="{70E98267-B8B0-4C5B-A928-53840F217ED2}"/>
            </a:ext>
          </a:extLst>
        </xdr:cNvPr>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136616</xdr:rowOff>
    </xdr:from>
    <xdr:to>
      <xdr:col>107</xdr:col>
      <xdr:colOff>50800</xdr:colOff>
      <xdr:row>106</xdr:row>
      <xdr:rowOff>167639</xdr:rowOff>
    </xdr:to>
    <xdr:cxnSp macro="">
      <xdr:nvCxnSpPr>
        <xdr:cNvPr id="850" name="直線コネクタ 849">
          <a:extLst>
            <a:ext uri="{FF2B5EF4-FFF2-40B4-BE49-F238E27FC236}">
              <a16:creationId xmlns:a16="http://schemas.microsoft.com/office/drawing/2014/main" id="{5C1DCDBF-0EEA-4096-B6C7-4552D5037C8A}"/>
            </a:ext>
          </a:extLst>
        </xdr:cNvPr>
        <xdr:cNvCxnSpPr/>
      </xdr:nvCxnSpPr>
      <xdr:spPr>
        <a:xfrm flipV="1">
          <a:off x="19545300" y="183103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118473</xdr:rowOff>
    </xdr:from>
    <xdr:to>
      <xdr:col>98</xdr:col>
      <xdr:colOff>38100</xdr:colOff>
      <xdr:row>107</xdr:row>
      <xdr:rowOff>48623</xdr:rowOff>
    </xdr:to>
    <xdr:sp macro="" textlink="">
      <xdr:nvSpPr>
        <xdr:cNvPr id="851" name="楕円 850">
          <a:extLst>
            <a:ext uri="{FF2B5EF4-FFF2-40B4-BE49-F238E27FC236}">
              <a16:creationId xmlns:a16="http://schemas.microsoft.com/office/drawing/2014/main" id="{8D22A109-AA98-4392-A01E-3A8BF0155CD8}"/>
            </a:ext>
          </a:extLst>
        </xdr:cNvPr>
        <xdr:cNvSpPr/>
      </xdr:nvSpPr>
      <xdr:spPr>
        <a:xfrm>
          <a:off x="18605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106</xdr:row>
      <xdr:rowOff>169273</xdr:rowOff>
    </xdr:to>
    <xdr:cxnSp macro="">
      <xdr:nvCxnSpPr>
        <xdr:cNvPr id="852" name="直線コネクタ 851">
          <a:extLst>
            <a:ext uri="{FF2B5EF4-FFF2-40B4-BE49-F238E27FC236}">
              <a16:creationId xmlns:a16="http://schemas.microsoft.com/office/drawing/2014/main" id="{440A886E-06CE-41E5-A0D6-16E5B618EEFA}"/>
            </a:ext>
          </a:extLst>
        </xdr:cNvPr>
        <xdr:cNvCxnSpPr/>
      </xdr:nvCxnSpPr>
      <xdr:spPr>
        <a:xfrm flipV="1">
          <a:off x="18656300" y="1834133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853" name="n_1aveValue【庁舎】&#10;一人当たり面積">
          <a:extLst>
            <a:ext uri="{FF2B5EF4-FFF2-40B4-BE49-F238E27FC236}">
              <a16:creationId xmlns:a16="http://schemas.microsoft.com/office/drawing/2014/main" id="{6CE512FD-9838-46C9-BCE5-A9D7743FA30A}"/>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854" name="n_2aveValue【庁舎】&#10;一人当たり面積">
          <a:extLst>
            <a:ext uri="{FF2B5EF4-FFF2-40B4-BE49-F238E27FC236}">
              <a16:creationId xmlns:a16="http://schemas.microsoft.com/office/drawing/2014/main" id="{59332CE7-E3CD-45F6-8A18-984E95FC6160}"/>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855" name="n_3aveValue【庁舎】&#10;一人当たり面積">
          <a:extLst>
            <a:ext uri="{FF2B5EF4-FFF2-40B4-BE49-F238E27FC236}">
              <a16:creationId xmlns:a16="http://schemas.microsoft.com/office/drawing/2014/main" id="{FEC9AB8F-0799-4F34-BEDC-97991BBD8E38}"/>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856" name="n_4aveValue【庁舎】&#10;一人当たり面積">
          <a:extLst>
            <a:ext uri="{FF2B5EF4-FFF2-40B4-BE49-F238E27FC236}">
              <a16:creationId xmlns:a16="http://schemas.microsoft.com/office/drawing/2014/main" id="{F3908D7B-775B-4862-8104-F0326184117A}"/>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7093</xdr:rowOff>
    </xdr:from>
    <xdr:ext cx="469744" cy="259045"/>
    <xdr:sp macro="" textlink="">
      <xdr:nvSpPr>
        <xdr:cNvPr id="857" name="n_1mainValue【庁舎】&#10;一人当たり面積">
          <a:extLst>
            <a:ext uri="{FF2B5EF4-FFF2-40B4-BE49-F238E27FC236}">
              <a16:creationId xmlns:a16="http://schemas.microsoft.com/office/drawing/2014/main" id="{C68D0B43-70B2-42E6-8853-7E26EADF6856}"/>
            </a:ext>
          </a:extLst>
        </xdr:cNvPr>
        <xdr:cNvSpPr txBox="1"/>
      </xdr:nvSpPr>
      <xdr:spPr>
        <a:xfrm>
          <a:off x="21075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7093</xdr:rowOff>
    </xdr:from>
    <xdr:ext cx="469744" cy="259045"/>
    <xdr:sp macro="" textlink="">
      <xdr:nvSpPr>
        <xdr:cNvPr id="858" name="n_2mainValue【庁舎】&#10;一人当たり面積">
          <a:extLst>
            <a:ext uri="{FF2B5EF4-FFF2-40B4-BE49-F238E27FC236}">
              <a16:creationId xmlns:a16="http://schemas.microsoft.com/office/drawing/2014/main" id="{565FAEB4-19F4-4DF7-A81C-38F9909A3DE0}"/>
            </a:ext>
          </a:extLst>
        </xdr:cNvPr>
        <xdr:cNvSpPr txBox="1"/>
      </xdr:nvSpPr>
      <xdr:spPr>
        <a:xfrm>
          <a:off x="20199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859" name="n_3mainValue【庁舎】&#10;一人当たり面積">
          <a:extLst>
            <a:ext uri="{FF2B5EF4-FFF2-40B4-BE49-F238E27FC236}">
              <a16:creationId xmlns:a16="http://schemas.microsoft.com/office/drawing/2014/main" id="{9CF02807-C486-4552-813F-00833559359F}"/>
            </a:ext>
          </a:extLst>
        </xdr:cNvPr>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39750</xdr:rowOff>
    </xdr:from>
    <xdr:ext cx="469744" cy="259045"/>
    <xdr:sp macro="" textlink="">
      <xdr:nvSpPr>
        <xdr:cNvPr id="860" name="n_4mainValue【庁舎】&#10;一人当たり面積">
          <a:extLst>
            <a:ext uri="{FF2B5EF4-FFF2-40B4-BE49-F238E27FC236}">
              <a16:creationId xmlns:a16="http://schemas.microsoft.com/office/drawing/2014/main" id="{B042882E-3A6F-4193-BF42-2B0C26EAAC6B}"/>
            </a:ext>
          </a:extLst>
        </xdr:cNvPr>
        <xdr:cNvSpPr txBox="1"/>
      </xdr:nvSpPr>
      <xdr:spPr>
        <a:xfrm>
          <a:off x="18421427" y="1838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BA028F54-3542-4573-943A-CA8FFBE37FF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64753F9-2AB7-4BAF-84E2-A1183763F6B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26A659A5-C7CB-4EA0-B0E2-1508E45325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福祉施設に該当する「町民憩の家」をはじめ、昭和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年にかけて多くの施設を建築してきたため、本町内全体の施設老朽化が進んでいることは明らかである。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施設の減価償却率の回復と中長期的な財政バランスを考慮しつつ、公共施設の健全な維持管理に努める必要がある。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17,235
17,081
99.03
14,505,985
13,735,730
603,306
5,642,401
13,324,537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人口減少や高い高齢化率（令和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％）に加え、町内に中心とする産業がないことから、財政基盤が弱く、類似団体平均を下回っている。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移住定住対策や企業誘致活動を継続していくことにより、人口減少に歯止めをかけ、歳入確保に努めるとともに、より一層施策の重点化、効率化を図り、無駄のない財政運営を行っていく。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44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216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ほぼ同数地であるが</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その要因として、物価高騰による光熱水費や、平成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年熊本地震の災害復旧事業に関する元金償還など経常的経費が増加したことで、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％増につながった。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災害復旧における元金償還については、令和７年度がピークとなる見込みであるため、今後経常収支比率の悪化は避けられない見込みである。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65</xdr:row>
      <xdr:rowOff>12700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28256"/>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154517</xdr:rowOff>
    </xdr:from>
    <xdr:to>
      <xdr:col>19</xdr:col>
      <xdr:colOff>133350</xdr:colOff>
      <xdr:row>64</xdr:row>
      <xdr:rowOff>55456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558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66</xdr:row>
      <xdr:rowOff>2117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55867"/>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2117</xdr:rowOff>
    </xdr:from>
    <xdr:to>
      <xdr:col>11</xdr:col>
      <xdr:colOff>31750</xdr:colOff>
      <xdr:row>66</xdr:row>
      <xdr:rowOff>70485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317817"/>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116433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122767</xdr:rowOff>
    </xdr:from>
    <xdr:to>
      <xdr:col>11</xdr:col>
      <xdr:colOff>82550</xdr:colOff>
      <xdr:row>66</xdr:row>
      <xdr:rowOff>52917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37694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19685</xdr:rowOff>
    </xdr:from>
    <xdr:to>
      <xdr:col>7</xdr:col>
      <xdr:colOff>31750</xdr:colOff>
      <xdr:row>66</xdr:row>
      <xdr:rowOff>121285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106062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年度の人件費・物件費等の状況は、令和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年度よりも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1,882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円減少しているが、類似団体と比較すると、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44,736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円多い。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人件費は、退職者人数に対する新規採用者の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増、給与改定により、基本給及びその他手当は増加した。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４年度の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退職者数よりも退職者数が少なかったこと等により、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退職手当金が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千円減少した。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物件費は、物価高騰に伴う光熱水費の増加等により増加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分もあるが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ふるさと納税に係る委託料が約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225,000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千円減少したことにより、結果的に約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49,000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千円の減となった。今後は、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既存事業を見直すなど行財政改革担当と連携をとり、物件費の削減に努める。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153970</xdr:rowOff>
    </xdr:from>
    <xdr:to>
      <xdr:col>23</xdr:col>
      <xdr:colOff>133350</xdr:colOff>
      <xdr:row>84</xdr:row>
      <xdr:rowOff>163052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555770"/>
          <a:ext cx="838200" cy="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163052</xdr:rowOff>
    </xdr:from>
    <xdr:to>
      <xdr:col>19</xdr:col>
      <xdr:colOff>133350</xdr:colOff>
      <xdr:row>85</xdr:row>
      <xdr:rowOff>50721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564852"/>
          <a:ext cx="889000" cy="5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100662</xdr:rowOff>
    </xdr:from>
    <xdr:to>
      <xdr:col>15</xdr:col>
      <xdr:colOff>82550</xdr:colOff>
      <xdr:row>85</xdr:row>
      <xdr:rowOff>50721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502462"/>
          <a:ext cx="889000" cy="12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155253</xdr:rowOff>
    </xdr:from>
    <xdr:to>
      <xdr:col>11</xdr:col>
      <xdr:colOff>31750</xdr:colOff>
      <xdr:row>84</xdr:row>
      <xdr:rowOff>100662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14153"/>
          <a:ext cx="889000" cy="28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103170</xdr:rowOff>
    </xdr:from>
    <xdr:to>
      <xdr:col>23</xdr:col>
      <xdr:colOff>184150</xdr:colOff>
      <xdr:row>85</xdr:row>
      <xdr:rowOff>33320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75247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47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112252</xdr:rowOff>
    </xdr:from>
    <xdr:to>
      <xdr:col>19</xdr:col>
      <xdr:colOff>184150</xdr:colOff>
      <xdr:row>85</xdr:row>
      <xdr:rowOff>42402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27179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0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171371</xdr:rowOff>
    </xdr:from>
    <xdr:to>
      <xdr:col>15</xdr:col>
      <xdr:colOff>133350</xdr:colOff>
      <xdr:row>85</xdr:row>
      <xdr:rowOff>101521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5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86298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65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49862</xdr:rowOff>
    </xdr:from>
    <xdr:to>
      <xdr:col>11</xdr:col>
      <xdr:colOff>82550</xdr:colOff>
      <xdr:row>84</xdr:row>
      <xdr:rowOff>151462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136239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3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104453</xdr:rowOff>
    </xdr:from>
    <xdr:to>
      <xdr:col>7</xdr:col>
      <xdr:colOff>31750</xdr:colOff>
      <xdr:row>83</xdr:row>
      <xdr:rowOff>34603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19380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24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類似団体平均より低い水準にあるため、適正な給与水準を維持できるように制度改正に取組む必要がある。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86482</xdr:rowOff>
    </xdr:from>
    <xdr:to>
      <xdr:col>81</xdr:col>
      <xdr:colOff>44450</xdr:colOff>
      <xdr:row>90</xdr:row>
      <xdr:rowOff>24795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414538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1409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888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86482</xdr:rowOff>
    </xdr:from>
    <xdr:to>
      <xdr:col>81</xdr:col>
      <xdr:colOff>133350</xdr:colOff>
      <xdr:row>82</xdr:row>
      <xdr:rowOff>86482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414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85</xdr:row>
      <xdr:rowOff>54732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44134"/>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45859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90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54732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01586"/>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74991</xdr:rowOff>
    </xdr:from>
    <xdr:to>
      <xdr:col>72</xdr:col>
      <xdr:colOff>203200</xdr:colOff>
      <xdr:row>84</xdr:row>
      <xdr:rowOff>99786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133891"/>
          <a:ext cx="889000" cy="36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73782</xdr:rowOff>
    </xdr:from>
    <xdr:to>
      <xdr:col>73</xdr:col>
      <xdr:colOff>44450</xdr:colOff>
      <xdr:row>87</xdr:row>
      <xdr:rowOff>3932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160159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51102</xdr:rowOff>
    </xdr:from>
    <xdr:to>
      <xdr:col>68</xdr:col>
      <xdr:colOff>152400</xdr:colOff>
      <xdr:row>82</xdr:row>
      <xdr:rowOff>74991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3938552"/>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24191</xdr:rowOff>
    </xdr:from>
    <xdr:to>
      <xdr:col>68</xdr:col>
      <xdr:colOff>203200</xdr:colOff>
      <xdr:row>82</xdr:row>
      <xdr:rowOff>125791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135968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85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302</xdr:rowOff>
    </xdr:from>
    <xdr:to>
      <xdr:col>64</xdr:col>
      <xdr:colOff>152400</xdr:colOff>
      <xdr:row>81</xdr:row>
      <xdr:rowOff>101902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112079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年から令和３年まで減少傾向に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人増加になったが、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依然として類似団体の平均を上回って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いるが、令和元年以降の最小値となった。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今後についても、指定管理等を積極的に取り入れ、削減に努める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151412</xdr:rowOff>
    </xdr:from>
    <xdr:to>
      <xdr:col>81</xdr:col>
      <xdr:colOff>44450</xdr:colOff>
      <xdr:row>61</xdr:row>
      <xdr:rowOff>9454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438412"/>
          <a:ext cx="8382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1411</xdr:rowOff>
    </xdr:from>
    <xdr:to>
      <xdr:col>77</xdr:col>
      <xdr:colOff>44450</xdr:colOff>
      <xdr:row>61</xdr:row>
      <xdr:rowOff>9454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598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1411</xdr:rowOff>
    </xdr:from>
    <xdr:to>
      <xdr:col>72</xdr:col>
      <xdr:colOff>203200</xdr:colOff>
      <xdr:row>61</xdr:row>
      <xdr:rowOff>6773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459861"/>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6773</xdr:rowOff>
    </xdr:from>
    <xdr:to>
      <xdr:col>68</xdr:col>
      <xdr:colOff>152400</xdr:colOff>
      <xdr:row>61</xdr:row>
      <xdr:rowOff>108655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465223"/>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100612</xdr:rowOff>
    </xdr:from>
    <xdr:to>
      <xdr:col>81</xdr:col>
      <xdr:colOff>95250</xdr:colOff>
      <xdr:row>61</xdr:row>
      <xdr:rowOff>30762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72689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5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130104</xdr:rowOff>
    </xdr:from>
    <xdr:to>
      <xdr:col>77</xdr:col>
      <xdr:colOff>95250</xdr:colOff>
      <xdr:row>61</xdr:row>
      <xdr:rowOff>60254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1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45031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03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122061</xdr:rowOff>
    </xdr:from>
    <xdr:to>
      <xdr:col>73</xdr:col>
      <xdr:colOff>44450</xdr:colOff>
      <xdr:row>61</xdr:row>
      <xdr:rowOff>52211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36988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9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127423</xdr:rowOff>
    </xdr:from>
    <xdr:to>
      <xdr:col>68</xdr:col>
      <xdr:colOff>203200</xdr:colOff>
      <xdr:row>61</xdr:row>
      <xdr:rowOff>57573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42350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57855</xdr:rowOff>
    </xdr:from>
    <xdr:to>
      <xdr:col>64</xdr:col>
      <xdr:colOff>152400</xdr:colOff>
      <xdr:row>61</xdr:row>
      <xdr:rowOff>159455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144232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0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公債費負担の状況を前年度と比較すると、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主な要因は、令和元年度から本格的にスタートした熊本地震に係る公債費の増によるものである。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令和７年度まで公債費が増加傾向である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年度の起債額は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千円台で抑制できており、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横ばいとなる見込み。</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124883</xdr:rowOff>
    </xdr:from>
    <xdr:to>
      <xdr:col>81</xdr:col>
      <xdr:colOff>44450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66868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124883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51586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143510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395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43</xdr:row>
      <xdr:rowOff>22860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24238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130387</xdr:rowOff>
    </xdr:from>
    <xdr:to>
      <xdr:col>81</xdr:col>
      <xdr:colOff>95250</xdr:colOff>
      <xdr:row>45</xdr:row>
      <xdr:rowOff>60537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26264</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57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74083</xdr:rowOff>
    </xdr:from>
    <xdr:to>
      <xdr:col>77</xdr:col>
      <xdr:colOff>95250</xdr:colOff>
      <xdr:row>45</xdr:row>
      <xdr:rowOff>4233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160460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将来負担の状況を前年度と比較すると、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主な理由は、基金残高が増加したこと（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年地御船町熊本地震復興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162,704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円増など）、平成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年熊本地震からの復旧工事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等の投資的事業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が減少したことで地方債の借入が抑制されたことが挙げられる。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が一旦は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となったが、将来的に学校施設等の更新及び大型投資事業も控えていることから、起債の抑制を図っていく。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61141</xdr:rowOff>
    </xdr:from>
    <xdr:to>
      <xdr:col>77</xdr:col>
      <xdr:colOff>44450</xdr:colOff>
      <xdr:row>15</xdr:row>
      <xdr:rowOff>170059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61441"/>
          <a:ext cx="889000" cy="28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170059</xdr:rowOff>
    </xdr:from>
    <xdr:to>
      <xdr:col>72</xdr:col>
      <xdr:colOff>203200</xdr:colOff>
      <xdr:row>18</xdr:row>
      <xdr:rowOff>121073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41809"/>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121073</xdr:rowOff>
    </xdr:from>
    <xdr:to>
      <xdr:col>68</xdr:col>
      <xdr:colOff>152400</xdr:colOff>
      <xdr:row>20</xdr:row>
      <xdr:rowOff>17175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207173"/>
          <a:ext cx="889000" cy="2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10341</xdr:rowOff>
    </xdr:from>
    <xdr:to>
      <xdr:col>77</xdr:col>
      <xdr:colOff>95250</xdr:colOff>
      <xdr:row>14</xdr:row>
      <xdr:rowOff>111941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96718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497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119259</xdr:rowOff>
    </xdr:from>
    <xdr:to>
      <xdr:col>73</xdr:col>
      <xdr:colOff>44450</xdr:colOff>
      <xdr:row>16</xdr:row>
      <xdr:rowOff>49409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34186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70273</xdr:rowOff>
    </xdr:from>
    <xdr:to>
      <xdr:col>68</xdr:col>
      <xdr:colOff>203200</xdr:colOff>
      <xdr:row>19</xdr:row>
      <xdr:rowOff>423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5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156650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24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137825</xdr:rowOff>
    </xdr:from>
    <xdr:to>
      <xdr:col>64</xdr:col>
      <xdr:colOff>152400</xdr:colOff>
      <xdr:row>20</xdr:row>
      <xdr:rowOff>67975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9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52752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8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17,235
17,081
99.03
14,505,985
13,735,730
603,306
5,642,401
13,324,537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人件費は、前年度と比較すると、</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ポイント減少している。主な理由としては、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退職者人数に対する新規採用者の増、給与改定により、基本給及びその他手当は増加した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年度の退職者数よりも退職者数が少なかったこと等により、退職手当金が約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今後も、民間で実施可能な業務については、指定管理制度の導入などを検討し、削減に努める。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35</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334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62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53340</xdr:rowOff>
    </xdr:from>
    <xdr:to>
      <xdr:col>24</xdr:col>
      <xdr:colOff>76200</xdr:colOff>
      <xdr:row>34</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物件費は、類似団体平均と比較すると</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a:effectLst/>
          </a:endParaRPr>
        </a:p>
        <a:p>
          <a:r>
            <a:rPr kumimoji="1" lang="ja-JP" altLang="ja-JP" sz="1100">
              <a:solidFill>
                <a:schemeClr val="dk1"/>
              </a:solidFill>
              <a:effectLst/>
              <a:latin typeface="+mn-lt"/>
              <a:ea typeface="+mn-ea"/>
              <a:cs typeface="+mn-cs"/>
            </a:rPr>
            <a:t>　主な要因は、物価高騰に伴う光熱水費の増加等により増加分もあるが、</a:t>
          </a:r>
          <a:r>
            <a:rPr kumimoji="1" lang="ja-JP" altLang="en-US" sz="1100">
              <a:solidFill>
                <a:schemeClr val="dk1"/>
              </a:solidFill>
              <a:effectLst/>
              <a:latin typeface="+mn-lt"/>
              <a:ea typeface="+mn-ea"/>
              <a:cs typeface="+mn-cs"/>
            </a:rPr>
            <a:t>情報基盤通信基盤施設運営事業特別会計廃止に伴い施設保守委託料</a:t>
          </a:r>
          <a:r>
            <a:rPr kumimoji="1" lang="en-US" altLang="ja-JP" sz="1100">
              <a:solidFill>
                <a:schemeClr val="dk1"/>
              </a:solidFill>
              <a:effectLst/>
              <a:latin typeface="+mn-lt"/>
              <a:ea typeface="+mn-ea"/>
              <a:cs typeface="+mn-cs"/>
            </a:rPr>
            <a:t>22,653</a:t>
          </a:r>
          <a:r>
            <a:rPr kumimoji="1" lang="ja-JP" altLang="en-US" sz="1100">
              <a:solidFill>
                <a:schemeClr val="dk1"/>
              </a:solidFill>
              <a:effectLst/>
              <a:latin typeface="+mn-lt"/>
              <a:ea typeface="+mn-ea"/>
              <a:cs typeface="+mn-cs"/>
            </a:rPr>
            <a:t>千円が皆減となったためである。</a:t>
          </a:r>
          <a:endParaRPr lang="ja-JP" altLang="ja-JP">
            <a:effectLst/>
          </a:endParaRPr>
        </a:p>
        <a:p>
          <a:r>
            <a:rPr kumimoji="1" lang="ja-JP" altLang="ja-JP" sz="1100">
              <a:solidFill>
                <a:schemeClr val="dk1"/>
              </a:solidFill>
              <a:effectLst/>
              <a:latin typeface="+mn-lt"/>
              <a:ea typeface="+mn-ea"/>
              <a:cs typeface="+mn-cs"/>
            </a:rPr>
            <a:t>　経常的な物件費は、増加傾向が見込まれるため、業務内容の精査や物件費のシーリングを実施することにより抑制を図っていく。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33274</xdr:rowOff>
    </xdr:from>
    <xdr:to>
      <xdr:col>82</xdr:col>
      <xdr:colOff>107950</xdr:colOff>
      <xdr:row>13</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2621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42418</xdr:rowOff>
    </xdr:from>
    <xdr:to>
      <xdr:col>78</xdr:col>
      <xdr:colOff>69850</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71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42418</xdr:rowOff>
    </xdr:from>
    <xdr:to>
      <xdr:col>73</xdr:col>
      <xdr:colOff>180975</xdr:colOff>
      <xdr:row>13</xdr:row>
      <xdr:rowOff>106426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712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106426</xdr:rowOff>
    </xdr:from>
    <xdr:to>
      <xdr:col>69</xdr:col>
      <xdr:colOff>92075</xdr:colOff>
      <xdr:row>14</xdr:row>
      <xdr:rowOff>136144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3527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153924</xdr:rowOff>
    </xdr:from>
    <xdr:to>
      <xdr:col>82</xdr:col>
      <xdr:colOff>158750</xdr:colOff>
      <xdr:row>13</xdr:row>
      <xdr:rowOff>84074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62501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1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163068</xdr:rowOff>
    </xdr:from>
    <xdr:to>
      <xdr:col>74</xdr:col>
      <xdr:colOff>31750</xdr:colOff>
      <xdr:row>13</xdr:row>
      <xdr:rowOff>93218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103395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8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55626</xdr:rowOff>
    </xdr:from>
    <xdr:to>
      <xdr:col>69</xdr:col>
      <xdr:colOff>142875</xdr:colOff>
      <xdr:row>13</xdr:row>
      <xdr:rowOff>157226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167403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85344</xdr:rowOff>
    </xdr:from>
    <xdr:to>
      <xdr:col>65</xdr:col>
      <xdr:colOff>53975</xdr:colOff>
      <xdr:row>15</xdr:row>
      <xdr:rowOff>15494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25671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同数値であるが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、類似団体平均は依然として上回っている。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経常的な扶助費の総額は、年々増加傾向にあるため、適正な資格審査等を実施することにより、扶助費の抑制に努める。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5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568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61685</xdr:rowOff>
    </xdr:from>
    <xdr:to>
      <xdr:col>15</xdr:col>
      <xdr:colOff>98425</xdr:colOff>
      <xdr:row>59</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057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364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51707</xdr:rowOff>
    </xdr:from>
    <xdr:to>
      <xdr:col>6</xdr:col>
      <xdr:colOff>171450</xdr:colOff>
      <xdr:row>59</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後期高齢者広域連合負担金について、令和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年度までふるさと納税を充当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年度は一般財源とした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284,737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また、介護給付費等による介護保険特別会計繰出金は、今後増加傾向が見込まれるため、その他の数値も増加すると考えられる。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91040"/>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99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58</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99600"/>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59</xdr:row>
      <xdr:rowOff>39370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17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109237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160020</xdr:rowOff>
    </xdr:from>
    <xdr:to>
      <xdr:col>65</xdr:col>
      <xdr:colOff>53975</xdr:colOff>
      <xdr:row>59</xdr:row>
      <xdr:rowOff>90170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74947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上益城消防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組合負担金が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また、経常的な補助費等の総額は増加傾向にあるため、行政改革で補助団体等の精査を行い、補助費等の見直しに取り組んでいく。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42092</xdr:rowOff>
    </xdr:from>
    <xdr:to>
      <xdr:col>82</xdr:col>
      <xdr:colOff>107950</xdr:colOff>
      <xdr:row>34</xdr:row>
      <xdr:rowOff>100874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87139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100874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105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140063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105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140063</xdr:rowOff>
    </xdr:from>
    <xdr:to>
      <xdr:col>69</xdr:col>
      <xdr:colOff>92075</xdr:colOff>
      <xdr:row>35</xdr:row>
      <xdr:rowOff>40458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6936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162742</xdr:rowOff>
    </xdr:from>
    <xdr:to>
      <xdr:col>82</xdr:col>
      <xdr:colOff>158750</xdr:colOff>
      <xdr:row>34</xdr:row>
      <xdr:rowOff>92892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71319</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2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50074</xdr:rowOff>
    </xdr:from>
    <xdr:to>
      <xdr:col>78</xdr:col>
      <xdr:colOff>120650</xdr:colOff>
      <xdr:row>34</xdr:row>
      <xdr:rowOff>151674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161851</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4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89263</xdr:rowOff>
    </xdr:from>
    <xdr:to>
      <xdr:col>69</xdr:col>
      <xdr:colOff>142875</xdr:colOff>
      <xdr:row>35</xdr:row>
      <xdr:rowOff>19413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29590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8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161108</xdr:rowOff>
    </xdr:from>
    <xdr:to>
      <xdr:col>65</xdr:col>
      <xdr:colOff>53975</xdr:colOff>
      <xdr:row>35</xdr:row>
      <xdr:rowOff>91258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101435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5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ポイント増加している。主に、災害復旧事業債等の公債費（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576,430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令和７年度まで公債費が増加傾向であることから、公債費の経常収支比率も増加する見込みである。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85852</xdr:rowOff>
    </xdr:from>
    <xdr:to>
      <xdr:col>24</xdr:col>
      <xdr:colOff>25400</xdr:colOff>
      <xdr:row>80</xdr:row>
      <xdr:rowOff>94996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8018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40132</xdr:rowOff>
    </xdr:from>
    <xdr:to>
      <xdr:col>19</xdr:col>
      <xdr:colOff>187325</xdr:colOff>
      <xdr:row>80</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756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165863</xdr:rowOff>
    </xdr:from>
    <xdr:to>
      <xdr:col>15</xdr:col>
      <xdr:colOff>98425</xdr:colOff>
      <xdr:row>80</xdr:row>
      <xdr:rowOff>40132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7104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79</xdr:row>
      <xdr:rowOff>165863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8181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44196</xdr:rowOff>
    </xdr:from>
    <xdr:to>
      <xdr:col>24</xdr:col>
      <xdr:colOff>76200</xdr:colOff>
      <xdr:row>80</xdr:row>
      <xdr:rowOff>145796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124223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35052</xdr:rowOff>
    </xdr:from>
    <xdr:to>
      <xdr:col>20</xdr:col>
      <xdr:colOff>38100</xdr:colOff>
      <xdr:row>80</xdr:row>
      <xdr:rowOff>136652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121429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83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160782</xdr:rowOff>
    </xdr:from>
    <xdr:to>
      <xdr:col>15</xdr:col>
      <xdr:colOff>149225</xdr:colOff>
      <xdr:row>80</xdr:row>
      <xdr:rowOff>90932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75709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115063</xdr:rowOff>
    </xdr:from>
    <xdr:to>
      <xdr:col>11</xdr:col>
      <xdr:colOff>60325</xdr:colOff>
      <xdr:row>80</xdr:row>
      <xdr:rowOff>45213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29990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臨時財政対策債等の経常一般財源等が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、分子の経常一般財源経費が更に増加したため（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181,737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引続き、行財政改革担当と連携しながら、歳出の抑制を図り、移住定住対策や企業誘致活動に力を入れることで歳入の確保に努める。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33274</xdr:rowOff>
    </xdr:from>
    <xdr:to>
      <xdr:col>82</xdr:col>
      <xdr:colOff>107950</xdr:colOff>
      <xdr:row>73</xdr:row>
      <xdr:rowOff>170434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54912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168148</xdr:rowOff>
    </xdr:from>
    <xdr:to>
      <xdr:col>78</xdr:col>
      <xdr:colOff>69850</xdr:colOff>
      <xdr:row>73</xdr:row>
      <xdr:rowOff>33274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512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168148</xdr:rowOff>
    </xdr:from>
    <xdr:to>
      <xdr:col>73</xdr:col>
      <xdr:colOff>180975</xdr:colOff>
      <xdr:row>75</xdr:row>
      <xdr:rowOff>110998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512548"/>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77</xdr:row>
      <xdr:rowOff>74422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69748"/>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119634</xdr:rowOff>
    </xdr:from>
    <xdr:to>
      <xdr:col>82</xdr:col>
      <xdr:colOff>158750</xdr:colOff>
      <xdr:row>74</xdr:row>
      <xdr:rowOff>49784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28211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153924</xdr:rowOff>
    </xdr:from>
    <xdr:to>
      <xdr:col>78</xdr:col>
      <xdr:colOff>120650</xdr:colOff>
      <xdr:row>73</xdr:row>
      <xdr:rowOff>84074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4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94251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26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117348</xdr:rowOff>
    </xdr:from>
    <xdr:to>
      <xdr:col>74</xdr:col>
      <xdr:colOff>31750</xdr:colOff>
      <xdr:row>73</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4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57675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23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525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135399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99454</xdr:rowOff>
    </xdr:from>
    <xdr:to>
      <xdr:col>29</xdr:col>
      <xdr:colOff>127000</xdr:colOff>
      <xdr:row>17</xdr:row>
      <xdr:rowOff>110668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1729"/>
          <a:ext cx="647700" cy="11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109639</xdr:rowOff>
    </xdr:from>
    <xdr:to>
      <xdr:col>26</xdr:col>
      <xdr:colOff>50800</xdr:colOff>
      <xdr:row>17</xdr:row>
      <xdr:rowOff>110668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71914"/>
          <a:ext cx="6985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109639</xdr:rowOff>
    </xdr:from>
    <xdr:to>
      <xdr:col>22</xdr:col>
      <xdr:colOff>114300</xdr:colOff>
      <xdr:row>17</xdr:row>
      <xdr:rowOff>114821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1914"/>
          <a:ext cx="698500" cy="5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45047</xdr:rowOff>
    </xdr:from>
    <xdr:to>
      <xdr:col>18</xdr:col>
      <xdr:colOff>177800</xdr:colOff>
      <xdr:row>17</xdr:row>
      <xdr:rowOff>114821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07322"/>
          <a:ext cx="698500" cy="69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48654</xdr:rowOff>
    </xdr:from>
    <xdr:to>
      <xdr:col>29</xdr:col>
      <xdr:colOff>177800</xdr:colOff>
      <xdr:row>17</xdr:row>
      <xdr:rowOff>150254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20731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59868</xdr:rowOff>
    </xdr:from>
    <xdr:to>
      <xdr:col>26</xdr:col>
      <xdr:colOff>101600</xdr:colOff>
      <xdr:row>17</xdr:row>
      <xdr:rowOff>161468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2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146245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58839</xdr:rowOff>
    </xdr:from>
    <xdr:to>
      <xdr:col>22</xdr:col>
      <xdr:colOff>165100</xdr:colOff>
      <xdr:row>17</xdr:row>
      <xdr:rowOff>160439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145216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64021</xdr:rowOff>
    </xdr:from>
    <xdr:to>
      <xdr:col>19</xdr:col>
      <xdr:colOff>38100</xdr:colOff>
      <xdr:row>17</xdr:row>
      <xdr:rowOff>165621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6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165697</xdr:rowOff>
    </xdr:from>
    <xdr:to>
      <xdr:col>15</xdr:col>
      <xdr:colOff>101600</xdr:colOff>
      <xdr:row>17</xdr:row>
      <xdr:rowOff>95847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6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106024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2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328991</xdr:rowOff>
    </xdr:from>
    <xdr:to>
      <xdr:col>29</xdr:col>
      <xdr:colOff>127000</xdr:colOff>
      <xdr:row>34</xdr:row>
      <xdr:rowOff>330226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596441"/>
          <a:ext cx="647700" cy="1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330226</xdr:rowOff>
    </xdr:from>
    <xdr:to>
      <xdr:col>26</xdr:col>
      <xdr:colOff>50800</xdr:colOff>
      <xdr:row>35</xdr:row>
      <xdr:rowOff>54054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597676"/>
          <a:ext cx="698500" cy="66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54054</xdr:rowOff>
    </xdr:from>
    <xdr:to>
      <xdr:col>22</xdr:col>
      <xdr:colOff>114300</xdr:colOff>
      <xdr:row>35</xdr:row>
      <xdr:rowOff>152923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64404"/>
          <a:ext cx="698500" cy="98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152923</xdr:rowOff>
    </xdr:from>
    <xdr:to>
      <xdr:col>18</xdr:col>
      <xdr:colOff>177800</xdr:colOff>
      <xdr:row>36</xdr:row>
      <xdr:rowOff>40726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763273"/>
          <a:ext cx="698500" cy="23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278191</xdr:rowOff>
    </xdr:from>
    <xdr:to>
      <xdr:col>29</xdr:col>
      <xdr:colOff>177800</xdr:colOff>
      <xdr:row>35</xdr:row>
      <xdr:rowOff>36891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45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123268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9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279426</xdr:rowOff>
    </xdr:from>
    <xdr:to>
      <xdr:col>26</xdr:col>
      <xdr:colOff>101600</xdr:colOff>
      <xdr:row>35</xdr:row>
      <xdr:rowOff>38126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4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48303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15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3254</xdr:rowOff>
    </xdr:from>
    <xdr:to>
      <xdr:col>22</xdr:col>
      <xdr:colOff>165100</xdr:colOff>
      <xdr:row>35</xdr:row>
      <xdr:rowOff>104854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13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115031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102123</xdr:rowOff>
    </xdr:from>
    <xdr:to>
      <xdr:col>19</xdr:col>
      <xdr:colOff>38100</xdr:colOff>
      <xdr:row>35</xdr:row>
      <xdr:rowOff>203723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12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213900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8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332826</xdr:rowOff>
    </xdr:from>
    <xdr:to>
      <xdr:col>15</xdr:col>
      <xdr:colOff>101600</xdr:colOff>
      <xdr:row>36</xdr:row>
      <xdr:rowOff>91526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43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101703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1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17,235
17,081
99.03
14,505,985
13,735,730
603,306
5,642,401
13,324,537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165136</xdr:rowOff>
    </xdr:from>
    <xdr:to>
      <xdr:col>24</xdr:col>
      <xdr:colOff>63500</xdr:colOff>
      <xdr:row>37</xdr:row>
      <xdr:rowOff>2555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337336"/>
          <a:ext cx="8382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150978</xdr:rowOff>
    </xdr:from>
    <xdr:to>
      <xdr:col>19</xdr:col>
      <xdr:colOff>177800</xdr:colOff>
      <xdr:row>36</xdr:row>
      <xdr:rowOff>165136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23178"/>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150978</xdr:rowOff>
    </xdr:from>
    <xdr:to>
      <xdr:col>15</xdr:col>
      <xdr:colOff>50800</xdr:colOff>
      <xdr:row>37</xdr:row>
      <xdr:rowOff>23556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23178"/>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5253</xdr:rowOff>
    </xdr:from>
    <xdr:to>
      <xdr:col>10</xdr:col>
      <xdr:colOff>114300</xdr:colOff>
      <xdr:row>37</xdr:row>
      <xdr:rowOff>23556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48903"/>
          <a:ext cx="889000" cy="1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123205</xdr:rowOff>
    </xdr:from>
    <xdr:to>
      <xdr:col>24</xdr:col>
      <xdr:colOff>114300</xdr:colOff>
      <xdr:row>37</xdr:row>
      <xdr:rowOff>53355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101632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114336</xdr:rowOff>
    </xdr:from>
    <xdr:to>
      <xdr:col>20</xdr:col>
      <xdr:colOff>38100</xdr:colOff>
      <xdr:row>37</xdr:row>
      <xdr:rowOff>44486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35613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7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100178</xdr:rowOff>
    </xdr:from>
    <xdr:to>
      <xdr:col>15</xdr:col>
      <xdr:colOff>101600</xdr:colOff>
      <xdr:row>37</xdr:row>
      <xdr:rowOff>30328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21455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6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144206</xdr:rowOff>
    </xdr:from>
    <xdr:to>
      <xdr:col>10</xdr:col>
      <xdr:colOff>165100</xdr:colOff>
      <xdr:row>37</xdr:row>
      <xdr:rowOff>74356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1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65483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0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125903</xdr:rowOff>
    </xdr:from>
    <xdr:to>
      <xdr:col>6</xdr:col>
      <xdr:colOff>38100</xdr:colOff>
      <xdr:row>37</xdr:row>
      <xdr:rowOff>56053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47180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4003</xdr:rowOff>
    </xdr:from>
    <xdr:to>
      <xdr:col>24</xdr:col>
      <xdr:colOff>63500</xdr:colOff>
      <xdr:row>53</xdr:row>
      <xdr:rowOff>45489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090853"/>
          <a:ext cx="838200" cy="4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66347</xdr:rowOff>
    </xdr:from>
    <xdr:to>
      <xdr:col>19</xdr:col>
      <xdr:colOff>177800</xdr:colOff>
      <xdr:row>53</xdr:row>
      <xdr:rowOff>4003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8981747"/>
          <a:ext cx="889000" cy="10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66347</xdr:rowOff>
    </xdr:from>
    <xdr:to>
      <xdr:col>15</xdr:col>
      <xdr:colOff>50800</xdr:colOff>
      <xdr:row>53</xdr:row>
      <xdr:rowOff>131772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8981747"/>
          <a:ext cx="889000" cy="23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131772</xdr:rowOff>
    </xdr:from>
    <xdr:to>
      <xdr:col>10</xdr:col>
      <xdr:colOff>114300</xdr:colOff>
      <xdr:row>57</xdr:row>
      <xdr:rowOff>8429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218622"/>
          <a:ext cx="889000" cy="56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166139</xdr:rowOff>
    </xdr:from>
    <xdr:to>
      <xdr:col>24</xdr:col>
      <xdr:colOff>114300</xdr:colOff>
      <xdr:row>53</xdr:row>
      <xdr:rowOff>96289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08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17566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93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124653</xdr:rowOff>
    </xdr:from>
    <xdr:to>
      <xdr:col>20</xdr:col>
      <xdr:colOff>38100</xdr:colOff>
      <xdr:row>53</xdr:row>
      <xdr:rowOff>54803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04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71330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81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15547</xdr:rowOff>
    </xdr:from>
    <xdr:to>
      <xdr:col>15</xdr:col>
      <xdr:colOff>101600</xdr:colOff>
      <xdr:row>52</xdr:row>
      <xdr:rowOff>117147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89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133674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870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80972</xdr:rowOff>
    </xdr:from>
    <xdr:to>
      <xdr:col>10</xdr:col>
      <xdr:colOff>165100</xdr:colOff>
      <xdr:row>54</xdr:row>
      <xdr:rowOff>11122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1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27649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894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129079</xdr:rowOff>
    </xdr:from>
    <xdr:to>
      <xdr:col>6</xdr:col>
      <xdr:colOff>38100</xdr:colOff>
      <xdr:row>57</xdr:row>
      <xdr:rowOff>59229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3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75756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50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72675</xdr:rowOff>
    </xdr:from>
    <xdr:to>
      <xdr:col>24</xdr:col>
      <xdr:colOff>63500</xdr:colOff>
      <xdr:row>78</xdr:row>
      <xdr:rowOff>79235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45775"/>
          <a:ext cx="8382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72171</xdr:rowOff>
    </xdr:from>
    <xdr:to>
      <xdr:col>19</xdr:col>
      <xdr:colOff>177800</xdr:colOff>
      <xdr:row>78</xdr:row>
      <xdr:rowOff>79235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45271"/>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40396</xdr:rowOff>
    </xdr:from>
    <xdr:to>
      <xdr:col>15</xdr:col>
      <xdr:colOff>50800</xdr:colOff>
      <xdr:row>78</xdr:row>
      <xdr:rowOff>72171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13496"/>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40396</xdr:rowOff>
    </xdr:from>
    <xdr:to>
      <xdr:col>10</xdr:col>
      <xdr:colOff>114300</xdr:colOff>
      <xdr:row>78</xdr:row>
      <xdr:rowOff>95855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13496"/>
          <a:ext cx="889000" cy="5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21875</xdr:rowOff>
    </xdr:from>
    <xdr:to>
      <xdr:col>24</xdr:col>
      <xdr:colOff>114300</xdr:colOff>
      <xdr:row>78</xdr:row>
      <xdr:rowOff>123475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108252</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28435</xdr:rowOff>
    </xdr:from>
    <xdr:to>
      <xdr:col>20</xdr:col>
      <xdr:colOff>38100</xdr:colOff>
      <xdr:row>78</xdr:row>
      <xdr:rowOff>130035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121162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9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21371</xdr:rowOff>
    </xdr:from>
    <xdr:to>
      <xdr:col>15</xdr:col>
      <xdr:colOff>101600</xdr:colOff>
      <xdr:row>78</xdr:row>
      <xdr:rowOff>122971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114098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8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161046</xdr:rowOff>
    </xdr:from>
    <xdr:to>
      <xdr:col>10</xdr:col>
      <xdr:colOff>165100</xdr:colOff>
      <xdr:row>78</xdr:row>
      <xdr:rowOff>91196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82323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5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45055</xdr:rowOff>
    </xdr:from>
    <xdr:to>
      <xdr:col>6</xdr:col>
      <xdr:colOff>38100</xdr:colOff>
      <xdr:row>78</xdr:row>
      <xdr:rowOff>146655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137782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46703</xdr:rowOff>
    </xdr:from>
    <xdr:to>
      <xdr:col>24</xdr:col>
      <xdr:colOff>63500</xdr:colOff>
      <xdr:row>94</xdr:row>
      <xdr:rowOff>4228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991553"/>
          <a:ext cx="838200" cy="1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95318</xdr:rowOff>
    </xdr:from>
    <xdr:to>
      <xdr:col>19</xdr:col>
      <xdr:colOff>177800</xdr:colOff>
      <xdr:row>94</xdr:row>
      <xdr:rowOff>4228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040168"/>
          <a:ext cx="889000" cy="8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95318</xdr:rowOff>
    </xdr:from>
    <xdr:to>
      <xdr:col>15</xdr:col>
      <xdr:colOff>50800</xdr:colOff>
      <xdr:row>95</xdr:row>
      <xdr:rowOff>52941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040168"/>
          <a:ext cx="889000" cy="30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52941</xdr:rowOff>
    </xdr:from>
    <xdr:to>
      <xdr:col>10</xdr:col>
      <xdr:colOff>114300</xdr:colOff>
      <xdr:row>95</xdr:row>
      <xdr:rowOff>109384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40691"/>
          <a:ext cx="8890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167353</xdr:rowOff>
    </xdr:from>
    <xdr:to>
      <xdr:col>24</xdr:col>
      <xdr:colOff>114300</xdr:colOff>
      <xdr:row>93</xdr:row>
      <xdr:rowOff>97503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9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18780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79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124878</xdr:rowOff>
    </xdr:from>
    <xdr:to>
      <xdr:col>20</xdr:col>
      <xdr:colOff>38100</xdr:colOff>
      <xdr:row>94</xdr:row>
      <xdr:rowOff>55028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06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71555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84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44518</xdr:rowOff>
    </xdr:from>
    <xdr:to>
      <xdr:col>15</xdr:col>
      <xdr:colOff>101600</xdr:colOff>
      <xdr:row>93</xdr:row>
      <xdr:rowOff>146118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98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162645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76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2141</xdr:rowOff>
    </xdr:from>
    <xdr:to>
      <xdr:col>10</xdr:col>
      <xdr:colOff>165100</xdr:colOff>
      <xdr:row>95</xdr:row>
      <xdr:rowOff>103741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120268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06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58584</xdr:rowOff>
    </xdr:from>
    <xdr:to>
      <xdr:col>6</xdr:col>
      <xdr:colOff>38100</xdr:colOff>
      <xdr:row>95</xdr:row>
      <xdr:rowOff>160184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5261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1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98899</xdr:rowOff>
    </xdr:from>
    <xdr:to>
      <xdr:col>55</xdr:col>
      <xdr:colOff>0</xdr:colOff>
      <xdr:row>36</xdr:row>
      <xdr:rowOff>149905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271099"/>
          <a:ext cx="838200" cy="5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149905</xdr:rowOff>
    </xdr:from>
    <xdr:to>
      <xdr:col>50</xdr:col>
      <xdr:colOff>114300</xdr:colOff>
      <xdr:row>37</xdr:row>
      <xdr:rowOff>11113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32210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62575</xdr:rowOff>
    </xdr:from>
    <xdr:to>
      <xdr:col>45</xdr:col>
      <xdr:colOff>177800</xdr:colOff>
      <xdr:row>37</xdr:row>
      <xdr:rowOff>11113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891875"/>
          <a:ext cx="889000" cy="46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62575</xdr:rowOff>
    </xdr:from>
    <xdr:to>
      <xdr:col>41</xdr:col>
      <xdr:colOff>50800</xdr:colOff>
      <xdr:row>37</xdr:row>
      <xdr:rowOff>66109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891875"/>
          <a:ext cx="889000" cy="5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48099</xdr:rowOff>
    </xdr:from>
    <xdr:to>
      <xdr:col>55</xdr:col>
      <xdr:colOff>50800</xdr:colOff>
      <xdr:row>36</xdr:row>
      <xdr:rowOff>149699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2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26526</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19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99105</xdr:rowOff>
    </xdr:from>
    <xdr:to>
      <xdr:col>50</xdr:col>
      <xdr:colOff>165100</xdr:colOff>
      <xdr:row>37</xdr:row>
      <xdr:rowOff>29255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2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20382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36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131763</xdr:rowOff>
    </xdr:from>
    <xdr:to>
      <xdr:col>46</xdr:col>
      <xdr:colOff>38100</xdr:colOff>
      <xdr:row>37</xdr:row>
      <xdr:rowOff>61913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53040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3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11775</xdr:rowOff>
    </xdr:from>
    <xdr:to>
      <xdr:col>41</xdr:col>
      <xdr:colOff>101600</xdr:colOff>
      <xdr:row>34</xdr:row>
      <xdr:rowOff>113375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4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104502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15309</xdr:rowOff>
    </xdr:from>
    <xdr:to>
      <xdr:col>36</xdr:col>
      <xdr:colOff>165100</xdr:colOff>
      <xdr:row>37</xdr:row>
      <xdr:rowOff>116909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108036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32807</xdr:rowOff>
    </xdr:from>
    <xdr:to>
      <xdr:col>55</xdr:col>
      <xdr:colOff>0</xdr:colOff>
      <xdr:row>56</xdr:row>
      <xdr:rowOff>95131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34007"/>
          <a:ext cx="838200" cy="6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32014</xdr:rowOff>
    </xdr:from>
    <xdr:to>
      <xdr:col>50</xdr:col>
      <xdr:colOff>114300</xdr:colOff>
      <xdr:row>56</xdr:row>
      <xdr:rowOff>95131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633214"/>
          <a:ext cx="889000" cy="6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43368</xdr:rowOff>
    </xdr:from>
    <xdr:to>
      <xdr:col>45</xdr:col>
      <xdr:colOff>177800</xdr:colOff>
      <xdr:row>56</xdr:row>
      <xdr:rowOff>32014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301668"/>
          <a:ext cx="889000" cy="3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125778</xdr:rowOff>
    </xdr:from>
    <xdr:to>
      <xdr:col>41</xdr:col>
      <xdr:colOff>50800</xdr:colOff>
      <xdr:row>54</xdr:row>
      <xdr:rowOff>43368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8526828"/>
          <a:ext cx="889000" cy="77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153457</xdr:rowOff>
    </xdr:from>
    <xdr:to>
      <xdr:col>55</xdr:col>
      <xdr:colOff>50800</xdr:colOff>
      <xdr:row>56</xdr:row>
      <xdr:rowOff>83607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4884</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3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44331</xdr:rowOff>
    </xdr:from>
    <xdr:to>
      <xdr:col>50</xdr:col>
      <xdr:colOff>165100</xdr:colOff>
      <xdr:row>56</xdr:row>
      <xdr:rowOff>145931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4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137058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73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152664</xdr:rowOff>
    </xdr:from>
    <xdr:to>
      <xdr:col>46</xdr:col>
      <xdr:colOff>38100</xdr:colOff>
      <xdr:row>56</xdr:row>
      <xdr:rowOff>82814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8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73941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6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164018</xdr:rowOff>
    </xdr:from>
    <xdr:to>
      <xdr:col>41</xdr:col>
      <xdr:colOff>101600</xdr:colOff>
      <xdr:row>54</xdr:row>
      <xdr:rowOff>94168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25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110695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02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74978</xdr:rowOff>
    </xdr:from>
    <xdr:to>
      <xdr:col>36</xdr:col>
      <xdr:colOff>165100</xdr:colOff>
      <xdr:row>50</xdr:row>
      <xdr:rowOff>5128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847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21655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825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156605</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843905"/>
          <a:ext cx="1270" cy="799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103282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61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156605</xdr:rowOff>
    </xdr:from>
    <xdr:to>
      <xdr:col>55</xdr:col>
      <xdr:colOff>88900</xdr:colOff>
      <xdr:row>74</xdr:row>
      <xdr:rowOff>156605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55107</xdr:rowOff>
    </xdr:from>
    <xdr:to>
      <xdr:col>55</xdr:col>
      <xdr:colOff>0</xdr:colOff>
      <xdr:row>78</xdr:row>
      <xdr:rowOff>55314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28207"/>
          <a:ext cx="8382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48648</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42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70221</xdr:rowOff>
    </xdr:from>
    <xdr:to>
      <xdr:col>55</xdr:col>
      <xdr:colOff>50800</xdr:colOff>
      <xdr:row>79</xdr:row>
      <xdr:rowOff>371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36057</xdr:rowOff>
    </xdr:from>
    <xdr:to>
      <xdr:col>50</xdr:col>
      <xdr:colOff>114300</xdr:colOff>
      <xdr:row>78</xdr:row>
      <xdr:rowOff>55107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09157"/>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67249</xdr:rowOff>
    </xdr:from>
    <xdr:to>
      <xdr:col>50</xdr:col>
      <xdr:colOff>165100</xdr:colOff>
      <xdr:row>78</xdr:row>
      <xdr:rowOff>168849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159976</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77325</xdr:rowOff>
    </xdr:from>
    <xdr:to>
      <xdr:col>45</xdr:col>
      <xdr:colOff>177800</xdr:colOff>
      <xdr:row>78</xdr:row>
      <xdr:rowOff>36057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593175"/>
          <a:ext cx="889000" cy="8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22409</xdr:rowOff>
    </xdr:from>
    <xdr:to>
      <xdr:col>46</xdr:col>
      <xdr:colOff>38100</xdr:colOff>
      <xdr:row>78</xdr:row>
      <xdr:rowOff>124009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115136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124482</xdr:rowOff>
    </xdr:from>
    <xdr:to>
      <xdr:col>41</xdr:col>
      <xdr:colOff>50800</xdr:colOff>
      <xdr:row>73</xdr:row>
      <xdr:rowOff>77325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125982"/>
          <a:ext cx="889000" cy="46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65692</xdr:rowOff>
    </xdr:from>
    <xdr:to>
      <xdr:col>41</xdr:col>
      <xdr:colOff>101600</xdr:colOff>
      <xdr:row>77</xdr:row>
      <xdr:rowOff>167292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148240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4514</xdr:rowOff>
    </xdr:from>
    <xdr:to>
      <xdr:col>55</xdr:col>
      <xdr:colOff>50800</xdr:colOff>
      <xdr:row>78</xdr:row>
      <xdr:rowOff>106114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27391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2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4307</xdr:rowOff>
    </xdr:from>
    <xdr:to>
      <xdr:col>50</xdr:col>
      <xdr:colOff>165100</xdr:colOff>
      <xdr:row>78</xdr:row>
      <xdr:rowOff>105907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15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156707</xdr:rowOff>
    </xdr:from>
    <xdr:to>
      <xdr:col>46</xdr:col>
      <xdr:colOff>38100</xdr:colOff>
      <xdr:row>78</xdr:row>
      <xdr:rowOff>86857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103384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13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26525</xdr:rowOff>
    </xdr:from>
    <xdr:to>
      <xdr:col>41</xdr:col>
      <xdr:colOff>101600</xdr:colOff>
      <xdr:row>73</xdr:row>
      <xdr:rowOff>128125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54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144652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31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73682</xdr:rowOff>
    </xdr:from>
    <xdr:to>
      <xdr:col>36</xdr:col>
      <xdr:colOff>165100</xdr:colOff>
      <xdr:row>71</xdr:row>
      <xdr:rowOff>3832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0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20359</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185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7014</xdr:rowOff>
    </xdr:from>
    <xdr:to>
      <xdr:col>55</xdr:col>
      <xdr:colOff>0</xdr:colOff>
      <xdr:row>97</xdr:row>
      <xdr:rowOff>114173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37664"/>
          <a:ext cx="838200" cy="10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165587</xdr:rowOff>
    </xdr:from>
    <xdr:to>
      <xdr:col>50</xdr:col>
      <xdr:colOff>114300</xdr:colOff>
      <xdr:row>97</xdr:row>
      <xdr:rowOff>114173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24787"/>
          <a:ext cx="889000" cy="12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165587</xdr:rowOff>
    </xdr:from>
    <xdr:to>
      <xdr:col>45</xdr:col>
      <xdr:colOff>177800</xdr:colOff>
      <xdr:row>98</xdr:row>
      <xdr:rowOff>166435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24787"/>
          <a:ext cx="889000" cy="34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166435</xdr:rowOff>
    </xdr:from>
    <xdr:to>
      <xdr:col>41</xdr:col>
      <xdr:colOff>50800</xdr:colOff>
      <xdr:row>99</xdr:row>
      <xdr:rowOff>4956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968535"/>
          <a:ext cx="889000" cy="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127664</xdr:rowOff>
    </xdr:from>
    <xdr:to>
      <xdr:col>55</xdr:col>
      <xdr:colOff>50800</xdr:colOff>
      <xdr:row>97</xdr:row>
      <xdr:rowOff>57814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8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106091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63373</xdr:rowOff>
    </xdr:from>
    <xdr:to>
      <xdr:col>50</xdr:col>
      <xdr:colOff>165100</xdr:colOff>
      <xdr:row>97</xdr:row>
      <xdr:rowOff>164973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156100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114787</xdr:rowOff>
    </xdr:from>
    <xdr:to>
      <xdr:col>46</xdr:col>
      <xdr:colOff>38100</xdr:colOff>
      <xdr:row>97</xdr:row>
      <xdr:rowOff>44937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7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36064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6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115635</xdr:rowOff>
    </xdr:from>
    <xdr:to>
      <xdr:col>41</xdr:col>
      <xdr:colOff>101600</xdr:colOff>
      <xdr:row>99</xdr:row>
      <xdr:rowOff>45785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9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36912</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26428" y="170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125606</xdr:rowOff>
    </xdr:from>
    <xdr:to>
      <xdr:col>36</xdr:col>
      <xdr:colOff>165100</xdr:colOff>
      <xdr:row>99</xdr:row>
      <xdr:rowOff>55756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9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46883</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37428" y="170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14177</xdr:rowOff>
    </xdr:from>
    <xdr:to>
      <xdr:col>85</xdr:col>
      <xdr:colOff>127000</xdr:colOff>
      <xdr:row>38</xdr:row>
      <xdr:rowOff>85369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529277"/>
          <a:ext cx="8382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139020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54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86197</xdr:rowOff>
    </xdr:from>
    <xdr:to>
      <xdr:col>81</xdr:col>
      <xdr:colOff>50800</xdr:colOff>
      <xdr:row>38</xdr:row>
      <xdr:rowOff>14177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429847"/>
          <a:ext cx="889000" cy="9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92505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87133</xdr:rowOff>
    </xdr:from>
    <xdr:to>
      <xdr:col>76</xdr:col>
      <xdr:colOff>114300</xdr:colOff>
      <xdr:row>37</xdr:row>
      <xdr:rowOff>86197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087883"/>
          <a:ext cx="889000" cy="34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161961</xdr:rowOff>
    </xdr:from>
    <xdr:to>
      <xdr:col>71</xdr:col>
      <xdr:colOff>177800</xdr:colOff>
      <xdr:row>35</xdr:row>
      <xdr:rowOff>87133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5305461"/>
          <a:ext cx="889000" cy="78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87868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7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74741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34569</xdr:rowOff>
    </xdr:from>
    <xdr:to>
      <xdr:col>85</xdr:col>
      <xdr:colOff>177800</xdr:colOff>
      <xdr:row>38</xdr:row>
      <xdr:rowOff>136169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57446</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0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134827</xdr:rowOff>
    </xdr:from>
    <xdr:to>
      <xdr:col>81</xdr:col>
      <xdr:colOff>101600</xdr:colOff>
      <xdr:row>38</xdr:row>
      <xdr:rowOff>64977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7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81504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25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35397</xdr:rowOff>
    </xdr:from>
    <xdr:to>
      <xdr:col>76</xdr:col>
      <xdr:colOff>165100</xdr:colOff>
      <xdr:row>37</xdr:row>
      <xdr:rowOff>136997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153524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1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36333</xdr:rowOff>
    </xdr:from>
    <xdr:to>
      <xdr:col>72</xdr:col>
      <xdr:colOff>38100</xdr:colOff>
      <xdr:row>35</xdr:row>
      <xdr:rowOff>137933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03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154460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581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111161</xdr:rowOff>
    </xdr:from>
    <xdr:to>
      <xdr:col>67</xdr:col>
      <xdr:colOff>101600</xdr:colOff>
      <xdr:row>31</xdr:row>
      <xdr:rowOff>41311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25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57838</xdr:rowOff>
    </xdr:from>
    <xdr:ext cx="59901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14795" y="502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24242</xdr:rowOff>
    </xdr:from>
    <xdr:to>
      <xdr:col>85</xdr:col>
      <xdr:colOff>127000</xdr:colOff>
      <xdr:row>75</xdr:row>
      <xdr:rowOff>31603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882992"/>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31603</xdr:rowOff>
    </xdr:from>
    <xdr:to>
      <xdr:col>81</xdr:col>
      <xdr:colOff>50800</xdr:colOff>
      <xdr:row>75</xdr:row>
      <xdr:rowOff>68400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890353"/>
          <a:ext cx="889000" cy="3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68400</xdr:rowOff>
    </xdr:from>
    <xdr:to>
      <xdr:col>76</xdr:col>
      <xdr:colOff>114300</xdr:colOff>
      <xdr:row>75</xdr:row>
      <xdr:rowOff>142420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27150"/>
          <a:ext cx="889000" cy="7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142420</xdr:rowOff>
    </xdr:from>
    <xdr:to>
      <xdr:col>71</xdr:col>
      <xdr:colOff>177800</xdr:colOff>
      <xdr:row>76</xdr:row>
      <xdr:rowOff>118166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01170"/>
          <a:ext cx="889000" cy="14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144892</xdr:rowOff>
    </xdr:from>
    <xdr:to>
      <xdr:col>85</xdr:col>
      <xdr:colOff>177800</xdr:colOff>
      <xdr:row>75</xdr:row>
      <xdr:rowOff>75042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3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167769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68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152253</xdr:rowOff>
    </xdr:from>
    <xdr:to>
      <xdr:col>81</xdr:col>
      <xdr:colOff>101600</xdr:colOff>
      <xdr:row>75</xdr:row>
      <xdr:rowOff>82403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3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98930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17600</xdr:rowOff>
    </xdr:from>
    <xdr:to>
      <xdr:col>76</xdr:col>
      <xdr:colOff>165100</xdr:colOff>
      <xdr:row>75</xdr:row>
      <xdr:rowOff>119200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135727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91620</xdr:rowOff>
    </xdr:from>
    <xdr:to>
      <xdr:col>72</xdr:col>
      <xdr:colOff>38100</xdr:colOff>
      <xdr:row>76</xdr:row>
      <xdr:rowOff>21769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503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38297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2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67366</xdr:rowOff>
    </xdr:from>
    <xdr:to>
      <xdr:col>67</xdr:col>
      <xdr:colOff>101600</xdr:colOff>
      <xdr:row>76</xdr:row>
      <xdr:rowOff>168966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14043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167553</xdr:rowOff>
    </xdr:from>
    <xdr:to>
      <xdr:col>85</xdr:col>
      <xdr:colOff>127000</xdr:colOff>
      <xdr:row>96</xdr:row>
      <xdr:rowOff>27325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455303"/>
          <a:ext cx="838200" cy="3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167553</xdr:rowOff>
    </xdr:from>
    <xdr:to>
      <xdr:col>81</xdr:col>
      <xdr:colOff>50800</xdr:colOff>
      <xdr:row>95</xdr:row>
      <xdr:rowOff>167607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455303"/>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167607</xdr:rowOff>
    </xdr:from>
    <xdr:to>
      <xdr:col>76</xdr:col>
      <xdr:colOff>114300</xdr:colOff>
      <xdr:row>96</xdr:row>
      <xdr:rowOff>115528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455357"/>
          <a:ext cx="889000" cy="11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115528</xdr:rowOff>
    </xdr:from>
    <xdr:to>
      <xdr:col>71</xdr:col>
      <xdr:colOff>177800</xdr:colOff>
      <xdr:row>97</xdr:row>
      <xdr:rowOff>15900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574728"/>
          <a:ext cx="889000" cy="7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147975</xdr:rowOff>
    </xdr:from>
    <xdr:to>
      <xdr:col>85</xdr:col>
      <xdr:colOff>177800</xdr:colOff>
      <xdr:row>96</xdr:row>
      <xdr:rowOff>78125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170852</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28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116753</xdr:rowOff>
    </xdr:from>
    <xdr:to>
      <xdr:col>81</xdr:col>
      <xdr:colOff>101600</xdr:colOff>
      <xdr:row>96</xdr:row>
      <xdr:rowOff>46903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4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63430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81795" y="1617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116807</xdr:rowOff>
    </xdr:from>
    <xdr:to>
      <xdr:col>76</xdr:col>
      <xdr:colOff>165100</xdr:colOff>
      <xdr:row>96</xdr:row>
      <xdr:rowOff>46957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4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63484</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617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64728</xdr:rowOff>
    </xdr:from>
    <xdr:to>
      <xdr:col>72</xdr:col>
      <xdr:colOff>38100</xdr:colOff>
      <xdr:row>96</xdr:row>
      <xdr:rowOff>166328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5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29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136550</xdr:rowOff>
    </xdr:from>
    <xdr:to>
      <xdr:col>67</xdr:col>
      <xdr:colOff>101600</xdr:colOff>
      <xdr:row>97</xdr:row>
      <xdr:rowOff>66700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5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83227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3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167348</xdr:rowOff>
    </xdr:from>
    <xdr:to>
      <xdr:col>116</xdr:col>
      <xdr:colOff>63500</xdr:colOff>
      <xdr:row>77</xdr:row>
      <xdr:rowOff>21481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97548"/>
          <a:ext cx="838200" cy="2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21481</xdr:rowOff>
    </xdr:from>
    <xdr:to>
      <xdr:col>111</xdr:col>
      <xdr:colOff>177800</xdr:colOff>
      <xdr:row>77</xdr:row>
      <xdr:rowOff>38593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23131"/>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21703</xdr:rowOff>
    </xdr:from>
    <xdr:to>
      <xdr:col>107</xdr:col>
      <xdr:colOff>50800</xdr:colOff>
      <xdr:row>77</xdr:row>
      <xdr:rowOff>38593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223353"/>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11534</xdr:rowOff>
    </xdr:from>
    <xdr:to>
      <xdr:col>102</xdr:col>
      <xdr:colOff>114300</xdr:colOff>
      <xdr:row>77</xdr:row>
      <xdr:rowOff>21703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213184"/>
          <a:ext cx="889000" cy="1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116548</xdr:rowOff>
    </xdr:from>
    <xdr:to>
      <xdr:col>116</xdr:col>
      <xdr:colOff>114300</xdr:colOff>
      <xdr:row>77</xdr:row>
      <xdr:rowOff>46698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139425</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99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142131</xdr:rowOff>
    </xdr:from>
    <xdr:to>
      <xdr:col>112</xdr:col>
      <xdr:colOff>38100</xdr:colOff>
      <xdr:row>77</xdr:row>
      <xdr:rowOff>72281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88808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94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159243</xdr:rowOff>
    </xdr:from>
    <xdr:to>
      <xdr:col>107</xdr:col>
      <xdr:colOff>101600</xdr:colOff>
      <xdr:row>77</xdr:row>
      <xdr:rowOff>89393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105921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96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142353</xdr:rowOff>
    </xdr:from>
    <xdr:to>
      <xdr:col>102</xdr:col>
      <xdr:colOff>165100</xdr:colOff>
      <xdr:row>77</xdr:row>
      <xdr:rowOff>72503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7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89030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4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132184</xdr:rowOff>
    </xdr:from>
    <xdr:to>
      <xdr:col>98</xdr:col>
      <xdr:colOff>38100</xdr:colOff>
      <xdr:row>77</xdr:row>
      <xdr:rowOff>62334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78860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3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794,708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円となっている。主な構成項目である物件費は、ふるさと納税業務支援委託料の減により、令和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158,590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円に対し、令和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154,053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円と減少した。扶助費は、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電力・ガス・食料品等価格高騰重点支援地方交付金（非課税世帯等給付金事業）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117,445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円に対し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129,293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また、公債費については、熊本地震関連公債費が本格化しており、令和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伸びは鈍化しているが、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今後、令和７年度まで公債費が増加傾向であるため、歳出決算額に占める公債費の割合が高くなる見込みである。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17,235
17,081
99.03
14,505,985
13,735,730
603,306
5,642,401
13,324,537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25857</xdr:rowOff>
    </xdr:from>
    <xdr:to>
      <xdr:col>24</xdr:col>
      <xdr:colOff>63500</xdr:colOff>
      <xdr:row>36</xdr:row>
      <xdr:rowOff>83922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98057"/>
          <a:ext cx="8382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164617</xdr:rowOff>
    </xdr:from>
    <xdr:to>
      <xdr:col>19</xdr:col>
      <xdr:colOff>177800</xdr:colOff>
      <xdr:row>36</xdr:row>
      <xdr:rowOff>83922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65367"/>
          <a:ext cx="889000" cy="9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164617</xdr:rowOff>
    </xdr:from>
    <xdr:to>
      <xdr:col>15</xdr:col>
      <xdr:colOff>50800</xdr:colOff>
      <xdr:row>36</xdr:row>
      <xdr:rowOff>84607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6536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84607</xdr:rowOff>
    </xdr:from>
    <xdr:to>
      <xdr:col>10</xdr:col>
      <xdr:colOff>114300</xdr:colOff>
      <xdr:row>36</xdr:row>
      <xdr:rowOff>93523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56807"/>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146507</xdr:rowOff>
    </xdr:from>
    <xdr:to>
      <xdr:col>24</xdr:col>
      <xdr:colOff>114300</xdr:colOff>
      <xdr:row>36</xdr:row>
      <xdr:rowOff>76657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169384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9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33122</xdr:rowOff>
    </xdr:from>
    <xdr:to>
      <xdr:col>20</xdr:col>
      <xdr:colOff>38100</xdr:colOff>
      <xdr:row>36</xdr:row>
      <xdr:rowOff>134722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151249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113817</xdr:rowOff>
    </xdr:from>
    <xdr:to>
      <xdr:col>15</xdr:col>
      <xdr:colOff>101600</xdr:colOff>
      <xdr:row>36</xdr:row>
      <xdr:rowOff>43967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60494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33807</xdr:rowOff>
    </xdr:from>
    <xdr:to>
      <xdr:col>10</xdr:col>
      <xdr:colOff>165100</xdr:colOff>
      <xdr:row>36</xdr:row>
      <xdr:rowOff>135407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151934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42723</xdr:rowOff>
    </xdr:from>
    <xdr:to>
      <xdr:col>6</xdr:col>
      <xdr:colOff>38100</xdr:colOff>
      <xdr:row>36</xdr:row>
      <xdr:rowOff>144323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135450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118983</xdr:rowOff>
    </xdr:from>
    <xdr:to>
      <xdr:col>24</xdr:col>
      <xdr:colOff>63500</xdr:colOff>
      <xdr:row>55</xdr:row>
      <xdr:rowOff>15891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77283"/>
          <a:ext cx="838200" cy="6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90756</xdr:rowOff>
    </xdr:from>
    <xdr:to>
      <xdr:col>19</xdr:col>
      <xdr:colOff>177800</xdr:colOff>
      <xdr:row>54</xdr:row>
      <xdr:rowOff>118983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49056"/>
          <a:ext cx="889000" cy="2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75868</xdr:rowOff>
    </xdr:from>
    <xdr:to>
      <xdr:col>15</xdr:col>
      <xdr:colOff>50800</xdr:colOff>
      <xdr:row>54</xdr:row>
      <xdr:rowOff>90756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62718"/>
          <a:ext cx="889000" cy="18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75868</xdr:rowOff>
    </xdr:from>
    <xdr:to>
      <xdr:col>10</xdr:col>
      <xdr:colOff>114300</xdr:colOff>
      <xdr:row>56</xdr:row>
      <xdr:rowOff>169225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62718"/>
          <a:ext cx="889000" cy="60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136541</xdr:rowOff>
    </xdr:from>
    <xdr:to>
      <xdr:col>24</xdr:col>
      <xdr:colOff>114300</xdr:colOff>
      <xdr:row>55</xdr:row>
      <xdr:rowOff>66691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9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159418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4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68183</xdr:rowOff>
    </xdr:from>
    <xdr:to>
      <xdr:col>20</xdr:col>
      <xdr:colOff>38100</xdr:colOff>
      <xdr:row>54</xdr:row>
      <xdr:rowOff>169783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2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14860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0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39956</xdr:rowOff>
    </xdr:from>
    <xdr:to>
      <xdr:col>15</xdr:col>
      <xdr:colOff>101600</xdr:colOff>
      <xdr:row>54</xdr:row>
      <xdr:rowOff>141556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2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158083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7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25068</xdr:rowOff>
    </xdr:from>
    <xdr:to>
      <xdr:col>10</xdr:col>
      <xdr:colOff>165100</xdr:colOff>
      <xdr:row>53</xdr:row>
      <xdr:rowOff>126668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143195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118425</xdr:rowOff>
    </xdr:from>
    <xdr:to>
      <xdr:col>6</xdr:col>
      <xdr:colOff>38100</xdr:colOff>
      <xdr:row>57</xdr:row>
      <xdr:rowOff>48575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65102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94775</xdr:rowOff>
    </xdr:from>
    <xdr:to>
      <xdr:col>24</xdr:col>
      <xdr:colOff>63500</xdr:colOff>
      <xdr:row>74</xdr:row>
      <xdr:rowOff>67680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39175"/>
          <a:ext cx="838200" cy="3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44014</xdr:rowOff>
    </xdr:from>
    <xdr:to>
      <xdr:col>19</xdr:col>
      <xdr:colOff>177800</xdr:colOff>
      <xdr:row>74</xdr:row>
      <xdr:rowOff>67680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31314"/>
          <a:ext cx="889000" cy="2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44014</xdr:rowOff>
    </xdr:from>
    <xdr:to>
      <xdr:col>15</xdr:col>
      <xdr:colOff>50800</xdr:colOff>
      <xdr:row>75</xdr:row>
      <xdr:rowOff>109862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31314"/>
          <a:ext cx="889000" cy="23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109862</xdr:rowOff>
    </xdr:from>
    <xdr:to>
      <xdr:col>10</xdr:col>
      <xdr:colOff>114300</xdr:colOff>
      <xdr:row>75</xdr:row>
      <xdr:rowOff>166653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68612"/>
          <a:ext cx="889000" cy="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43975</xdr:rowOff>
    </xdr:from>
    <xdr:to>
      <xdr:col>24</xdr:col>
      <xdr:colOff>114300</xdr:colOff>
      <xdr:row>72</xdr:row>
      <xdr:rowOff>145575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66852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3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16880</xdr:rowOff>
    </xdr:from>
    <xdr:to>
      <xdr:col>20</xdr:col>
      <xdr:colOff>38100</xdr:colOff>
      <xdr:row>74</xdr:row>
      <xdr:rowOff>118480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135007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7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164664</xdr:rowOff>
    </xdr:from>
    <xdr:to>
      <xdr:col>15</xdr:col>
      <xdr:colOff>101600</xdr:colOff>
      <xdr:row>74</xdr:row>
      <xdr:rowOff>94814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111341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5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59062</xdr:rowOff>
    </xdr:from>
    <xdr:to>
      <xdr:col>10</xdr:col>
      <xdr:colOff>165100</xdr:colOff>
      <xdr:row>75</xdr:row>
      <xdr:rowOff>160663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17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5739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9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115853</xdr:rowOff>
    </xdr:from>
    <xdr:to>
      <xdr:col>6</xdr:col>
      <xdr:colOff>38100</xdr:colOff>
      <xdr:row>76</xdr:row>
      <xdr:rowOff>46003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7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62530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96940</xdr:rowOff>
    </xdr:from>
    <xdr:to>
      <xdr:col>24</xdr:col>
      <xdr:colOff>63500</xdr:colOff>
      <xdr:row>99</xdr:row>
      <xdr:rowOff>18326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99040"/>
          <a:ext cx="838200" cy="9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96940</xdr:rowOff>
    </xdr:from>
    <xdr:to>
      <xdr:col>19</xdr:col>
      <xdr:colOff>177800</xdr:colOff>
      <xdr:row>98</xdr:row>
      <xdr:rowOff>123203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99040"/>
          <a:ext cx="889000" cy="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123203</xdr:rowOff>
    </xdr:from>
    <xdr:to>
      <xdr:col>15</xdr:col>
      <xdr:colOff>50800</xdr:colOff>
      <xdr:row>99</xdr:row>
      <xdr:rowOff>95135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25303"/>
          <a:ext cx="889000" cy="14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94729</xdr:rowOff>
    </xdr:from>
    <xdr:to>
      <xdr:col>10</xdr:col>
      <xdr:colOff>114300</xdr:colOff>
      <xdr:row>99</xdr:row>
      <xdr:rowOff>95135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7068279"/>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138976</xdr:rowOff>
    </xdr:from>
    <xdr:to>
      <xdr:col>24</xdr:col>
      <xdr:colOff>114300</xdr:colOff>
      <xdr:row>99</xdr:row>
      <xdr:rowOff>69126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4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53903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5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46140</xdr:rowOff>
    </xdr:from>
    <xdr:to>
      <xdr:col>20</xdr:col>
      <xdr:colOff>38100</xdr:colOff>
      <xdr:row>98</xdr:row>
      <xdr:rowOff>147740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138867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72403</xdr:rowOff>
    </xdr:from>
    <xdr:to>
      <xdr:col>15</xdr:col>
      <xdr:colOff>101600</xdr:colOff>
      <xdr:row>99</xdr:row>
      <xdr:rowOff>2553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165130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6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44335</xdr:rowOff>
    </xdr:from>
    <xdr:to>
      <xdr:col>10</xdr:col>
      <xdr:colOff>165100</xdr:colOff>
      <xdr:row>99</xdr:row>
      <xdr:rowOff>145935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70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137062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11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43929</xdr:rowOff>
    </xdr:from>
    <xdr:to>
      <xdr:col>6</xdr:col>
      <xdr:colOff>38100</xdr:colOff>
      <xdr:row>99</xdr:row>
      <xdr:rowOff>145529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1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136656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114795</xdr:rowOff>
    </xdr:from>
    <xdr:to>
      <xdr:col>55</xdr:col>
      <xdr:colOff>0</xdr:colOff>
      <xdr:row>57</xdr:row>
      <xdr:rowOff>116001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87445"/>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92011</xdr:rowOff>
    </xdr:from>
    <xdr:to>
      <xdr:col>50</xdr:col>
      <xdr:colOff>114300</xdr:colOff>
      <xdr:row>57</xdr:row>
      <xdr:rowOff>114795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64661"/>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92011</xdr:rowOff>
    </xdr:from>
    <xdr:to>
      <xdr:col>45</xdr:col>
      <xdr:colOff>177800</xdr:colOff>
      <xdr:row>58</xdr:row>
      <xdr:rowOff>28169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64661"/>
          <a:ext cx="889000" cy="10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12052</xdr:rowOff>
    </xdr:from>
    <xdr:to>
      <xdr:col>41</xdr:col>
      <xdr:colOff>50800</xdr:colOff>
      <xdr:row>58</xdr:row>
      <xdr:rowOff>28169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56152"/>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65201</xdr:rowOff>
    </xdr:from>
    <xdr:to>
      <xdr:col>55</xdr:col>
      <xdr:colOff>50800</xdr:colOff>
      <xdr:row>57</xdr:row>
      <xdr:rowOff>166801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43628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63995</xdr:rowOff>
    </xdr:from>
    <xdr:to>
      <xdr:col>50</xdr:col>
      <xdr:colOff>165100</xdr:colOff>
      <xdr:row>57</xdr:row>
      <xdr:rowOff>165595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156722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41211</xdr:rowOff>
    </xdr:from>
    <xdr:to>
      <xdr:col>46</xdr:col>
      <xdr:colOff>38100</xdr:colOff>
      <xdr:row>57</xdr:row>
      <xdr:rowOff>142811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1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159338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148819</xdr:rowOff>
    </xdr:from>
    <xdr:to>
      <xdr:col>41</xdr:col>
      <xdr:colOff>101600</xdr:colOff>
      <xdr:row>58</xdr:row>
      <xdr:rowOff>78969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70096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132702</xdr:rowOff>
    </xdr:from>
    <xdr:to>
      <xdr:col>36</xdr:col>
      <xdr:colOff>165100</xdr:colOff>
      <xdr:row>58</xdr:row>
      <xdr:rowOff>62852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53979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9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77826</xdr:rowOff>
    </xdr:from>
    <xdr:to>
      <xdr:col>55</xdr:col>
      <xdr:colOff>0</xdr:colOff>
      <xdr:row>77</xdr:row>
      <xdr:rowOff>82435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79476"/>
          <a:ext cx="8382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77826</xdr:rowOff>
    </xdr:from>
    <xdr:to>
      <xdr:col>50</xdr:col>
      <xdr:colOff>114300</xdr:colOff>
      <xdr:row>77</xdr:row>
      <xdr:rowOff>149434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79476"/>
          <a:ext cx="889000" cy="7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107448</xdr:rowOff>
    </xdr:from>
    <xdr:to>
      <xdr:col>45</xdr:col>
      <xdr:colOff>177800</xdr:colOff>
      <xdr:row>77</xdr:row>
      <xdr:rowOff>149434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09098"/>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107448</xdr:rowOff>
    </xdr:from>
    <xdr:to>
      <xdr:col>41</xdr:col>
      <xdr:colOff>50800</xdr:colOff>
      <xdr:row>78</xdr:row>
      <xdr:rowOff>100304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09098"/>
          <a:ext cx="889000" cy="16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31635</xdr:rowOff>
    </xdr:from>
    <xdr:to>
      <xdr:col>55</xdr:col>
      <xdr:colOff>50800</xdr:colOff>
      <xdr:row>77</xdr:row>
      <xdr:rowOff>133235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10062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1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27026</xdr:rowOff>
    </xdr:from>
    <xdr:to>
      <xdr:col>50</xdr:col>
      <xdr:colOff>165100</xdr:colOff>
      <xdr:row>77</xdr:row>
      <xdr:rowOff>128626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119753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2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98634</xdr:rowOff>
    </xdr:from>
    <xdr:to>
      <xdr:col>46</xdr:col>
      <xdr:colOff>38100</xdr:colOff>
      <xdr:row>78</xdr:row>
      <xdr:rowOff>28784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19911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56648</xdr:rowOff>
    </xdr:from>
    <xdr:to>
      <xdr:col>41</xdr:col>
      <xdr:colOff>101600</xdr:colOff>
      <xdr:row>77</xdr:row>
      <xdr:rowOff>158248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149375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49504</xdr:rowOff>
    </xdr:from>
    <xdr:to>
      <xdr:col>36</xdr:col>
      <xdr:colOff>165100</xdr:colOff>
      <xdr:row>78</xdr:row>
      <xdr:rowOff>151104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142231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17621</xdr:rowOff>
    </xdr:from>
    <xdr:to>
      <xdr:col>54</xdr:col>
      <xdr:colOff>189865</xdr:colOff>
      <xdr:row>98</xdr:row>
      <xdr:rowOff>38491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962471"/>
          <a:ext cx="1270" cy="87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42318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4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38491</xdr:rowOff>
    </xdr:from>
    <xdr:to>
      <xdr:col>55</xdr:col>
      <xdr:colOff>88900</xdr:colOff>
      <xdr:row>98</xdr:row>
      <xdr:rowOff>38491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135748</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73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17621</xdr:rowOff>
    </xdr:from>
    <xdr:to>
      <xdr:col>55</xdr:col>
      <xdr:colOff>88900</xdr:colOff>
      <xdr:row>93</xdr:row>
      <xdr:rowOff>17621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962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118258</xdr:rowOff>
    </xdr:from>
    <xdr:to>
      <xdr:col>55</xdr:col>
      <xdr:colOff>0</xdr:colOff>
      <xdr:row>96</xdr:row>
      <xdr:rowOff>169814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77458"/>
          <a:ext cx="838200" cy="5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64450</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41573</xdr:rowOff>
    </xdr:from>
    <xdr:to>
      <xdr:col>55</xdr:col>
      <xdr:colOff>50800</xdr:colOff>
      <xdr:row>96</xdr:row>
      <xdr:rowOff>143173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0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135813</xdr:rowOff>
    </xdr:from>
    <xdr:to>
      <xdr:col>50</xdr:col>
      <xdr:colOff>114300</xdr:colOff>
      <xdr:row>96</xdr:row>
      <xdr:rowOff>169814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95013"/>
          <a:ext cx="889000" cy="3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60516</xdr:rowOff>
    </xdr:from>
    <xdr:to>
      <xdr:col>50</xdr:col>
      <xdr:colOff>165100</xdr:colOff>
      <xdr:row>96</xdr:row>
      <xdr:rowOff>162116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7193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67943</xdr:rowOff>
    </xdr:from>
    <xdr:to>
      <xdr:col>45</xdr:col>
      <xdr:colOff>177800</xdr:colOff>
      <xdr:row>96</xdr:row>
      <xdr:rowOff>135813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84243"/>
          <a:ext cx="889000" cy="4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51135</xdr:rowOff>
    </xdr:from>
    <xdr:to>
      <xdr:col>46</xdr:col>
      <xdr:colOff>38100</xdr:colOff>
      <xdr:row>96</xdr:row>
      <xdr:rowOff>152735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1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169262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8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51071</xdr:rowOff>
    </xdr:from>
    <xdr:to>
      <xdr:col>41</xdr:col>
      <xdr:colOff>50800</xdr:colOff>
      <xdr:row>94</xdr:row>
      <xdr:rowOff>67943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481571"/>
          <a:ext cx="889000" cy="70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40284</xdr:rowOff>
    </xdr:from>
    <xdr:to>
      <xdr:col>41</xdr:col>
      <xdr:colOff>101600</xdr:colOff>
      <xdr:row>96</xdr:row>
      <xdr:rowOff>141884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133011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52857</xdr:rowOff>
    </xdr:from>
    <xdr:to>
      <xdr:col>36</xdr:col>
      <xdr:colOff>165100</xdr:colOff>
      <xdr:row>96</xdr:row>
      <xdr:rowOff>154457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145584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67458</xdr:rowOff>
    </xdr:from>
    <xdr:to>
      <xdr:col>55</xdr:col>
      <xdr:colOff>50800</xdr:colOff>
      <xdr:row>96</xdr:row>
      <xdr:rowOff>169058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45885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119014</xdr:rowOff>
    </xdr:from>
    <xdr:to>
      <xdr:col>50</xdr:col>
      <xdr:colOff>165100</xdr:colOff>
      <xdr:row>97</xdr:row>
      <xdr:rowOff>49164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7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40291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7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85013</xdr:rowOff>
    </xdr:from>
    <xdr:to>
      <xdr:col>46</xdr:col>
      <xdr:colOff>38100</xdr:colOff>
      <xdr:row>97</xdr:row>
      <xdr:rowOff>15163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6290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3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17143</xdr:rowOff>
    </xdr:from>
    <xdr:to>
      <xdr:col>41</xdr:col>
      <xdr:colOff>101600</xdr:colOff>
      <xdr:row>94</xdr:row>
      <xdr:rowOff>118743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3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135270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90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271</xdr:rowOff>
    </xdr:from>
    <xdr:to>
      <xdr:col>36</xdr:col>
      <xdr:colOff>165100</xdr:colOff>
      <xdr:row>90</xdr:row>
      <xdr:rowOff>101871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4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118398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20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42545</xdr:rowOff>
    </xdr:from>
    <xdr:to>
      <xdr:col>85</xdr:col>
      <xdr:colOff>127000</xdr:colOff>
      <xdr:row>37</xdr:row>
      <xdr:rowOff>62466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86195"/>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31311</xdr:rowOff>
    </xdr:from>
    <xdr:to>
      <xdr:col>81</xdr:col>
      <xdr:colOff>50800</xdr:colOff>
      <xdr:row>37</xdr:row>
      <xdr:rowOff>62466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74961"/>
          <a:ext cx="8890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10541</xdr:rowOff>
    </xdr:from>
    <xdr:to>
      <xdr:col>76</xdr:col>
      <xdr:colOff>114300</xdr:colOff>
      <xdr:row>37</xdr:row>
      <xdr:rowOff>31311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82741"/>
          <a:ext cx="889000" cy="19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77096</xdr:rowOff>
    </xdr:from>
    <xdr:to>
      <xdr:col>71</xdr:col>
      <xdr:colOff>177800</xdr:colOff>
      <xdr:row>36</xdr:row>
      <xdr:rowOff>10541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77846"/>
          <a:ext cx="889000" cy="10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163195</xdr:rowOff>
    </xdr:from>
    <xdr:to>
      <xdr:col>85</xdr:col>
      <xdr:colOff>177800</xdr:colOff>
      <xdr:row>37</xdr:row>
      <xdr:rowOff>93345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141622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11666</xdr:rowOff>
    </xdr:from>
    <xdr:to>
      <xdr:col>81</xdr:col>
      <xdr:colOff>101600</xdr:colOff>
      <xdr:row>37</xdr:row>
      <xdr:rowOff>113266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104393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151961</xdr:rowOff>
    </xdr:from>
    <xdr:to>
      <xdr:col>76</xdr:col>
      <xdr:colOff>165100</xdr:colOff>
      <xdr:row>37</xdr:row>
      <xdr:rowOff>82111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73238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131191</xdr:rowOff>
    </xdr:from>
    <xdr:to>
      <xdr:col>72</xdr:col>
      <xdr:colOff>38100</xdr:colOff>
      <xdr:row>36</xdr:row>
      <xdr:rowOff>61341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77868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26296</xdr:rowOff>
    </xdr:from>
    <xdr:to>
      <xdr:col>67</xdr:col>
      <xdr:colOff>101600</xdr:colOff>
      <xdr:row>35</xdr:row>
      <xdr:rowOff>127896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2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144423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0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103886</xdr:rowOff>
    </xdr:from>
    <xdr:to>
      <xdr:col>85</xdr:col>
      <xdr:colOff>127000</xdr:colOff>
      <xdr:row>57</xdr:row>
      <xdr:rowOff>127736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05086"/>
          <a:ext cx="838200" cy="1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45644</xdr:rowOff>
    </xdr:from>
    <xdr:to>
      <xdr:col>81</xdr:col>
      <xdr:colOff>50800</xdr:colOff>
      <xdr:row>57</xdr:row>
      <xdr:rowOff>127736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818294"/>
          <a:ext cx="889000" cy="8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45644</xdr:rowOff>
    </xdr:from>
    <xdr:to>
      <xdr:col>76</xdr:col>
      <xdr:colOff>114300</xdr:colOff>
      <xdr:row>58</xdr:row>
      <xdr:rowOff>12306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18294"/>
          <a:ext cx="889000" cy="13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62052</xdr:rowOff>
    </xdr:from>
    <xdr:to>
      <xdr:col>71</xdr:col>
      <xdr:colOff>177800</xdr:colOff>
      <xdr:row>58</xdr:row>
      <xdr:rowOff>12306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34702"/>
          <a:ext cx="889000" cy="12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53086</xdr:rowOff>
    </xdr:from>
    <xdr:to>
      <xdr:col>85</xdr:col>
      <xdr:colOff>177800</xdr:colOff>
      <xdr:row>56</xdr:row>
      <xdr:rowOff>154686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75963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76936</xdr:rowOff>
    </xdr:from>
    <xdr:to>
      <xdr:col>81</xdr:col>
      <xdr:colOff>101600</xdr:colOff>
      <xdr:row>58</xdr:row>
      <xdr:rowOff>7086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169663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94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166294</xdr:rowOff>
    </xdr:from>
    <xdr:to>
      <xdr:col>76</xdr:col>
      <xdr:colOff>165100</xdr:colOff>
      <xdr:row>57</xdr:row>
      <xdr:rowOff>96444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87571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6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132956</xdr:rowOff>
    </xdr:from>
    <xdr:to>
      <xdr:col>72</xdr:col>
      <xdr:colOff>38100</xdr:colOff>
      <xdr:row>58</xdr:row>
      <xdr:rowOff>63106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54233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9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11252</xdr:rowOff>
    </xdr:from>
    <xdr:to>
      <xdr:col>67</xdr:col>
      <xdr:colOff>101600</xdr:colOff>
      <xdr:row>57</xdr:row>
      <xdr:rowOff>112852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103979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14177</xdr:rowOff>
    </xdr:from>
    <xdr:to>
      <xdr:col>85</xdr:col>
      <xdr:colOff>127000</xdr:colOff>
      <xdr:row>78</xdr:row>
      <xdr:rowOff>85370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387277"/>
          <a:ext cx="838200" cy="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139009</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51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86196</xdr:rowOff>
    </xdr:from>
    <xdr:to>
      <xdr:col>81</xdr:col>
      <xdr:colOff>50800</xdr:colOff>
      <xdr:row>78</xdr:row>
      <xdr:rowOff>14177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287846"/>
          <a:ext cx="889000" cy="9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92505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87133</xdr:rowOff>
    </xdr:from>
    <xdr:to>
      <xdr:col>76</xdr:col>
      <xdr:colOff>114300</xdr:colOff>
      <xdr:row>77</xdr:row>
      <xdr:rowOff>86196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2945883"/>
          <a:ext cx="889000" cy="34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161961</xdr:rowOff>
    </xdr:from>
    <xdr:to>
      <xdr:col>71</xdr:col>
      <xdr:colOff>177800</xdr:colOff>
      <xdr:row>75</xdr:row>
      <xdr:rowOff>87133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2163461"/>
          <a:ext cx="889000" cy="78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87858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3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74741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1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34570</xdr:rowOff>
    </xdr:from>
    <xdr:to>
      <xdr:col>85</xdr:col>
      <xdr:colOff>177800</xdr:colOff>
      <xdr:row>78</xdr:row>
      <xdr:rowOff>136170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57447</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5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134827</xdr:rowOff>
    </xdr:from>
    <xdr:to>
      <xdr:col>81</xdr:col>
      <xdr:colOff>101600</xdr:colOff>
      <xdr:row>78</xdr:row>
      <xdr:rowOff>64977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33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81504</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311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35396</xdr:rowOff>
    </xdr:from>
    <xdr:to>
      <xdr:col>76</xdr:col>
      <xdr:colOff>165100</xdr:colOff>
      <xdr:row>77</xdr:row>
      <xdr:rowOff>136996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2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153523</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25111" y="1301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36333</xdr:rowOff>
    </xdr:from>
    <xdr:to>
      <xdr:col>72</xdr:col>
      <xdr:colOff>38100</xdr:colOff>
      <xdr:row>75</xdr:row>
      <xdr:rowOff>137933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289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154460</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267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111161</xdr:rowOff>
    </xdr:from>
    <xdr:to>
      <xdr:col>67</xdr:col>
      <xdr:colOff>101600</xdr:colOff>
      <xdr:row>71</xdr:row>
      <xdr:rowOff>41311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1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57838</xdr:rowOff>
    </xdr:from>
    <xdr:ext cx="599010"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14795" y="1188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24242</xdr:rowOff>
    </xdr:from>
    <xdr:to>
      <xdr:col>85</xdr:col>
      <xdr:colOff>127000</xdr:colOff>
      <xdr:row>95</xdr:row>
      <xdr:rowOff>31603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311992"/>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31603</xdr:rowOff>
    </xdr:from>
    <xdr:to>
      <xdr:col>81</xdr:col>
      <xdr:colOff>50800</xdr:colOff>
      <xdr:row>95</xdr:row>
      <xdr:rowOff>68399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319353"/>
          <a:ext cx="889000" cy="3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68399</xdr:rowOff>
    </xdr:from>
    <xdr:to>
      <xdr:col>76</xdr:col>
      <xdr:colOff>114300</xdr:colOff>
      <xdr:row>95</xdr:row>
      <xdr:rowOff>142421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356149"/>
          <a:ext cx="889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142421</xdr:rowOff>
    </xdr:from>
    <xdr:to>
      <xdr:col>71</xdr:col>
      <xdr:colOff>177800</xdr:colOff>
      <xdr:row>96</xdr:row>
      <xdr:rowOff>118166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430171"/>
          <a:ext cx="889000" cy="14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144892</xdr:rowOff>
    </xdr:from>
    <xdr:to>
      <xdr:col>85</xdr:col>
      <xdr:colOff>177800</xdr:colOff>
      <xdr:row>95</xdr:row>
      <xdr:rowOff>75042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26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167769</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11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152253</xdr:rowOff>
    </xdr:from>
    <xdr:to>
      <xdr:col>81</xdr:col>
      <xdr:colOff>101600</xdr:colOff>
      <xdr:row>95</xdr:row>
      <xdr:rowOff>82403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26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98930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0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17599</xdr:rowOff>
    </xdr:from>
    <xdr:to>
      <xdr:col>76</xdr:col>
      <xdr:colOff>165100</xdr:colOff>
      <xdr:row>95</xdr:row>
      <xdr:rowOff>119199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30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135726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08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91621</xdr:rowOff>
    </xdr:from>
    <xdr:to>
      <xdr:col>72</xdr:col>
      <xdr:colOff>38100</xdr:colOff>
      <xdr:row>96</xdr:row>
      <xdr:rowOff>21771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37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38298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15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67366</xdr:rowOff>
    </xdr:from>
    <xdr:to>
      <xdr:col>67</xdr:col>
      <xdr:colOff>101600</xdr:colOff>
      <xdr:row>96</xdr:row>
      <xdr:rowOff>168966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14043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3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保育所等整備交付金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を実施したため、令和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201,616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円に対し、令和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230,627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教育費は、学校施設改修事業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を実施したため、令和４年度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50,442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円に対し、令和５年度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65,820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円と増加した。災害復旧費は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年熊本地震からの復旧工事が進んだこと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により、令和２年度以降右肩下がりとなっている。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年度と比較すると災害の被害が少なかったこと等により、令和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23,531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円に対し、令和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16,991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また、公債費は、熊本地震関連の公債費が増加しており、令和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円増加した。今後、令和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年度まで公債費が増加傾向にあるため、歳出決算額に占める公債費の割合が高くなる見込みである。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ＭＳ ゴシック" pitchFamily="49" charset="-128"/>
              <a:ea typeface="ＭＳ ゴシック" pitchFamily="49"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年熊本地震の復旧・復興事業推進等により、平成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年度末には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703,608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千円まで減少した</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。熊本地震災害の教訓から更なる大規模な災害等に備えるため、熊本地震発生前である平成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年度と同等金額まで基金を積立てることを目標にし、令和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年度末時点（</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1,418,126</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千円）で目標を達成した。</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ふるさと応援基金の活用等を図った結果、基金残高が令和４年度末で</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1,963,258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千円となった。実質単年度収支額は、令和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462,229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千円の減額とな</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64,562</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千円の赤</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字となっている。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今後は、必要な事業等を峻別し、無駄のない財政運営に努めていく。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熊本地震からの復旧・復興が進み、一般会計及び公営企業会計を含む全ての特別会計において、令和２年度から引続き黒字となっている。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今後も事業の見直し等を実施し、健全な財政運営に努める。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418_&#24481;&#33337;&#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98.6</v>
          </cell>
          <cell r="BX51">
            <v>77.8</v>
          </cell>
          <cell r="CF51">
            <v>37.299999999999997</v>
          </cell>
          <cell r="CN51">
            <v>12.9</v>
          </cell>
        </row>
        <row r="53">
          <cell r="BP53">
            <v>59.7</v>
          </cell>
          <cell r="BX53">
            <v>59.5</v>
          </cell>
          <cell r="CF53">
            <v>61.3</v>
          </cell>
          <cell r="CN53">
            <v>63.4</v>
          </cell>
          <cell r="CV53">
            <v>65.400000000000006</v>
          </cell>
        </row>
        <row r="55">
          <cell r="AN55" t="str">
            <v>類似団体内平均値</v>
          </cell>
          <cell r="BP55">
            <v>21.4</v>
          </cell>
          <cell r="BX55">
            <v>12.8</v>
          </cell>
          <cell r="CF55">
            <v>0</v>
          </cell>
          <cell r="CN55">
            <v>0</v>
          </cell>
          <cell r="CV55">
            <v>0</v>
          </cell>
        </row>
        <row r="57">
          <cell r="BP57">
            <v>60.8</v>
          </cell>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cell r="BP73">
            <v>98.6</v>
          </cell>
          <cell r="BX73">
            <v>77.8</v>
          </cell>
          <cell r="CF73">
            <v>37.299999999999997</v>
          </cell>
          <cell r="CN73">
            <v>12.9</v>
          </cell>
        </row>
        <row r="75">
          <cell r="BP75">
            <v>8.1999999999999993</v>
          </cell>
          <cell r="BX75">
            <v>10.1</v>
          </cell>
          <cell r="CF75">
            <v>11.6</v>
          </cell>
          <cell r="CN75">
            <v>13.5</v>
          </cell>
          <cell r="CV75">
            <v>14.2</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14505985</v>
      </c>
      <c r="BO4" s="449"/>
      <c r="BP4" s="449"/>
      <c r="BQ4" s="449"/>
      <c r="BR4" s="449"/>
      <c r="BS4" s="449"/>
      <c r="BT4" s="449"/>
      <c r="BU4" s="450"/>
      <c r="BV4" s="448">
        <v>14071351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10.7</v>
      </c>
      <c r="CU4" s="589"/>
      <c r="CV4" s="589"/>
      <c r="CW4" s="589"/>
      <c r="CX4" s="589"/>
      <c r="CY4" s="589"/>
      <c r="CZ4" s="589"/>
      <c r="DA4" s="590"/>
      <c r="DB4" s="588">
        <v>12</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13735730</v>
      </c>
      <c r="BO5" s="420"/>
      <c r="BP5" s="420"/>
      <c r="BQ5" s="420"/>
      <c r="BR5" s="420"/>
      <c r="BS5" s="420"/>
      <c r="BT5" s="420"/>
      <c r="BU5" s="421"/>
      <c r="BV5" s="419">
        <v>13284490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v>
      </c>
      <c r="CU5" s="417"/>
      <c r="CV5" s="417"/>
      <c r="CW5" s="417"/>
      <c r="CX5" s="417"/>
      <c r="CY5" s="417"/>
      <c r="CZ5" s="417"/>
      <c r="DA5" s="418"/>
      <c r="DB5" s="416">
        <v>85.8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770255</v>
      </c>
      <c r="BO6" s="420"/>
      <c r="BP6" s="420"/>
      <c r="BQ6" s="420"/>
      <c r="BR6" s="420"/>
      <c r="BS6" s="420"/>
      <c r="BT6" s="420"/>
      <c r="BU6" s="421"/>
      <c r="BV6" s="419">
        <v>786861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89.2</v>
      </c>
      <c r="CU6" s="563"/>
      <c r="CV6" s="563"/>
      <c r="CW6" s="563"/>
      <c r="CX6" s="563"/>
      <c r="CY6" s="563"/>
      <c r="CZ6" s="563"/>
      <c r="DA6" s="564"/>
      <c r="DB6" s="562">
        <v>86.8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166949</v>
      </c>
      <c r="BO7" s="420"/>
      <c r="BP7" s="420"/>
      <c r="BQ7" s="420"/>
      <c r="BR7" s="420"/>
      <c r="BS7" s="420"/>
      <c r="BT7" s="420"/>
      <c r="BU7" s="421"/>
      <c r="BV7" s="419">
        <v>119528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5642401</v>
      </c>
      <c r="CU7" s="420"/>
      <c r="CV7" s="420"/>
      <c r="CW7" s="420"/>
      <c r="CX7" s="420"/>
      <c r="CY7" s="420"/>
      <c r="CZ7" s="420"/>
      <c r="DA7" s="421"/>
      <c r="DB7" s="419">
        <v>5582683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603306</v>
      </c>
      <c r="BO8" s="420"/>
      <c r="BP8" s="420"/>
      <c r="BQ8" s="420"/>
      <c r="BR8" s="420"/>
      <c r="BS8" s="420"/>
      <c r="BT8" s="420"/>
      <c r="BU8" s="421"/>
      <c r="BV8" s="419">
        <v>667333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0.35</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16303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-64027</v>
      </c>
      <c r="BO9" s="420"/>
      <c r="BP9" s="420"/>
      <c r="BQ9" s="420"/>
      <c r="BR9" s="420"/>
      <c r="BS9" s="420"/>
      <c r="BT9" s="420"/>
      <c r="BU9" s="421"/>
      <c r="BV9" s="419">
        <v>-147465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20.5</v>
      </c>
      <c r="CU9" s="417"/>
      <c r="CV9" s="417"/>
      <c r="CW9" s="417"/>
      <c r="CX9" s="417"/>
      <c r="CY9" s="417"/>
      <c r="CZ9" s="417"/>
      <c r="DA9" s="418"/>
      <c r="DB9" s="416">
        <v>20.100000000000001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17237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536303</v>
      </c>
      <c r="BO10" s="420"/>
      <c r="BP10" s="420"/>
      <c r="BQ10" s="420"/>
      <c r="BR10" s="420"/>
      <c r="BS10" s="420"/>
      <c r="BT10" s="420"/>
      <c r="BU10" s="421"/>
      <c r="BV10" s="419">
        <v>646507</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17235</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536838</v>
      </c>
      <c r="BO12" s="420"/>
      <c r="BP12" s="420"/>
      <c r="BQ12" s="420"/>
      <c r="BR12" s="420"/>
      <c r="BS12" s="420"/>
      <c r="BT12" s="420"/>
      <c r="BU12" s="421"/>
      <c r="BV12" s="419">
        <v>101375</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129</v>
      </c>
      <c r="N13" s="504"/>
      <c r="O13" s="504"/>
      <c r="P13" s="504"/>
      <c r="Q13" s="505"/>
      <c r="R13" s="506">
        <v>17081</v>
      </c>
      <c r="S13" s="507"/>
      <c r="T13" s="507"/>
      <c r="U13" s="507"/>
      <c r="V13" s="508"/>
      <c r="W13" s="509" t="s">
        <v>130</v>
      </c>
      <c r="X13" s="405"/>
      <c r="Y13" s="405"/>
      <c r="Z13" s="405"/>
      <c r="AA13" s="405"/>
      <c r="AB13" s="406"/>
      <c r="AC13" s="372">
        <v>699</v>
      </c>
      <c r="AD13" s="373"/>
      <c r="AE13" s="373"/>
      <c r="AF13" s="373"/>
      <c r="AG13" s="374"/>
      <c r="AH13" s="372">
        <v>882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-64562</v>
      </c>
      <c r="BO13" s="420"/>
      <c r="BP13" s="420"/>
      <c r="BQ13" s="420"/>
      <c r="BR13" s="420"/>
      <c r="BS13" s="420"/>
      <c r="BT13" s="420"/>
      <c r="BU13" s="421"/>
      <c r="BV13" s="419">
        <v>397667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14.2</v>
      </c>
      <c r="CU13" s="417"/>
      <c r="CV13" s="417"/>
      <c r="CW13" s="417"/>
      <c r="CX13" s="417"/>
      <c r="CY13" s="417"/>
      <c r="CZ13" s="417"/>
      <c r="DA13" s="418"/>
      <c r="DB13" s="416">
        <v>13.5</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17051</v>
      </c>
      <c r="S14" s="507"/>
      <c r="T14" s="507"/>
      <c r="U14" s="507"/>
      <c r="V14" s="508"/>
      <c r="W14" s="510"/>
      <c r="X14" s="408"/>
      <c r="Y14" s="408"/>
      <c r="Z14" s="408"/>
      <c r="AA14" s="408"/>
      <c r="AB14" s="409"/>
      <c r="AC14" s="499">
        <v>8.9</v>
      </c>
      <c r="AD14" s="500"/>
      <c r="AE14" s="500"/>
      <c r="AF14" s="500"/>
      <c r="AG14" s="501"/>
      <c r="AH14" s="499">
        <v>10.5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v>12.9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129</v>
      </c>
      <c r="N15" s="504"/>
      <c r="O15" s="504"/>
      <c r="P15" s="504"/>
      <c r="Q15" s="505"/>
      <c r="R15" s="506">
        <v>16934</v>
      </c>
      <c r="S15" s="507"/>
      <c r="T15" s="507"/>
      <c r="U15" s="507"/>
      <c r="V15" s="508"/>
      <c r="W15" s="509" t="s">
        <v>137</v>
      </c>
      <c r="X15" s="405"/>
      <c r="Y15" s="405"/>
      <c r="Z15" s="405"/>
      <c r="AA15" s="405"/>
      <c r="AB15" s="406"/>
      <c r="AC15" s="372">
        <v>1969</v>
      </c>
      <c r="AD15" s="373"/>
      <c r="AE15" s="373"/>
      <c r="AF15" s="373"/>
      <c r="AG15" s="374"/>
      <c r="AH15" s="372">
        <v>2118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1862751</v>
      </c>
      <c r="BO15" s="449"/>
      <c r="BP15" s="449"/>
      <c r="BQ15" s="449"/>
      <c r="BR15" s="449"/>
      <c r="BS15" s="449"/>
      <c r="BT15" s="449"/>
      <c r="BU15" s="450"/>
      <c r="BV15" s="448">
        <v>1762783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v>
      </c>
      <c r="AD16" s="500"/>
      <c r="AE16" s="500"/>
      <c r="AF16" s="500"/>
      <c r="AG16" s="501"/>
      <c r="AH16" s="499">
        <v>25.3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5179832</v>
      </c>
      <c r="BO16" s="420"/>
      <c r="BP16" s="420"/>
      <c r="BQ16" s="420"/>
      <c r="BR16" s="420"/>
      <c r="BS16" s="420"/>
      <c r="BT16" s="420"/>
      <c r="BU16" s="421"/>
      <c r="BV16" s="419">
        <v>5079737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5196</v>
      </c>
      <c r="AD17" s="373"/>
      <c r="AE17" s="373"/>
      <c r="AF17" s="373"/>
      <c r="AG17" s="374"/>
      <c r="AH17" s="372">
        <v>5369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2321562</v>
      </c>
      <c r="BO17" s="420"/>
      <c r="BP17" s="420"/>
      <c r="BQ17" s="420"/>
      <c r="BR17" s="420"/>
      <c r="BS17" s="420"/>
      <c r="BT17" s="420"/>
      <c r="BU17" s="421"/>
      <c r="BV17" s="419">
        <v>2199225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99.03</v>
      </c>
      <c r="M18" s="472"/>
      <c r="N18" s="472"/>
      <c r="O18" s="472"/>
      <c r="P18" s="472"/>
      <c r="Q18" s="472"/>
      <c r="R18" s="473"/>
      <c r="S18" s="473"/>
      <c r="T18" s="473"/>
      <c r="U18" s="473"/>
      <c r="V18" s="474"/>
      <c r="W18" s="490"/>
      <c r="X18" s="491"/>
      <c r="Y18" s="491"/>
      <c r="Z18" s="491"/>
      <c r="AA18" s="491"/>
      <c r="AB18" s="515"/>
      <c r="AC18" s="389">
        <v>66.099999999999994</v>
      </c>
      <c r="AD18" s="390"/>
      <c r="AE18" s="390"/>
      <c r="AF18" s="390"/>
      <c r="AG18" s="475"/>
      <c r="AH18" s="389">
        <v>64.2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5057137</v>
      </c>
      <c r="BO18" s="420"/>
      <c r="BP18" s="420"/>
      <c r="BQ18" s="420"/>
      <c r="BR18" s="420"/>
      <c r="BS18" s="420"/>
      <c r="BT18" s="420"/>
      <c r="BU18" s="421"/>
      <c r="BV18" s="419">
        <v>4860308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7434539</v>
      </c>
      <c r="BO19" s="420"/>
      <c r="BP19" s="420"/>
      <c r="BQ19" s="420"/>
      <c r="BR19" s="420"/>
      <c r="BS19" s="420"/>
      <c r="BT19" s="420"/>
      <c r="BU19" s="421"/>
      <c r="BV19" s="419">
        <v>7524309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6196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13324537</v>
      </c>
      <c r="BO22" s="449"/>
      <c r="BP22" s="449"/>
      <c r="BQ22" s="449"/>
      <c r="BR22" s="449"/>
      <c r="BS22" s="449"/>
      <c r="BT22" s="449"/>
      <c r="BU22" s="450"/>
      <c r="BV22" s="448">
        <v>14509593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11338105</v>
      </c>
      <c r="BO23" s="420"/>
      <c r="BP23" s="420"/>
      <c r="BQ23" s="420"/>
      <c r="BR23" s="420"/>
      <c r="BS23" s="420"/>
      <c r="BT23" s="420"/>
      <c r="BU23" s="421"/>
      <c r="BV23" s="419">
        <v>12442136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7064</v>
      </c>
      <c r="R24" s="373"/>
      <c r="S24" s="373"/>
      <c r="T24" s="373"/>
      <c r="U24" s="373"/>
      <c r="V24" s="374"/>
      <c r="W24" s="462"/>
      <c r="X24" s="399"/>
      <c r="Y24" s="400"/>
      <c r="Z24" s="375" t="s">
        <v>162</v>
      </c>
      <c r="AA24" s="376"/>
      <c r="AB24" s="376"/>
      <c r="AC24" s="376"/>
      <c r="AD24" s="376"/>
      <c r="AE24" s="376"/>
      <c r="AF24" s="376"/>
      <c r="AG24" s="377"/>
      <c r="AH24" s="372">
        <v>161</v>
      </c>
      <c r="AI24" s="373"/>
      <c r="AJ24" s="373"/>
      <c r="AK24" s="373"/>
      <c r="AL24" s="374"/>
      <c r="AM24" s="372">
        <v>451444</v>
      </c>
      <c r="AN24" s="373"/>
      <c r="AO24" s="373"/>
      <c r="AP24" s="373"/>
      <c r="AQ24" s="373"/>
      <c r="AR24" s="374"/>
      <c r="AS24" s="372">
        <v>2804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10853577</v>
      </c>
      <c r="BO24" s="420"/>
      <c r="BP24" s="420"/>
      <c r="BQ24" s="420"/>
      <c r="BR24" s="420"/>
      <c r="BS24" s="420"/>
      <c r="BT24" s="420"/>
      <c r="BU24" s="421"/>
      <c r="BV24" s="419">
        <v>11798658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5483</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1755617</v>
      </c>
      <c r="BO25" s="449"/>
      <c r="BP25" s="449"/>
      <c r="BQ25" s="449"/>
      <c r="BR25" s="449"/>
      <c r="BS25" s="449"/>
      <c r="BT25" s="449"/>
      <c r="BU25" s="450"/>
      <c r="BV25" s="448">
        <v>1735279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5006</v>
      </c>
      <c r="R26" s="373"/>
      <c r="S26" s="373"/>
      <c r="T26" s="373"/>
      <c r="U26" s="373"/>
      <c r="V26" s="374"/>
      <c r="W26" s="462"/>
      <c r="X26" s="399"/>
      <c r="Y26" s="400"/>
      <c r="Z26" s="375" t="s">
        <v>168</v>
      </c>
      <c r="AA26" s="430"/>
      <c r="AB26" s="430"/>
      <c r="AC26" s="430"/>
      <c r="AD26" s="430"/>
      <c r="AE26" s="430"/>
      <c r="AF26" s="430"/>
      <c r="AG26" s="431"/>
      <c r="AH26" s="372">
        <v>16</v>
      </c>
      <c r="AI26" s="373"/>
      <c r="AJ26" s="373"/>
      <c r="AK26" s="373"/>
      <c r="AL26" s="374"/>
      <c r="AM26" s="372">
        <v>44656</v>
      </c>
      <c r="AN26" s="373"/>
      <c r="AO26" s="373"/>
      <c r="AP26" s="373"/>
      <c r="AQ26" s="373"/>
      <c r="AR26" s="374"/>
      <c r="AS26" s="372">
        <v>2791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3174</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2620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1962723</v>
      </c>
      <c r="BO28" s="449"/>
      <c r="BP28" s="449"/>
      <c r="BQ28" s="449"/>
      <c r="BR28" s="449"/>
      <c r="BS28" s="449"/>
      <c r="BT28" s="449"/>
      <c r="BU28" s="450"/>
      <c r="BV28" s="448">
        <v>1963258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12</v>
      </c>
      <c r="M29" s="373"/>
      <c r="N29" s="373"/>
      <c r="O29" s="373"/>
      <c r="P29" s="374"/>
      <c r="Q29" s="372">
        <v>2377</v>
      </c>
      <c r="R29" s="373"/>
      <c r="S29" s="373"/>
      <c r="T29" s="373"/>
      <c r="U29" s="373"/>
      <c r="V29" s="374"/>
      <c r="W29" s="463"/>
      <c r="X29" s="464"/>
      <c r="Y29" s="465"/>
      <c r="Z29" s="375" t="s">
        <v>177</v>
      </c>
      <c r="AA29" s="376"/>
      <c r="AB29" s="376"/>
      <c r="AC29" s="376"/>
      <c r="AD29" s="376"/>
      <c r="AE29" s="376"/>
      <c r="AF29" s="376"/>
      <c r="AG29" s="377"/>
      <c r="AH29" s="372">
        <v>161</v>
      </c>
      <c r="AI29" s="373"/>
      <c r="AJ29" s="373"/>
      <c r="AK29" s="373"/>
      <c r="AL29" s="374"/>
      <c r="AM29" s="372">
        <v>451444</v>
      </c>
      <c r="AN29" s="373"/>
      <c r="AO29" s="373"/>
      <c r="AP29" s="373"/>
      <c r="AQ29" s="373"/>
      <c r="AR29" s="374"/>
      <c r="AS29" s="372">
        <v>2804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280121</v>
      </c>
      <c r="BO29" s="420"/>
      <c r="BP29" s="420"/>
      <c r="BQ29" s="420"/>
      <c r="BR29" s="420"/>
      <c r="BS29" s="420"/>
      <c r="BT29" s="420"/>
      <c r="BU29" s="421"/>
      <c r="BV29" s="419">
        <v>294766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2494965</v>
      </c>
      <c r="BO30" s="454"/>
      <c r="BP30" s="454"/>
      <c r="BQ30" s="454"/>
      <c r="BR30" s="454"/>
      <c r="BS30" s="454"/>
      <c r="BT30" s="454"/>
      <c r="BU30" s="455"/>
      <c r="BV30" s="453">
        <v>2213673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御船町国民健康保険事業特別会計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御船町水道事業会計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御船町公共下水道事業特別会計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御船町介護保険事業特別会計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御船町緑の村運営事業特別会計</v>
      </c>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御船地区衛生施設組合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御船町後期高齢者医療事業特別会計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御船町・甲佐町衛生施設組合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上益城消防組合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上益城広域連合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熊本県後期高齢者医療広域連合（一般会計）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熊本県後期高齢者医療広域連合（後期高齢者医療特別会計）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2tl4s0VpBMOjXYuOC37zmcLhg/+fywyvM0XbgUlNnxaX1r/eyUFBakWgmPy2IuHanjDMBTiRe8zFETW9wVaxiw==" saltValue="ZjOHyMsfnuhnjVq2krOU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9.44</v>
      </c>
      <c r="G34" s="33">
        <v>8.15</v>
      </c>
      <c r="H34" s="33">
        <v>14.34</v>
      </c>
      <c r="I34" s="33">
        <v>11.33</v>
      </c>
      <c r="J34" s="34">
        <v>10.69</v>
      </c>
      <c r="K34" s="22"/>
      <c r="L34" s="22"/>
      <c r="M34" s="22"/>
      <c r="N34" s="22"/>
      <c r="O34" s="22"/>
      <c r="P34" s="22"/>
    </row>
    <row r="35" spans="1:16" ht="39" customHeight="1" x14ac:dyDescent="0.15">
      <c r="A35" s="22"/>
      <c r="B35" s="35"/>
      <c r="C35" s="1145" t="s">
        <v>534</v>
      </c>
      <c r="D35" s="1146"/>
      <c r="E35" s="1147"/>
      <c r="F35" s="36">
        <v>4.51</v>
      </c>
      <c r="G35" s="37">
        <v>4.03</v>
      </c>
      <c r="H35" s="37">
        <v>3.68</v>
      </c>
      <c r="I35" s="37">
        <v>3.52</v>
      </c>
      <c r="J35" s="38">
        <v>3.34</v>
      </c>
      <c r="K35" s="22"/>
      <c r="L35" s="22"/>
      <c r="M35" s="22"/>
      <c r="N35" s="22"/>
      <c r="O35" s="22"/>
      <c r="P35" s="22"/>
    </row>
    <row r="36" spans="1:16" ht="39" customHeight="1" x14ac:dyDescent="0.15">
      <c r="A36" s="22"/>
      <c r="B36" s="35"/>
      <c r="C36" s="1145" t="s">
        <v>535</v>
      </c>
      <c r="D36" s="1146"/>
      <c r="E36" s="1147"/>
      <c r="F36" s="36">
        <v>2.65</v>
      </c>
      <c r="G36" s="37">
        <v>2.13</v>
      </c>
      <c r="H36" s="37">
        <v>2.1800000000000002</v>
      </c>
      <c r="I36" s="37">
        <v>2.11</v>
      </c>
      <c r="J36" s="38">
        <v>1.69</v>
      </c>
      <c r="K36" s="22"/>
      <c r="L36" s="22"/>
      <c r="M36" s="22"/>
      <c r="N36" s="22"/>
      <c r="O36" s="22"/>
      <c r="P36" s="22"/>
    </row>
    <row r="37" spans="1:16" ht="39" customHeight="1" x14ac:dyDescent="0.15">
      <c r="A37" s="22"/>
      <c r="B37" s="35"/>
      <c r="C37" s="1145" t="s">
        <v>536</v>
      </c>
      <c r="D37" s="1146"/>
      <c r="E37" s="1147"/>
      <c r="F37" s="36">
        <v>4.47</v>
      </c>
      <c r="G37" s="37">
        <v>4.08</v>
      </c>
      <c r="H37" s="37">
        <v>3.6</v>
      </c>
      <c r="I37" s="37">
        <v>2.71</v>
      </c>
      <c r="J37" s="38">
        <v>1.47</v>
      </c>
      <c r="K37" s="22"/>
      <c r="L37" s="22"/>
      <c r="M37" s="22"/>
      <c r="N37" s="22"/>
      <c r="O37" s="22"/>
      <c r="P37" s="22"/>
    </row>
    <row r="38" spans="1:16" ht="39" customHeight="1" x14ac:dyDescent="0.15">
      <c r="A38" s="22"/>
      <c r="B38" s="35"/>
      <c r="C38" s="1145" t="s">
        <v>537</v>
      </c>
      <c r="D38" s="1146"/>
      <c r="E38" s="1147"/>
      <c r="F38" s="36">
        <v>0.26</v>
      </c>
      <c r="G38" s="37">
        <v>0.28999999999999998</v>
      </c>
      <c r="H38" s="37">
        <v>0.28000000000000003</v>
      </c>
      <c r="I38" s="37">
        <v>0.32</v>
      </c>
      <c r="J38" s="38">
        <v>0.34</v>
      </c>
      <c r="K38" s="22"/>
      <c r="L38" s="22"/>
      <c r="M38" s="22"/>
      <c r="N38" s="22"/>
      <c r="O38" s="22"/>
      <c r="P38" s="22"/>
    </row>
    <row r="39" spans="1:16" ht="39" customHeight="1" x14ac:dyDescent="0.15">
      <c r="A39" s="22"/>
      <c r="B39" s="35"/>
      <c r="C39" s="1145" t="s">
        <v>538</v>
      </c>
      <c r="D39" s="1146"/>
      <c r="E39" s="1147"/>
      <c r="F39" s="36">
        <v>0.16</v>
      </c>
      <c r="G39" s="37">
        <v>0.27</v>
      </c>
      <c r="H39" s="37">
        <v>0.17</v>
      </c>
      <c r="I39" s="37">
        <v>0.16</v>
      </c>
      <c r="J39" s="38">
        <v>0.21</v>
      </c>
      <c r="K39" s="22"/>
      <c r="L39" s="22"/>
      <c r="M39" s="22"/>
      <c r="N39" s="22"/>
      <c r="O39" s="22"/>
      <c r="P39" s="22"/>
    </row>
    <row r="40" spans="1:16" ht="39" customHeight="1" x14ac:dyDescent="0.15">
      <c r="A40" s="22"/>
      <c r="B40" s="35"/>
      <c r="C40" s="1145" t="s">
        <v>539</v>
      </c>
      <c r="D40" s="1146"/>
      <c r="E40" s="1147"/>
      <c r="F40" s="36">
        <v>0.04</v>
      </c>
      <c r="G40" s="37">
        <v>0.04</v>
      </c>
      <c r="H40" s="37">
        <v>0.01</v>
      </c>
      <c r="I40" s="37">
        <v>0.01</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541</v>
      </c>
      <c r="G42" s="37" t="s">
        <v>487</v>
      </c>
      <c r="H42" s="37" t="s">
        <v>487</v>
      </c>
      <c r="I42" s="37" t="s">
        <v>487</v>
      </c>
      <c r="J42" s="38" t="s">
        <v>487</v>
      </c>
      <c r="K42" s="22"/>
      <c r="L42" s="22"/>
      <c r="M42" s="22"/>
      <c r="N42" s="22"/>
      <c r="O42" s="22"/>
      <c r="P42" s="22"/>
    </row>
    <row r="43" spans="1:16" ht="39" customHeight="1" thickBot="1" x14ac:dyDescent="0.2">
      <c r="A43" s="22"/>
      <c r="B43" s="40"/>
      <c r="C43" s="1148" t="s">
        <v>542</v>
      </c>
      <c r="D43" s="1149"/>
      <c r="E43" s="1150"/>
      <c r="F43" s="41" t="s">
        <v>487</v>
      </c>
      <c r="G43" s="42">
        <v>0.08</v>
      </c>
      <c r="H43" s="42">
        <v>0.09</v>
      </c>
      <c r="I43" s="42">
        <v>0.62</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w/4bjKe2EX57BD6igLJa/cPk9G3rAC3RTDhVSsOHidq6uL5AvadMB5NUokVRdlePLGFVxApkF+rJ4y0fFTG4A==" saltValue="w+Al/eX418nvhAihOycX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M47" sqref="M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975</v>
      </c>
      <c r="L45" s="60">
        <v>1301</v>
      </c>
      <c r="M45" s="60">
        <v>1480</v>
      </c>
      <c r="N45" s="60">
        <v>1563</v>
      </c>
      <c r="O45" s="61">
        <v>1597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201</v>
      </c>
      <c r="L48" s="64">
        <v>191</v>
      </c>
      <c r="M48" s="64">
        <v>179</v>
      </c>
      <c r="N48" s="64">
        <v>203</v>
      </c>
      <c r="O48" s="65">
        <v>207</v>
      </c>
      <c r="P48" s="48"/>
      <c r="Q48" s="48"/>
      <c r="R48" s="48"/>
      <c r="S48" s="48"/>
      <c r="T48" s="48"/>
      <c r="U48" s="48"/>
    </row>
    <row r="49" spans="1:21" ht="30.75" customHeight="1" x14ac:dyDescent="0.15">
      <c r="A49" s="48"/>
      <c r="B49" s="1178"/>
      <c r="C49" s="1179"/>
      <c r="D49" s="62"/>
      <c r="E49" s="1155" t="s">
        <v>14</v>
      </c>
      <c r="F49" s="1155"/>
      <c r="G49" s="1155"/>
      <c r="H49" s="1155"/>
      <c r="I49" s="1155"/>
      <c r="J49" s="1156"/>
      <c r="K49" s="63">
        <v>41</v>
      </c>
      <c r="L49" s="64">
        <v>41</v>
      </c>
      <c r="M49" s="64">
        <v>44</v>
      </c>
      <c r="N49" s="64">
        <v>45</v>
      </c>
      <c r="O49" s="65">
        <v>46</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v>2</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859</v>
      </c>
      <c r="L52" s="64">
        <v>1000</v>
      </c>
      <c r="M52" s="64">
        <v>1095</v>
      </c>
      <c r="N52" s="64">
        <v>1152</v>
      </c>
      <c r="O52" s="65">
        <v>1184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360</v>
      </c>
      <c r="L53" s="69">
        <v>533</v>
      </c>
      <c r="M53" s="69">
        <v>608</v>
      </c>
      <c r="N53" s="69">
        <v>659</v>
      </c>
      <c r="O53" s="70">
        <v>666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u4+ElNDJ9GzWLicSKtazIoqRbW/FcJDvjpp049xNBS+RUjz5iNgH+yIgEaKaCoJkVR8w25oCTki5eqj3IBSoQ==" saltValue="GmEzDgTnXFbLChf+VWRH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16370</v>
      </c>
      <c r="J41" s="356">
        <v>16444</v>
      </c>
      <c r="K41" s="356">
        <v>15707</v>
      </c>
      <c r="L41" s="356">
        <v>14510</v>
      </c>
      <c r="M41" s="357">
        <v>13325</v>
      </c>
    </row>
    <row r="42" spans="2:13" ht="27.75" customHeight="1" x14ac:dyDescent="0.15">
      <c r="B42" s="1186"/>
      <c r="C42" s="1187"/>
      <c r="D42" s="106"/>
      <c r="E42" s="1190" t="s">
        <v>32</v>
      </c>
      <c r="F42" s="1190"/>
      <c r="G42" s="1190"/>
      <c r="H42" s="1191"/>
      <c r="I42" s="358" t="s">
        <v>487</v>
      </c>
      <c r="J42" s="359" t="s">
        <v>487</v>
      </c>
      <c r="K42" s="359" t="s">
        <v>487</v>
      </c>
      <c r="L42" s="359" t="s">
        <v>487</v>
      </c>
      <c r="M42" s="360" t="s">
        <v>487</v>
      </c>
    </row>
    <row r="43" spans="2:13" ht="27.75" customHeight="1" x14ac:dyDescent="0.15">
      <c r="B43" s="1186"/>
      <c r="C43" s="1187"/>
      <c r="D43" s="106"/>
      <c r="E43" s="1190" t="s">
        <v>33</v>
      </c>
      <c r="F43" s="1190"/>
      <c r="G43" s="1190"/>
      <c r="H43" s="1191"/>
      <c r="I43" s="358">
        <v>2425</v>
      </c>
      <c r="J43" s="359">
        <v>2389</v>
      </c>
      <c r="K43" s="359">
        <v>2126</v>
      </c>
      <c r="L43" s="359">
        <v>1999</v>
      </c>
      <c r="M43" s="360">
        <v>1916</v>
      </c>
    </row>
    <row r="44" spans="2:13" ht="27.75" customHeight="1" x14ac:dyDescent="0.15">
      <c r="B44" s="1186"/>
      <c r="C44" s="1187"/>
      <c r="D44" s="106"/>
      <c r="E44" s="1190" t="s">
        <v>34</v>
      </c>
      <c r="F44" s="1190"/>
      <c r="G44" s="1190"/>
      <c r="H44" s="1191"/>
      <c r="I44" s="358">
        <v>685</v>
      </c>
      <c r="J44" s="359">
        <v>675</v>
      </c>
      <c r="K44" s="359">
        <v>693</v>
      </c>
      <c r="L44" s="359">
        <v>695</v>
      </c>
      <c r="M44" s="360">
        <v>623</v>
      </c>
    </row>
    <row r="45" spans="2:13" ht="27.75" customHeight="1" x14ac:dyDescent="0.15">
      <c r="B45" s="1186"/>
      <c r="C45" s="1187"/>
      <c r="D45" s="106"/>
      <c r="E45" s="1190" t="s">
        <v>35</v>
      </c>
      <c r="F45" s="1190"/>
      <c r="G45" s="1190"/>
      <c r="H45" s="1191"/>
      <c r="I45" s="358">
        <v>1009</v>
      </c>
      <c r="J45" s="359">
        <v>1022</v>
      </c>
      <c r="K45" s="359">
        <v>763</v>
      </c>
      <c r="L45" s="359">
        <v>765</v>
      </c>
      <c r="M45" s="360">
        <v>869</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2353</v>
      </c>
      <c r="J50" s="359">
        <v>3317</v>
      </c>
      <c r="K50" s="359">
        <v>4267</v>
      </c>
      <c r="L50" s="359">
        <v>4923</v>
      </c>
      <c r="M50" s="360">
        <v>5192</v>
      </c>
    </row>
    <row r="51" spans="2:13" ht="27.75" customHeight="1" x14ac:dyDescent="0.15">
      <c r="B51" s="1186"/>
      <c r="C51" s="1187"/>
      <c r="D51" s="106"/>
      <c r="E51" s="1190" t="s">
        <v>42</v>
      </c>
      <c r="F51" s="1190"/>
      <c r="G51" s="1190"/>
      <c r="H51" s="1191"/>
      <c r="I51" s="358">
        <v>812</v>
      </c>
      <c r="J51" s="359">
        <v>817</v>
      </c>
      <c r="K51" s="359">
        <v>814</v>
      </c>
      <c r="L51" s="359">
        <v>768</v>
      </c>
      <c r="M51" s="360">
        <v>760</v>
      </c>
    </row>
    <row r="52" spans="2:13" ht="27.75" customHeight="1" x14ac:dyDescent="0.15">
      <c r="B52" s="1188"/>
      <c r="C52" s="1189"/>
      <c r="D52" s="106"/>
      <c r="E52" s="1190" t="s">
        <v>43</v>
      </c>
      <c r="F52" s="1190"/>
      <c r="G52" s="1190"/>
      <c r="H52" s="1191"/>
      <c r="I52" s="358">
        <v>13418</v>
      </c>
      <c r="J52" s="359">
        <v>13120</v>
      </c>
      <c r="K52" s="359">
        <v>12508</v>
      </c>
      <c r="L52" s="359">
        <v>11696</v>
      </c>
      <c r="M52" s="360">
        <v>10964</v>
      </c>
    </row>
    <row r="53" spans="2:13" ht="27.75" customHeight="1" thickBot="1" x14ac:dyDescent="0.2">
      <c r="B53" s="1192" t="s">
        <v>19</v>
      </c>
      <c r="C53" s="1193"/>
      <c r="D53" s="110"/>
      <c r="E53" s="1194" t="s">
        <v>44</v>
      </c>
      <c r="F53" s="1194"/>
      <c r="G53" s="1194"/>
      <c r="H53" s="1195"/>
      <c r="I53" s="361">
        <v>3905</v>
      </c>
      <c r="J53" s="362">
        <v>3276</v>
      </c>
      <c r="K53" s="362">
        <v>1700</v>
      </c>
      <c r="L53" s="362">
        <v>582</v>
      </c>
      <c r="M53" s="363">
        <v>-182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xyfm1ceK4HQIeCJ0R+YFvOEpkx0sOy2JWJUhNJJowo1CEZBUV5fTPnssiK6z/flakMYKhe2gkRv2guyG00o1Q==" saltValue="wboVOqLJ2+xepY7AtVoP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1418</v>
      </c>
      <c r="G55" s="122">
        <v>1963</v>
      </c>
      <c r="H55" s="123">
        <v>1963</v>
      </c>
    </row>
    <row r="56" spans="2:8" ht="52.5" customHeight="1" x14ac:dyDescent="0.15">
      <c r="B56" s="124"/>
      <c r="C56" s="1213" t="s">
        <v>47</v>
      </c>
      <c r="D56" s="1213"/>
      <c r="E56" s="1214"/>
      <c r="F56" s="125">
        <v>306</v>
      </c>
      <c r="G56" s="125">
        <v>295</v>
      </c>
      <c r="H56" s="126">
        <v>280</v>
      </c>
    </row>
    <row r="57" spans="2:8" ht="53.25" customHeight="1" x14ac:dyDescent="0.15">
      <c r="B57" s="124"/>
      <c r="C57" s="1215" t="s">
        <v>48</v>
      </c>
      <c r="D57" s="1215"/>
      <c r="E57" s="1216"/>
      <c r="F57" s="127">
        <v>2150</v>
      </c>
      <c r="G57" s="127">
        <v>2214</v>
      </c>
      <c r="H57" s="128">
        <v>2495</v>
      </c>
    </row>
    <row r="58" spans="2:8" ht="45.75" customHeight="1" x14ac:dyDescent="0.15">
      <c r="B58" s="129"/>
      <c r="C58" s="1203" t="s">
        <v>556</v>
      </c>
      <c r="D58" s="1204"/>
      <c r="E58" s="1205"/>
      <c r="F58" s="130">
        <v>1456</v>
      </c>
      <c r="G58" s="130">
        <v>1598</v>
      </c>
      <c r="H58" s="131">
        <v>1626</v>
      </c>
    </row>
    <row r="59" spans="2:8" ht="45.75" customHeight="1" x14ac:dyDescent="0.15">
      <c r="B59" s="129"/>
      <c r="C59" s="1203" t="s">
        <v>557</v>
      </c>
      <c r="D59" s="1204"/>
      <c r="E59" s="1205"/>
      <c r="F59" s="130">
        <v>379</v>
      </c>
      <c r="G59" s="130">
        <v>479</v>
      </c>
      <c r="H59" s="131">
        <v>534</v>
      </c>
    </row>
    <row r="60" spans="2:8" ht="45.75" customHeight="1" x14ac:dyDescent="0.15">
      <c r="B60" s="129"/>
      <c r="C60" s="1203" t="s">
        <v>558</v>
      </c>
      <c r="D60" s="1204"/>
      <c r="E60" s="1205"/>
      <c r="F60" s="130">
        <v>249</v>
      </c>
      <c r="G60" s="130">
        <v>72</v>
      </c>
      <c r="H60" s="131">
        <v>234</v>
      </c>
    </row>
    <row r="61" spans="2:8" ht="45.75" customHeight="1" x14ac:dyDescent="0.15">
      <c r="B61" s="129"/>
      <c r="C61" s="1203" t="s">
        <v>559</v>
      </c>
      <c r="D61" s="1204"/>
      <c r="E61" s="1205"/>
      <c r="F61" s="130">
        <v>26</v>
      </c>
      <c r="G61" s="130">
        <v>26</v>
      </c>
      <c r="H61" s="131">
        <v>26</v>
      </c>
    </row>
    <row r="62" spans="2:8" ht="45.75" customHeight="1" thickBot="1" x14ac:dyDescent="0.2">
      <c r="B62" s="132"/>
      <c r="C62" s="1206" t="s">
        <v>560</v>
      </c>
      <c r="D62" s="1207"/>
      <c r="E62" s="1208"/>
      <c r="F62" s="133">
        <v>19</v>
      </c>
      <c r="G62" s="133">
        <v>18</v>
      </c>
      <c r="H62" s="134">
        <v>17</v>
      </c>
    </row>
    <row r="63" spans="2:8" ht="52.5" customHeight="1" thickBot="1" x14ac:dyDescent="0.2">
      <c r="B63" s="135"/>
      <c r="C63" s="1209" t="s">
        <v>49</v>
      </c>
      <c r="D63" s="1209"/>
      <c r="E63" s="1210"/>
      <c r="F63" s="136">
        <v>3874</v>
      </c>
      <c r="G63" s="136">
        <v>4472</v>
      </c>
      <c r="H63" s="137">
        <v>4738</v>
      </c>
    </row>
    <row r="64" spans="2:8" x14ac:dyDescent="0.15"/>
  </sheetData>
  <sheetProtection algorithmName="SHA-512" hashValue="NCq/gk1w3/lh/YIzuNT5VmAsEbE4dTMND5yfHhsTllwLkCqRdgQcrg2W5H4tWVECatBNObkIg5Xv//NB+5vZjw==" saltValue="R9Hbdp773rS+qU0iTDea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73E89-543A-4451-9B7B-51743D9A432D}">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v>98.6</v>
      </c>
      <c r="BQ51" s="1255"/>
      <c r="BR51" s="1255"/>
      <c r="BS51" s="1255"/>
      <c r="BT51" s="1255"/>
      <c r="BU51" s="1255"/>
      <c r="BV51" s="1255"/>
      <c r="BW51" s="1255"/>
      <c r="BX51" s="1255">
        <v>77.8</v>
      </c>
      <c r="BY51" s="1255"/>
      <c r="BZ51" s="1255"/>
      <c r="CA51" s="1255"/>
      <c r="CB51" s="1255"/>
      <c r="CC51" s="1255"/>
      <c r="CD51" s="1255"/>
      <c r="CE51" s="1255"/>
      <c r="CF51" s="1255">
        <v>37.299999999999997</v>
      </c>
      <c r="CG51" s="1255"/>
      <c r="CH51" s="1255"/>
      <c r="CI51" s="1255"/>
      <c r="CJ51" s="1255"/>
      <c r="CK51" s="1255"/>
      <c r="CL51" s="1255"/>
      <c r="CM51" s="1255"/>
      <c r="CN51" s="1255">
        <v>12.9</v>
      </c>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v>59.7</v>
      </c>
      <c r="BQ53" s="1255"/>
      <c r="BR53" s="1255"/>
      <c r="BS53" s="1255"/>
      <c r="BT53" s="1255"/>
      <c r="BU53" s="1255"/>
      <c r="BV53" s="1255"/>
      <c r="BW53" s="1255"/>
      <c r="BX53" s="1255">
        <v>59.5</v>
      </c>
      <c r="BY53" s="1255"/>
      <c r="BZ53" s="1255"/>
      <c r="CA53" s="1255"/>
      <c r="CB53" s="1255"/>
      <c r="CC53" s="1255"/>
      <c r="CD53" s="1255"/>
      <c r="CE53" s="1255"/>
      <c r="CF53" s="1255">
        <v>61.3</v>
      </c>
      <c r="CG53" s="1255"/>
      <c r="CH53" s="1255"/>
      <c r="CI53" s="1255"/>
      <c r="CJ53" s="1255"/>
      <c r="CK53" s="1255"/>
      <c r="CL53" s="1255"/>
      <c r="CM53" s="1255"/>
      <c r="CN53" s="1255">
        <v>63.4</v>
      </c>
      <c r="CO53" s="1255"/>
      <c r="CP53" s="1255"/>
      <c r="CQ53" s="1255"/>
      <c r="CR53" s="1255"/>
      <c r="CS53" s="1255"/>
      <c r="CT53" s="1255"/>
      <c r="CU53" s="1255"/>
      <c r="CV53" s="1255">
        <v>65.400000000000006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v>21.4</v>
      </c>
      <c r="BQ55" s="1255"/>
      <c r="BR55" s="1255"/>
      <c r="BS55" s="1255"/>
      <c r="BT55" s="1255"/>
      <c r="BU55" s="1255"/>
      <c r="BV55" s="1255"/>
      <c r="BW55" s="1255"/>
      <c r="BX55" s="1255">
        <v>12.8</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v>60.8</v>
      </c>
      <c r="BQ57" s="1255"/>
      <c r="BR57" s="1255"/>
      <c r="BS57" s="1255"/>
      <c r="BT57" s="1255"/>
      <c r="BU57" s="1255"/>
      <c r="BV57" s="1255"/>
      <c r="BW57" s="1255"/>
      <c r="BX57" s="1255">
        <v>61.2</v>
      </c>
      <c r="BY57" s="1255"/>
      <c r="BZ57" s="1255"/>
      <c r="CA57" s="1255"/>
      <c r="CB57" s="1255"/>
      <c r="CC57" s="1255"/>
      <c r="CD57" s="1255"/>
      <c r="CE57" s="1255"/>
      <c r="CF57" s="1255">
        <v>63.1</v>
      </c>
      <c r="CG57" s="1255"/>
      <c r="CH57" s="1255"/>
      <c r="CI57" s="1255"/>
      <c r="CJ57" s="1255"/>
      <c r="CK57" s="1255"/>
      <c r="CL57" s="1255"/>
      <c r="CM57" s="1255"/>
      <c r="CN57" s="1255">
        <v>64.2</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570</v>
      </c>
    </row>
    <row r="64" spans="1:109" x14ac:dyDescent="0.15">
      <c r="B64" s="1225"/>
      <c r="G64" s="1232"/>
      <c r="I64" s="1265"/>
      <c r="J64" s="1265"/>
      <c r="K64" s="1265"/>
      <c r="L64" s="1265"/>
      <c r="M64" s="1265"/>
      <c r="N64" s="1266"/>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5">
        <v>98.6</v>
      </c>
      <c r="BQ73" s="1255"/>
      <c r="BR73" s="1255"/>
      <c r="BS73" s="1255"/>
      <c r="BT73" s="1255"/>
      <c r="BU73" s="1255"/>
      <c r="BV73" s="1255"/>
      <c r="BW73" s="1255"/>
      <c r="BX73" s="1255">
        <v>77.8</v>
      </c>
      <c r="BY73" s="1255"/>
      <c r="BZ73" s="1255"/>
      <c r="CA73" s="1255"/>
      <c r="CB73" s="1255"/>
      <c r="CC73" s="1255"/>
      <c r="CD73" s="1255"/>
      <c r="CE73" s="1255"/>
      <c r="CF73" s="1255">
        <v>37.299999999999997</v>
      </c>
      <c r="CG73" s="1255"/>
      <c r="CH73" s="1255"/>
      <c r="CI73" s="1255"/>
      <c r="CJ73" s="1255"/>
      <c r="CK73" s="1255"/>
      <c r="CL73" s="1255"/>
      <c r="CM73" s="1255"/>
      <c r="CN73" s="1255">
        <v>12.9</v>
      </c>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5">
        <v>8.1999999999999993</v>
      </c>
      <c r="BQ75" s="1255"/>
      <c r="BR75" s="1255"/>
      <c r="BS75" s="1255"/>
      <c r="BT75" s="1255"/>
      <c r="BU75" s="1255"/>
      <c r="BV75" s="1255"/>
      <c r="BW75" s="1255"/>
      <c r="BX75" s="1255">
        <v>10.1</v>
      </c>
      <c r="BY75" s="1255"/>
      <c r="BZ75" s="1255"/>
      <c r="CA75" s="1255"/>
      <c r="CB75" s="1255"/>
      <c r="CC75" s="1255"/>
      <c r="CD75" s="1255"/>
      <c r="CE75" s="1255"/>
      <c r="CF75" s="1255">
        <v>11.6</v>
      </c>
      <c r="CG75" s="1255"/>
      <c r="CH75" s="1255"/>
      <c r="CI75" s="1255"/>
      <c r="CJ75" s="1255"/>
      <c r="CK75" s="1255"/>
      <c r="CL75" s="1255"/>
      <c r="CM75" s="1255"/>
      <c r="CN75" s="1255">
        <v>13.5</v>
      </c>
      <c r="CO75" s="1255"/>
      <c r="CP75" s="1255"/>
      <c r="CQ75" s="1255"/>
      <c r="CR75" s="1255"/>
      <c r="CS75" s="1255"/>
      <c r="CT75" s="1255"/>
      <c r="CU75" s="1255"/>
      <c r="CV75" s="1255">
        <v>14.2</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5">
        <v>21.4</v>
      </c>
      <c r="BQ77" s="1255"/>
      <c r="BR77" s="1255"/>
      <c r="BS77" s="1255"/>
      <c r="BT77" s="1255"/>
      <c r="BU77" s="1255"/>
      <c r="BV77" s="1255"/>
      <c r="BW77" s="1255"/>
      <c r="BX77" s="1255">
        <v>12.8</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7.3</v>
      </c>
      <c r="BY79" s="1255"/>
      <c r="BZ79" s="1255"/>
      <c r="CA79" s="1255"/>
      <c r="CB79" s="1255"/>
      <c r="CC79" s="1255"/>
      <c r="CD79" s="1255"/>
      <c r="CE79" s="1255"/>
      <c r="CF79" s="1255">
        <v>7.2</v>
      </c>
      <c r="CG79" s="1255"/>
      <c r="CH79" s="1255"/>
      <c r="CI79" s="1255"/>
      <c r="CJ79" s="1255"/>
      <c r="CK79" s="1255"/>
      <c r="CL79" s="1255"/>
      <c r="CM79" s="1255"/>
      <c r="CN79" s="1255">
        <v>7.2</v>
      </c>
      <c r="CO79" s="1255"/>
      <c r="CP79" s="1255"/>
      <c r="CQ79" s="1255"/>
      <c r="CR79" s="1255"/>
      <c r="CS79" s="1255"/>
      <c r="CT79" s="1255"/>
      <c r="CU79" s="1255"/>
      <c r="CV79" s="1255">
        <v>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Mdxzq8jR6s/NiphD00FKaIlfuOpSRn+hCbwM5IOSPVg2BiNKRxvHqz/5MPKzX7oL1EOdC1eHPXRvM8N+7/Ad6g==" saltValue="15sf+jl4EEwGom7hihHE7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6DB20-AEA7-4FE0-9E49-9DD8A1B8385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4qw0E4kk//I9wx+/Lmwb/8UBFJF7lyUdNfQ3spxQQMP2QHPg3ak+cIk+/Whtdl0/b7PzWGuBnoqQiyai1C/Bpg==" saltValue="K+oOW1DxxpCt5XyxlSLa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F9380-A74C-48C5-8F98-8934E075BED6}">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Co+EOclzzVmv4sw3jSsVDJPkHygJAS7pNUYOhwkxrvxI3K6Spkjp4BHkxuO91C+WvNQdPDZRW81TPazKwOD/Pg==" saltValue="FVLZekI4TzjAxieCZOj3a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214327</v>
      </c>
      <c r="E3" s="156"/>
      <c r="F3" s="157">
        <v>87464</v>
      </c>
      <c r="G3" s="158"/>
      <c r="H3" s="159"/>
    </row>
    <row r="4" spans="1:8" x14ac:dyDescent="0.15">
      <c r="A4" s="160"/>
      <c r="B4" s="161"/>
      <c r="C4" s="162"/>
      <c r="D4" s="163">
        <v>22221</v>
      </c>
      <c r="E4" s="164"/>
      <c r="F4" s="165">
        <v>47479</v>
      </c>
      <c r="G4" s="166"/>
      <c r="H4" s="167"/>
    </row>
    <row r="5" spans="1:8" x14ac:dyDescent="0.15">
      <c r="A5" s="148" t="s">
        <v>520</v>
      </c>
      <c r="B5" s="153"/>
      <c r="C5" s="154"/>
      <c r="D5" s="155">
        <v>112642</v>
      </c>
      <c r="E5" s="156"/>
      <c r="F5" s="157">
        <v>96248</v>
      </c>
      <c r="G5" s="158"/>
      <c r="H5" s="159"/>
    </row>
    <row r="6" spans="1:8" x14ac:dyDescent="0.15">
      <c r="A6" s="160"/>
      <c r="B6" s="161"/>
      <c r="C6" s="162"/>
      <c r="D6" s="163">
        <v>32650</v>
      </c>
      <c r="E6" s="164"/>
      <c r="F6" s="165">
        <v>55768</v>
      </c>
      <c r="G6" s="166"/>
      <c r="H6" s="167"/>
    </row>
    <row r="7" spans="1:8" x14ac:dyDescent="0.15">
      <c r="A7" s="148" t="s">
        <v>521</v>
      </c>
      <c r="B7" s="153"/>
      <c r="C7" s="154"/>
      <c r="D7" s="155">
        <v>69132</v>
      </c>
      <c r="E7" s="156"/>
      <c r="F7" s="157">
        <v>76413</v>
      </c>
      <c r="G7" s="158"/>
      <c r="H7" s="159"/>
    </row>
    <row r="8" spans="1:8" x14ac:dyDescent="0.15">
      <c r="A8" s="160"/>
      <c r="B8" s="161"/>
      <c r="C8" s="162"/>
      <c r="D8" s="163">
        <v>26293</v>
      </c>
      <c r="E8" s="164"/>
      <c r="F8" s="165">
        <v>39658</v>
      </c>
      <c r="G8" s="166"/>
      <c r="H8" s="167"/>
    </row>
    <row r="9" spans="1:8" x14ac:dyDescent="0.15">
      <c r="A9" s="148" t="s">
        <v>522</v>
      </c>
      <c r="B9" s="153"/>
      <c r="C9" s="154"/>
      <c r="D9" s="155">
        <v>60849</v>
      </c>
      <c r="E9" s="156"/>
      <c r="F9" s="157">
        <v>66481</v>
      </c>
      <c r="G9" s="158"/>
      <c r="H9" s="159"/>
    </row>
    <row r="10" spans="1:8" x14ac:dyDescent="0.15">
      <c r="A10" s="160"/>
      <c r="B10" s="161"/>
      <c r="C10" s="162"/>
      <c r="D10" s="163">
        <v>30781</v>
      </c>
      <c r="E10" s="164"/>
      <c r="F10" s="165">
        <v>36120</v>
      </c>
      <c r="G10" s="166"/>
      <c r="H10" s="167"/>
    </row>
    <row r="11" spans="1:8" x14ac:dyDescent="0.15">
      <c r="A11" s="148" t="s">
        <v>523</v>
      </c>
      <c r="B11" s="153"/>
      <c r="C11" s="154"/>
      <c r="D11" s="155">
        <v>69028</v>
      </c>
      <c r="E11" s="156"/>
      <c r="F11" s="157">
        <v>67825</v>
      </c>
      <c r="G11" s="158"/>
      <c r="H11" s="159"/>
    </row>
    <row r="12" spans="1:8" x14ac:dyDescent="0.15">
      <c r="A12" s="160"/>
      <c r="B12" s="161"/>
      <c r="C12" s="168"/>
      <c r="D12" s="163">
        <v>29843</v>
      </c>
      <c r="E12" s="164"/>
      <c r="F12" s="165">
        <v>39417</v>
      </c>
      <c r="G12" s="166"/>
      <c r="H12" s="167"/>
    </row>
    <row r="13" spans="1:8" x14ac:dyDescent="0.15">
      <c r="A13" s="148"/>
      <c r="B13" s="153"/>
      <c r="C13" s="169"/>
      <c r="D13" s="170">
        <v>105196</v>
      </c>
      <c r="E13" s="171"/>
      <c r="F13" s="172">
        <v>78886</v>
      </c>
      <c r="G13" s="173"/>
      <c r="H13" s="159"/>
    </row>
    <row r="14" spans="1:8" x14ac:dyDescent="0.15">
      <c r="A14" s="160"/>
      <c r="B14" s="161"/>
      <c r="C14" s="162"/>
      <c r="D14" s="163">
        <v>28358</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9.31</v>
      </c>
      <c r="C19" s="174">
        <f>ROUND(VALUE(SUBSTITUTE(実質収支比率等に係る経年分析!G$48,"▲","-")),2)</f>
        <v>8.24</v>
      </c>
      <c r="D19" s="174">
        <f>ROUND(VALUE(SUBSTITUTE(実質収支比率等に係る経年分析!H$48,"▲","-")),2)</f>
        <v>14.44</v>
      </c>
      <c r="E19" s="174">
        <f>ROUND(VALUE(SUBSTITUTE(実質収支比率等に係る経年分析!I$48,"▲","-")),2)</f>
        <v>11.95</v>
      </c>
      <c r="F19" s="174">
        <f>ROUND(VALUE(SUBSTITUTE(実質収支比率等に係る経年分析!J$48,"▲","-")),2)</f>
        <v>10.69</v>
      </c>
    </row>
    <row r="20" spans="1:11" x14ac:dyDescent="0.15">
      <c r="A20" s="174" t="s">
        <v>53</v>
      </c>
      <c r="B20" s="174">
        <f>ROUND(VALUE(SUBSTITUTE(実質収支比率等に係る経年分析!F$47,"▲","-")),2)</f>
        <v>16.670000000000002</v>
      </c>
      <c r="C20" s="174">
        <f>ROUND(VALUE(SUBSTITUTE(実質収支比率等に係る経年分析!G$47,"▲","-")),2)</f>
        <v>20.91</v>
      </c>
      <c r="D20" s="174">
        <f>ROUND(VALUE(SUBSTITUTE(実質収支比率等に係る経年分析!H$47,"▲","-")),2)</f>
        <v>25.13</v>
      </c>
      <c r="E20" s="174">
        <f>ROUND(VALUE(SUBSTITUTE(実質収支比率等に係る経年分析!I$47,"▲","-")),2)</f>
        <v>35.17</v>
      </c>
      <c r="F20" s="174">
        <f>ROUND(VALUE(SUBSTITUTE(実質収支比率等に係る経年分析!J$47,"▲","-")),2)</f>
        <v>34.79</v>
      </c>
    </row>
    <row r="21" spans="1:11" x14ac:dyDescent="0.15">
      <c r="A21" s="174" t="s">
        <v>54</v>
      </c>
      <c r="B21" s="174">
        <f>IF(ISNUMBER(VALUE(SUBSTITUTE(実質収支比率等に係る経年分析!F$49,"▲","-"))),ROUND(VALUE(SUBSTITUTE(実質収支比率等に係る経年分析!F$49,"▲","-")),2),NA())</f>
        <v>-0.22</v>
      </c>
      <c r="C21" s="174">
        <f>IF(ISNUMBER(VALUE(SUBSTITUTE(実質収支比率等に係る経年分析!G$49,"▲","-"))),ROUND(VALUE(SUBSTITUTE(実質収支比率等に係る経年分析!G$49,"▲","-")),2),NA())</f>
        <v>5.3</v>
      </c>
      <c r="D21" s="174">
        <f>IF(ISNUMBER(VALUE(SUBSTITUTE(実質収支比率等に係る経年分析!H$49,"▲","-"))),ROUND(VALUE(SUBSTITUTE(実質収支比率等に係る経年分析!H$49,"▲","-")),2),NA())</f>
        <v>12.74</v>
      </c>
      <c r="E21" s="174">
        <f>IF(ISNUMBER(VALUE(SUBSTITUTE(実質収支比率等に係る経年分析!I$49,"▲","-"))),ROUND(VALUE(SUBSTITUTE(実質収支比率等に係る経年分析!I$49,"▲","-")),2),NA())</f>
        <v>7.12</v>
      </c>
      <c r="F21" s="174">
        <f>IF(ISNUMBER(VALUE(SUBSTITUTE(実質収支比率等に係る経年分析!J$49,"▲","-"))),ROUND(VALUE(SUBSTITUTE(実質収支比率等に係る経年分析!J$49,"▲","-")),2),NA())</f>
        <v>-1.1399999999999999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0.62</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0.13</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御船町緑の村運営事業特別会計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御船町公共下水道事業特別会計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15">
      <c r="A32" s="175" t="str">
        <f>IF(連結実質赤字比率に係る赤字・黒字の構成分析!C$38="",NA(),連結実質赤字比率に係る赤字・黒字の構成分析!C$38)</f>
        <v>御船町後期高齢者医療事業特別会計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0.28999999999999998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0.28000000000000003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0.34</v>
      </c>
    </row>
    <row r="33" spans="1:16" x14ac:dyDescent="0.15">
      <c r="A33" s="175" t="str">
        <f>IF(連結実質赤字比率に係る赤字・黒字の構成分析!C$37="",NA(),連結実質赤字比率に係る赤字・黒字の構成分析!C$37)</f>
        <v>御船町国民健康保険事業特別会計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4.47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1.47</v>
      </c>
    </row>
    <row r="34" spans="1:16" x14ac:dyDescent="0.15">
      <c r="A34" s="175" t="str">
        <f>IF(連結実質赤字比率に係る赤字・黒字の構成分析!C$36="",NA(),連結実質赤字比率に係る赤字・黒字の構成分析!C$36)</f>
        <v>御船町介護保険事業特別会計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2.1800000000000002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1.69</v>
      </c>
    </row>
    <row r="35" spans="1:16" x14ac:dyDescent="0.15">
      <c r="A35" s="175" t="str">
        <f>IF(連結実質赤字比率に係る赤字・黒字の構成分析!C$35="",NA(),連結実質赤字比率に係る赤字・黒字の構成分析!C$35)</f>
        <v>御船町水道事業会計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3.52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3.34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9.44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8.15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859</v>
      </c>
      <c r="E42" s="176"/>
      <c r="F42" s="176"/>
      <c r="G42" s="176">
        <f>'実質公債費比率（分子）の構造'!L$52</f>
        <v>1000</v>
      </c>
      <c r="H42" s="176"/>
      <c r="I42" s="176"/>
      <c r="J42" s="176">
        <f>'実質公債費比率（分子）の構造'!M$52</f>
        <v>1095</v>
      </c>
      <c r="K42" s="176"/>
      <c r="L42" s="176"/>
      <c r="M42" s="176">
        <f>'実質公債費比率（分子）の構造'!N$52</f>
        <v>1152</v>
      </c>
      <c r="N42" s="176"/>
      <c r="O42" s="176"/>
      <c r="P42" s="176">
        <f>'実質公債費比率（分子）の構造'!O$52</f>
        <v>1184</v>
      </c>
    </row>
    <row r="43" spans="1:16" x14ac:dyDescent="0.15">
      <c r="A43" s="176" t="s">
        <v>16</v>
      </c>
      <c r="B43" s="176">
        <f>'実質公債費比率（分子）の構造'!K$51</f>
        <v>2</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41</v>
      </c>
      <c r="C45" s="176"/>
      <c r="D45" s="176"/>
      <c r="E45" s="176">
        <f>'実質公債費比率（分子）の構造'!L$49</f>
        <v>41</v>
      </c>
      <c r="F45" s="176"/>
      <c r="G45" s="176"/>
      <c r="H45" s="176">
        <f>'実質公債費比率（分子）の構造'!M$49</f>
        <v>44</v>
      </c>
      <c r="I45" s="176"/>
      <c r="J45" s="176"/>
      <c r="K45" s="176">
        <f>'実質公債費比率（分子）の構造'!N$49</f>
        <v>45</v>
      </c>
      <c r="L45" s="176"/>
      <c r="M45" s="176"/>
      <c r="N45" s="176">
        <f>'実質公債費比率（分子）の構造'!O$49</f>
        <v>46</v>
      </c>
      <c r="O45" s="176"/>
      <c r="P45" s="176"/>
    </row>
    <row r="46" spans="1:16" x14ac:dyDescent="0.15">
      <c r="A46" s="176" t="s">
        <v>64</v>
      </c>
      <c r="B46" s="176">
        <f>'実質公債費比率（分子）の構造'!K$48</f>
        <v>201</v>
      </c>
      <c r="C46" s="176"/>
      <c r="D46" s="176"/>
      <c r="E46" s="176">
        <f>'実質公債費比率（分子）の構造'!L$48</f>
        <v>191</v>
      </c>
      <c r="F46" s="176"/>
      <c r="G46" s="176"/>
      <c r="H46" s="176">
        <f>'実質公債費比率（分子）の構造'!M$48</f>
        <v>179</v>
      </c>
      <c r="I46" s="176"/>
      <c r="J46" s="176"/>
      <c r="K46" s="176">
        <f>'実質公債費比率（分子）の構造'!N$48</f>
        <v>203</v>
      </c>
      <c r="L46" s="176"/>
      <c r="M46" s="176"/>
      <c r="N46" s="176">
        <f>'実質公債費比率（分子）の構造'!O$48</f>
        <v>207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975</v>
      </c>
      <c r="C49" s="176"/>
      <c r="D49" s="176"/>
      <c r="E49" s="176">
        <f>'実質公債費比率（分子）の構造'!L$45</f>
        <v>1301</v>
      </c>
      <c r="F49" s="176"/>
      <c r="G49" s="176"/>
      <c r="H49" s="176">
        <f>'実質公債費比率（分子）の構造'!M$45</f>
        <v>1480</v>
      </c>
      <c r="I49" s="176"/>
      <c r="J49" s="176"/>
      <c r="K49" s="176">
        <f>'実質公債費比率（分子）の構造'!N$45</f>
        <v>1563</v>
      </c>
      <c r="L49" s="176"/>
      <c r="M49" s="176"/>
      <c r="N49" s="176">
        <f>'実質公債費比率（分子）の構造'!O$45</f>
        <v>1597</v>
      </c>
      <c r="O49" s="176"/>
      <c r="P49" s="176"/>
    </row>
    <row r="50" spans="1:16" x14ac:dyDescent="0.15">
      <c r="A50" s="176" t="s">
        <v>67</v>
      </c>
      <c r="B50" s="176" t="e">
        <f>NA()</f>
        <v>#N/A</v>
      </c>
      <c r="C50" s="176">
        <f>IF(ISNUMBER('実質公債費比率（分子）の構造'!K$53),'実質公債費比率（分子）の構造'!K$53,NA())</f>
        <v>360</v>
      </c>
      <c r="D50" s="176" t="e">
        <f>NA()</f>
        <v>#N/A</v>
      </c>
      <c r="E50" s="176" t="e">
        <f>NA()</f>
        <v>#N/A</v>
      </c>
      <c r="F50" s="176">
        <f>IF(ISNUMBER('実質公債費比率（分子）の構造'!L$53),'実質公債費比率（分子）の構造'!L$53,NA())</f>
        <v>533</v>
      </c>
      <c r="G50" s="176" t="e">
        <f>NA()</f>
        <v>#N/A</v>
      </c>
      <c r="H50" s="176" t="e">
        <f>NA()</f>
        <v>#N/A</v>
      </c>
      <c r="I50" s="176">
        <f>IF(ISNUMBER('実質公債費比率（分子）の構造'!M$53),'実質公債費比率（分子）の構造'!M$53,NA())</f>
        <v>608</v>
      </c>
      <c r="J50" s="176" t="e">
        <f>NA()</f>
        <v>#N/A</v>
      </c>
      <c r="K50" s="176" t="e">
        <f>NA()</f>
        <v>#N/A</v>
      </c>
      <c r="L50" s="176">
        <f>IF(ISNUMBER('実質公債費比率（分子）の構造'!N$53),'実質公債費比率（分子）の構造'!N$53,NA())</f>
        <v>659</v>
      </c>
      <c r="M50" s="176" t="e">
        <f>NA()</f>
        <v>#N/A</v>
      </c>
      <c r="N50" s="176" t="e">
        <f>NA()</f>
        <v>#N/A</v>
      </c>
      <c r="O50" s="176">
        <f>IF(ISNUMBER('実質公債費比率（分子）の構造'!O$53),'実質公債費比率（分子）の構造'!O$53,NA())</f>
        <v>666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13418</v>
      </c>
      <c r="E56" s="175"/>
      <c r="F56" s="175"/>
      <c r="G56" s="175">
        <f>'将来負担比率（分子）の構造'!J$52</f>
        <v>13120</v>
      </c>
      <c r="H56" s="175"/>
      <c r="I56" s="175"/>
      <c r="J56" s="175">
        <f>'将来負担比率（分子）の構造'!K$52</f>
        <v>12508</v>
      </c>
      <c r="K56" s="175"/>
      <c r="L56" s="175"/>
      <c r="M56" s="175">
        <f>'将来負担比率（分子）の構造'!L$52</f>
        <v>11696</v>
      </c>
      <c r="N56" s="175"/>
      <c r="O56" s="175"/>
      <c r="P56" s="175">
        <f>'将来負担比率（分子）の構造'!M$52</f>
        <v>10964</v>
      </c>
    </row>
    <row r="57" spans="1:16" x14ac:dyDescent="0.15">
      <c r="A57" s="175" t="s">
        <v>42</v>
      </c>
      <c r="B57" s="175"/>
      <c r="C57" s="175"/>
      <c r="D57" s="175">
        <f>'将来負担比率（分子）の構造'!I$51</f>
        <v>812</v>
      </c>
      <c r="E57" s="175"/>
      <c r="F57" s="175"/>
      <c r="G57" s="175">
        <f>'将来負担比率（分子）の構造'!J$51</f>
        <v>817</v>
      </c>
      <c r="H57" s="175"/>
      <c r="I57" s="175"/>
      <c r="J57" s="175">
        <f>'将来負担比率（分子）の構造'!K$51</f>
        <v>814</v>
      </c>
      <c r="K57" s="175"/>
      <c r="L57" s="175"/>
      <c r="M57" s="175">
        <f>'将来負担比率（分子）の構造'!L$51</f>
        <v>768</v>
      </c>
      <c r="N57" s="175"/>
      <c r="O57" s="175"/>
      <c r="P57" s="175">
        <f>'将来負担比率（分子）の構造'!M$51</f>
        <v>760</v>
      </c>
    </row>
    <row r="58" spans="1:16" x14ac:dyDescent="0.15">
      <c r="A58" s="175" t="s">
        <v>41</v>
      </c>
      <c r="B58" s="175"/>
      <c r="C58" s="175"/>
      <c r="D58" s="175">
        <f>'将来負担比率（分子）の構造'!I$50</f>
        <v>2353</v>
      </c>
      <c r="E58" s="175"/>
      <c r="F58" s="175"/>
      <c r="G58" s="175">
        <f>'将来負担比率（分子）の構造'!J$50</f>
        <v>3317</v>
      </c>
      <c r="H58" s="175"/>
      <c r="I58" s="175"/>
      <c r="J58" s="175">
        <f>'将来負担比率（分子）の構造'!K$50</f>
        <v>4267</v>
      </c>
      <c r="K58" s="175"/>
      <c r="L58" s="175"/>
      <c r="M58" s="175">
        <f>'将来負担比率（分子）の構造'!L$50</f>
        <v>4923</v>
      </c>
      <c r="N58" s="175"/>
      <c r="O58" s="175"/>
      <c r="P58" s="175">
        <f>'将来負担比率（分子）の構造'!M$50</f>
        <v>5192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1009</v>
      </c>
      <c r="C62" s="175"/>
      <c r="D62" s="175"/>
      <c r="E62" s="175">
        <f>'将来負担比率（分子）の構造'!J$45</f>
        <v>1022</v>
      </c>
      <c r="F62" s="175"/>
      <c r="G62" s="175"/>
      <c r="H62" s="175">
        <f>'将来負担比率（分子）の構造'!K$45</f>
        <v>763</v>
      </c>
      <c r="I62" s="175"/>
      <c r="J62" s="175"/>
      <c r="K62" s="175">
        <f>'将来負担比率（分子）の構造'!L$45</f>
        <v>765</v>
      </c>
      <c r="L62" s="175"/>
      <c r="M62" s="175"/>
      <c r="N62" s="175">
        <f>'将来負担比率（分子）の構造'!M$45</f>
        <v>869</v>
      </c>
      <c r="O62" s="175"/>
      <c r="P62" s="175"/>
    </row>
    <row r="63" spans="1:16" x14ac:dyDescent="0.15">
      <c r="A63" s="175" t="s">
        <v>34</v>
      </c>
      <c r="B63" s="175">
        <f>'将来負担比率（分子）の構造'!I$44</f>
        <v>685</v>
      </c>
      <c r="C63" s="175"/>
      <c r="D63" s="175"/>
      <c r="E63" s="175">
        <f>'将来負担比率（分子）の構造'!J$44</f>
        <v>675</v>
      </c>
      <c r="F63" s="175"/>
      <c r="G63" s="175"/>
      <c r="H63" s="175">
        <f>'将来負担比率（分子）の構造'!K$44</f>
        <v>693</v>
      </c>
      <c r="I63" s="175"/>
      <c r="J63" s="175"/>
      <c r="K63" s="175">
        <f>'将来負担比率（分子）の構造'!L$44</f>
        <v>695</v>
      </c>
      <c r="L63" s="175"/>
      <c r="M63" s="175"/>
      <c r="N63" s="175">
        <f>'将来負担比率（分子）の構造'!M$44</f>
        <v>623</v>
      </c>
      <c r="O63" s="175"/>
      <c r="P63" s="175"/>
    </row>
    <row r="64" spans="1:16" x14ac:dyDescent="0.15">
      <c r="A64" s="175" t="s">
        <v>33</v>
      </c>
      <c r="B64" s="175">
        <f>'将来負担比率（分子）の構造'!I$43</f>
        <v>2425</v>
      </c>
      <c r="C64" s="175"/>
      <c r="D64" s="175"/>
      <c r="E64" s="175">
        <f>'将来負担比率（分子）の構造'!J$43</f>
        <v>2389</v>
      </c>
      <c r="F64" s="175"/>
      <c r="G64" s="175"/>
      <c r="H64" s="175">
        <f>'将来負担比率（分子）の構造'!K$43</f>
        <v>2126</v>
      </c>
      <c r="I64" s="175"/>
      <c r="J64" s="175"/>
      <c r="K64" s="175">
        <f>'将来負担比率（分子）の構造'!L$43</f>
        <v>1999</v>
      </c>
      <c r="L64" s="175"/>
      <c r="M64" s="175"/>
      <c r="N64" s="175">
        <f>'将来負担比率（分子）の構造'!M$43</f>
        <v>1916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16370</v>
      </c>
      <c r="C66" s="175"/>
      <c r="D66" s="175"/>
      <c r="E66" s="175">
        <f>'将来負担比率（分子）の構造'!J$41</f>
        <v>16444</v>
      </c>
      <c r="F66" s="175"/>
      <c r="G66" s="175"/>
      <c r="H66" s="175">
        <f>'将来負担比率（分子）の構造'!K$41</f>
        <v>15707</v>
      </c>
      <c r="I66" s="175"/>
      <c r="J66" s="175"/>
      <c r="K66" s="175">
        <f>'将来負担比率（分子）の構造'!L$41</f>
        <v>14510</v>
      </c>
      <c r="L66" s="175"/>
      <c r="M66" s="175"/>
      <c r="N66" s="175">
        <f>'将来負担比率（分子）の構造'!M$41</f>
        <v>13325</v>
      </c>
      <c r="O66" s="175"/>
      <c r="P66" s="175"/>
    </row>
    <row r="67" spans="1:16" x14ac:dyDescent="0.15">
      <c r="A67" s="175" t="s">
        <v>71</v>
      </c>
      <c r="B67" s="175" t="e">
        <f>NA()</f>
        <v>#N/A</v>
      </c>
      <c r="C67" s="175">
        <f>IF(ISNUMBER('将来負担比率（分子）の構造'!I$53), IF('将来負担比率（分子）の構造'!I$53 &lt; 0, 0, '将来負担比率（分子）の構造'!I$53), NA())</f>
        <v>3905</v>
      </c>
      <c r="D67" s="175" t="e">
        <f>NA()</f>
        <v>#N/A</v>
      </c>
      <c r="E67" s="175" t="e">
        <f>NA()</f>
        <v>#N/A</v>
      </c>
      <c r="F67" s="175">
        <f>IF(ISNUMBER('将来負担比率（分子）の構造'!J$53), IF('将来負担比率（分子）の構造'!J$53 &lt; 0, 0, '将来負担比率（分子）の構造'!J$53), NA())</f>
        <v>3276</v>
      </c>
      <c r="G67" s="175" t="e">
        <f>NA()</f>
        <v>#N/A</v>
      </c>
      <c r="H67" s="175" t="e">
        <f>NA()</f>
        <v>#N/A</v>
      </c>
      <c r="I67" s="175">
        <f>IF(ISNUMBER('将来負担比率（分子）の構造'!K$53), IF('将来負担比率（分子）の構造'!K$53 &lt; 0, 0, '将来負担比率（分子）の構造'!K$53), NA())</f>
        <v>1700</v>
      </c>
      <c r="J67" s="175" t="e">
        <f>NA()</f>
        <v>#N/A</v>
      </c>
      <c r="K67" s="175" t="e">
        <f>NA()</f>
        <v>#N/A</v>
      </c>
      <c r="L67" s="175">
        <f>IF(ISNUMBER('将来負担比率（分子）の構造'!L$53), IF('将来負担比率（分子）の構造'!L$53 &lt; 0, 0, '将来負担比率（分子）の構造'!L$53), NA())</f>
        <v>582</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1418</v>
      </c>
      <c r="C72" s="179">
        <f>基金残高に係る経年分析!G55</f>
        <v>1963</v>
      </c>
      <c r="D72" s="179">
        <f>基金残高に係る経年分析!H55</f>
        <v>1963</v>
      </c>
    </row>
    <row r="73" spans="1:16" x14ac:dyDescent="0.15">
      <c r="A73" s="178" t="s">
        <v>74</v>
      </c>
      <c r="B73" s="179">
        <f>基金残高に係る経年分析!F56</f>
        <v>306</v>
      </c>
      <c r="C73" s="179">
        <f>基金残高に係る経年分析!G56</f>
        <v>295</v>
      </c>
      <c r="D73" s="179">
        <f>基金残高に係る経年分析!H56</f>
        <v>280</v>
      </c>
    </row>
    <row r="74" spans="1:16" x14ac:dyDescent="0.15">
      <c r="A74" s="178" t="s">
        <v>75</v>
      </c>
      <c r="B74" s="179">
        <f>基金残高に係る経年分析!F57</f>
        <v>2150</v>
      </c>
      <c r="C74" s="179">
        <f>基金残高に係る経年分析!G57</f>
        <v>2214</v>
      </c>
      <c r="D74" s="179">
        <f>基金残高に係る経年分析!H57</f>
        <v>2495</v>
      </c>
    </row>
  </sheetData>
  <sheetProtection algorithmName="SHA-512" hashValue="QW+pKaod4ns2Bhbka6LVdVOnOetRXBef5/nlxe2l+LkVCYln9voV+KX6DMwbiYJtYg0UdF4KeL5gn/wWtdpUDw==" saltValue="lJ2TNH/kwBzis3LJhpLn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1784337</v>
      </c>
      <c r="S5" s="674"/>
      <c r="T5" s="674"/>
      <c r="U5" s="674"/>
      <c r="V5" s="674"/>
      <c r="W5" s="674"/>
      <c r="X5" s="674"/>
      <c r="Y5" s="702"/>
      <c r="Z5" s="715">
        <v>12.3</v>
      </c>
      <c r="AA5" s="715"/>
      <c r="AB5" s="715"/>
      <c r="AC5" s="715"/>
      <c r="AD5" s="716">
        <v>1784337</v>
      </c>
      <c r="AE5" s="716"/>
      <c r="AF5" s="716"/>
      <c r="AG5" s="716"/>
      <c r="AH5" s="716"/>
      <c r="AI5" s="716"/>
      <c r="AJ5" s="716"/>
      <c r="AK5" s="716"/>
      <c r="AL5" s="703">
        <v>31.5</v>
      </c>
      <c r="AM5" s="685"/>
      <c r="AN5" s="685"/>
      <c r="AO5" s="704"/>
      <c r="AP5" s="676" t="s">
        <v>216</v>
      </c>
      <c r="AQ5" s="677"/>
      <c r="AR5" s="677"/>
      <c r="AS5" s="677"/>
      <c r="AT5" s="677"/>
      <c r="AU5" s="677"/>
      <c r="AV5" s="677"/>
      <c r="AW5" s="677"/>
      <c r="AX5" s="677"/>
      <c r="AY5" s="677"/>
      <c r="AZ5" s="677"/>
      <c r="BA5" s="677"/>
      <c r="BB5" s="677"/>
      <c r="BC5" s="677"/>
      <c r="BD5" s="677"/>
      <c r="BE5" s="677"/>
      <c r="BF5" s="678"/>
      <c r="BG5" s="621">
        <v>1778192</v>
      </c>
      <c r="BH5" s="622"/>
      <c r="BI5" s="622"/>
      <c r="BJ5" s="622"/>
      <c r="BK5" s="622"/>
      <c r="BL5" s="622"/>
      <c r="BM5" s="622"/>
      <c r="BN5" s="623"/>
      <c r="BO5" s="659">
        <v>99.7</v>
      </c>
      <c r="BP5" s="659"/>
      <c r="BQ5" s="659"/>
      <c r="BR5" s="659"/>
      <c r="BS5" s="660" t="s">
        <v>121</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97771</v>
      </c>
      <c r="S6" s="622"/>
      <c r="T6" s="622"/>
      <c r="U6" s="622"/>
      <c r="V6" s="622"/>
      <c r="W6" s="622"/>
      <c r="X6" s="622"/>
      <c r="Y6" s="623"/>
      <c r="Z6" s="659">
        <v>0.7</v>
      </c>
      <c r="AA6" s="659"/>
      <c r="AB6" s="659"/>
      <c r="AC6" s="659"/>
      <c r="AD6" s="660">
        <v>97771</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1778192</v>
      </c>
      <c r="BH6" s="622"/>
      <c r="BI6" s="622"/>
      <c r="BJ6" s="622"/>
      <c r="BK6" s="622"/>
      <c r="BL6" s="622"/>
      <c r="BM6" s="622"/>
      <c r="BN6" s="623"/>
      <c r="BO6" s="659">
        <v>99.7</v>
      </c>
      <c r="BP6" s="659"/>
      <c r="BQ6" s="659"/>
      <c r="BR6" s="659"/>
      <c r="BS6" s="660" t="s">
        <v>121</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103368</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103368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342</v>
      </c>
      <c r="S7" s="622"/>
      <c r="T7" s="622"/>
      <c r="U7" s="622"/>
      <c r="V7" s="622"/>
      <c r="W7" s="622"/>
      <c r="X7" s="622"/>
      <c r="Y7" s="623"/>
      <c r="Z7" s="659">
        <v>0</v>
      </c>
      <c r="AA7" s="659"/>
      <c r="AB7" s="659"/>
      <c r="AC7" s="659"/>
      <c r="AD7" s="660">
        <v>342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715476</v>
      </c>
      <c r="BH7" s="622"/>
      <c r="BI7" s="622"/>
      <c r="BJ7" s="622"/>
      <c r="BK7" s="622"/>
      <c r="BL7" s="622"/>
      <c r="BM7" s="622"/>
      <c r="BN7" s="623"/>
      <c r="BO7" s="659">
        <v>40.1</v>
      </c>
      <c r="BP7" s="659"/>
      <c r="BQ7" s="659"/>
      <c r="BR7" s="659"/>
      <c r="BS7" s="660" t="s">
        <v>121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4057332</v>
      </c>
      <c r="CS7" s="622"/>
      <c r="CT7" s="622"/>
      <c r="CU7" s="622"/>
      <c r="CV7" s="622"/>
      <c r="CW7" s="622"/>
      <c r="CX7" s="622"/>
      <c r="CY7" s="623"/>
      <c r="CZ7" s="659">
        <v>29.5</v>
      </c>
      <c r="DA7" s="659"/>
      <c r="DB7" s="659"/>
      <c r="DC7" s="659"/>
      <c r="DD7" s="627">
        <v>28050</v>
      </c>
      <c r="DE7" s="622"/>
      <c r="DF7" s="622"/>
      <c r="DG7" s="622"/>
      <c r="DH7" s="622"/>
      <c r="DI7" s="622"/>
      <c r="DJ7" s="622"/>
      <c r="DK7" s="622"/>
      <c r="DL7" s="622"/>
      <c r="DM7" s="622"/>
      <c r="DN7" s="622"/>
      <c r="DO7" s="622"/>
      <c r="DP7" s="623"/>
      <c r="DQ7" s="627">
        <v>1459842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5210</v>
      </c>
      <c r="S8" s="622"/>
      <c r="T8" s="622"/>
      <c r="U8" s="622"/>
      <c r="V8" s="622"/>
      <c r="W8" s="622"/>
      <c r="X8" s="622"/>
      <c r="Y8" s="623"/>
      <c r="Z8" s="659">
        <v>0</v>
      </c>
      <c r="AA8" s="659"/>
      <c r="AB8" s="659"/>
      <c r="AC8" s="659"/>
      <c r="AD8" s="660">
        <v>5210</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28280</v>
      </c>
      <c r="BH8" s="622"/>
      <c r="BI8" s="622"/>
      <c r="BJ8" s="622"/>
      <c r="BK8" s="622"/>
      <c r="BL8" s="622"/>
      <c r="BM8" s="622"/>
      <c r="BN8" s="623"/>
      <c r="BO8" s="659">
        <v>1.6</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3974851</v>
      </c>
      <c r="CS8" s="622"/>
      <c r="CT8" s="622"/>
      <c r="CU8" s="622"/>
      <c r="CV8" s="622"/>
      <c r="CW8" s="622"/>
      <c r="CX8" s="622"/>
      <c r="CY8" s="623"/>
      <c r="CZ8" s="659">
        <v>28.9</v>
      </c>
      <c r="DA8" s="659"/>
      <c r="DB8" s="659"/>
      <c r="DC8" s="659"/>
      <c r="DD8" s="627">
        <v>60783</v>
      </c>
      <c r="DE8" s="622"/>
      <c r="DF8" s="622"/>
      <c r="DG8" s="622"/>
      <c r="DH8" s="622"/>
      <c r="DI8" s="622"/>
      <c r="DJ8" s="622"/>
      <c r="DK8" s="622"/>
      <c r="DL8" s="622"/>
      <c r="DM8" s="622"/>
      <c r="DN8" s="622"/>
      <c r="DO8" s="622"/>
      <c r="DP8" s="623"/>
      <c r="DQ8" s="627">
        <v>1565303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5352</v>
      </c>
      <c r="S9" s="622"/>
      <c r="T9" s="622"/>
      <c r="U9" s="622"/>
      <c r="V9" s="622"/>
      <c r="W9" s="622"/>
      <c r="X9" s="622"/>
      <c r="Y9" s="623"/>
      <c r="Z9" s="659">
        <v>0</v>
      </c>
      <c r="AA9" s="659"/>
      <c r="AB9" s="659"/>
      <c r="AC9" s="659"/>
      <c r="AD9" s="660">
        <v>5352</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579623</v>
      </c>
      <c r="BH9" s="622"/>
      <c r="BI9" s="622"/>
      <c r="BJ9" s="622"/>
      <c r="BK9" s="622"/>
      <c r="BL9" s="622"/>
      <c r="BM9" s="622"/>
      <c r="BN9" s="623"/>
      <c r="BO9" s="659">
        <v>32.5</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552502</v>
      </c>
      <c r="CS9" s="622"/>
      <c r="CT9" s="622"/>
      <c r="CU9" s="622"/>
      <c r="CV9" s="622"/>
      <c r="CW9" s="622"/>
      <c r="CX9" s="622"/>
      <c r="CY9" s="623"/>
      <c r="CZ9" s="659">
        <v>4</v>
      </c>
      <c r="DA9" s="659"/>
      <c r="DB9" s="659"/>
      <c r="DC9" s="659"/>
      <c r="DD9" s="627">
        <v>13432</v>
      </c>
      <c r="DE9" s="622"/>
      <c r="DF9" s="622"/>
      <c r="DG9" s="622"/>
      <c r="DH9" s="622"/>
      <c r="DI9" s="622"/>
      <c r="DJ9" s="622"/>
      <c r="DK9" s="622"/>
      <c r="DL9" s="622"/>
      <c r="DM9" s="622"/>
      <c r="DN9" s="622"/>
      <c r="DO9" s="622"/>
      <c r="DP9" s="623"/>
      <c r="DQ9" s="627">
        <v>394921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50733</v>
      </c>
      <c r="BH10" s="622"/>
      <c r="BI10" s="622"/>
      <c r="BJ10" s="622"/>
      <c r="BK10" s="622"/>
      <c r="BL10" s="622"/>
      <c r="BM10" s="622"/>
      <c r="BN10" s="623"/>
      <c r="BO10" s="659">
        <v>2.8</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392256</v>
      </c>
      <c r="S11" s="622"/>
      <c r="T11" s="622"/>
      <c r="U11" s="622"/>
      <c r="V11" s="622"/>
      <c r="W11" s="622"/>
      <c r="X11" s="622"/>
      <c r="Y11" s="623"/>
      <c r="Z11" s="624">
        <v>2.7</v>
      </c>
      <c r="AA11" s="625"/>
      <c r="AB11" s="625"/>
      <c r="AC11" s="626"/>
      <c r="AD11" s="627">
        <v>392256</v>
      </c>
      <c r="AE11" s="622"/>
      <c r="AF11" s="622"/>
      <c r="AG11" s="622"/>
      <c r="AH11" s="622"/>
      <c r="AI11" s="622"/>
      <c r="AJ11" s="622"/>
      <c r="AK11" s="623"/>
      <c r="AL11" s="624">
        <v>6.9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56840</v>
      </c>
      <c r="BH11" s="622"/>
      <c r="BI11" s="622"/>
      <c r="BJ11" s="622"/>
      <c r="BK11" s="622"/>
      <c r="BL11" s="622"/>
      <c r="BM11" s="622"/>
      <c r="BN11" s="623"/>
      <c r="BO11" s="659">
        <v>3.2</v>
      </c>
      <c r="BP11" s="659"/>
      <c r="BQ11" s="659"/>
      <c r="BR11" s="659"/>
      <c r="BS11" s="660" t="s">
        <v>121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368243</v>
      </c>
      <c r="CS11" s="622"/>
      <c r="CT11" s="622"/>
      <c r="CU11" s="622"/>
      <c r="CV11" s="622"/>
      <c r="CW11" s="622"/>
      <c r="CX11" s="622"/>
      <c r="CY11" s="623"/>
      <c r="CZ11" s="659">
        <v>2.7</v>
      </c>
      <c r="DA11" s="659"/>
      <c r="DB11" s="659"/>
      <c r="DC11" s="659"/>
      <c r="DD11" s="627">
        <v>97618</v>
      </c>
      <c r="DE11" s="622"/>
      <c r="DF11" s="622"/>
      <c r="DG11" s="622"/>
      <c r="DH11" s="622"/>
      <c r="DI11" s="622"/>
      <c r="DJ11" s="622"/>
      <c r="DK11" s="622"/>
      <c r="DL11" s="622"/>
      <c r="DM11" s="622"/>
      <c r="DN11" s="622"/>
      <c r="DO11" s="622"/>
      <c r="DP11" s="623"/>
      <c r="DQ11" s="627">
        <v>132909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15913</v>
      </c>
      <c r="S12" s="622"/>
      <c r="T12" s="622"/>
      <c r="U12" s="622"/>
      <c r="V12" s="622"/>
      <c r="W12" s="622"/>
      <c r="X12" s="622"/>
      <c r="Y12" s="623"/>
      <c r="Z12" s="659">
        <v>0.1</v>
      </c>
      <c r="AA12" s="659"/>
      <c r="AB12" s="659"/>
      <c r="AC12" s="659"/>
      <c r="AD12" s="660">
        <v>15913</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864922</v>
      </c>
      <c r="BH12" s="622"/>
      <c r="BI12" s="622"/>
      <c r="BJ12" s="622"/>
      <c r="BK12" s="622"/>
      <c r="BL12" s="622"/>
      <c r="BM12" s="622"/>
      <c r="BN12" s="623"/>
      <c r="BO12" s="659">
        <v>48.5</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275865</v>
      </c>
      <c r="CS12" s="622"/>
      <c r="CT12" s="622"/>
      <c r="CU12" s="622"/>
      <c r="CV12" s="622"/>
      <c r="CW12" s="622"/>
      <c r="CX12" s="622"/>
      <c r="CY12" s="623"/>
      <c r="CZ12" s="659">
        <v>2</v>
      </c>
      <c r="DA12" s="659"/>
      <c r="DB12" s="659"/>
      <c r="DC12" s="659"/>
      <c r="DD12" s="627" t="s">
        <v>121</v>
      </c>
      <c r="DE12" s="622"/>
      <c r="DF12" s="622"/>
      <c r="DG12" s="622"/>
      <c r="DH12" s="622"/>
      <c r="DI12" s="622"/>
      <c r="DJ12" s="622"/>
      <c r="DK12" s="622"/>
      <c r="DL12" s="622"/>
      <c r="DM12" s="622"/>
      <c r="DN12" s="622"/>
      <c r="DO12" s="622"/>
      <c r="DP12" s="623"/>
      <c r="DQ12" s="627">
        <v>80085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861460</v>
      </c>
      <c r="BH13" s="622"/>
      <c r="BI13" s="622"/>
      <c r="BJ13" s="622"/>
      <c r="BK13" s="622"/>
      <c r="BL13" s="622"/>
      <c r="BM13" s="622"/>
      <c r="BN13" s="623"/>
      <c r="BO13" s="659">
        <v>48.3</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996421</v>
      </c>
      <c r="CS13" s="622"/>
      <c r="CT13" s="622"/>
      <c r="CU13" s="622"/>
      <c r="CV13" s="622"/>
      <c r="CW13" s="622"/>
      <c r="CX13" s="622"/>
      <c r="CY13" s="623"/>
      <c r="CZ13" s="659">
        <v>7.3</v>
      </c>
      <c r="DA13" s="659"/>
      <c r="DB13" s="659"/>
      <c r="DC13" s="659"/>
      <c r="DD13" s="627">
        <v>580102</v>
      </c>
      <c r="DE13" s="622"/>
      <c r="DF13" s="622"/>
      <c r="DG13" s="622"/>
      <c r="DH13" s="622"/>
      <c r="DI13" s="622"/>
      <c r="DJ13" s="622"/>
      <c r="DK13" s="622"/>
      <c r="DL13" s="622"/>
      <c r="DM13" s="622"/>
      <c r="DN13" s="622"/>
      <c r="DO13" s="622"/>
      <c r="DP13" s="623"/>
      <c r="DQ13" s="627">
        <v>353115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549</v>
      </c>
      <c r="S14" s="622"/>
      <c r="T14" s="622"/>
      <c r="U14" s="622"/>
      <c r="V14" s="622"/>
      <c r="W14" s="622"/>
      <c r="X14" s="622"/>
      <c r="Y14" s="623"/>
      <c r="Z14" s="659">
        <v>0</v>
      </c>
      <c r="AA14" s="659"/>
      <c r="AB14" s="659"/>
      <c r="AC14" s="659"/>
      <c r="AD14" s="660">
        <v>549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74372</v>
      </c>
      <c r="BH14" s="622"/>
      <c r="BI14" s="622"/>
      <c r="BJ14" s="622"/>
      <c r="BK14" s="622"/>
      <c r="BL14" s="622"/>
      <c r="BM14" s="622"/>
      <c r="BN14" s="623"/>
      <c r="BO14" s="659">
        <v>4.2</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383050</v>
      </c>
      <c r="CS14" s="622"/>
      <c r="CT14" s="622"/>
      <c r="CU14" s="622"/>
      <c r="CV14" s="622"/>
      <c r="CW14" s="622"/>
      <c r="CX14" s="622"/>
      <c r="CY14" s="623"/>
      <c r="CZ14" s="659">
        <v>2.8</v>
      </c>
      <c r="DA14" s="659"/>
      <c r="DB14" s="659"/>
      <c r="DC14" s="659"/>
      <c r="DD14" s="627">
        <v>31436</v>
      </c>
      <c r="DE14" s="622"/>
      <c r="DF14" s="622"/>
      <c r="DG14" s="622"/>
      <c r="DH14" s="622"/>
      <c r="DI14" s="622"/>
      <c r="DJ14" s="622"/>
      <c r="DK14" s="622"/>
      <c r="DL14" s="622"/>
      <c r="DM14" s="622"/>
      <c r="DN14" s="622"/>
      <c r="DO14" s="622"/>
      <c r="DP14" s="623"/>
      <c r="DQ14" s="627">
        <v>342061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123422</v>
      </c>
      <c r="BH15" s="622"/>
      <c r="BI15" s="622"/>
      <c r="BJ15" s="622"/>
      <c r="BK15" s="622"/>
      <c r="BL15" s="622"/>
      <c r="BM15" s="622"/>
      <c r="BN15" s="623"/>
      <c r="BO15" s="659">
        <v>6.9</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1134401</v>
      </c>
      <c r="CS15" s="622"/>
      <c r="CT15" s="622"/>
      <c r="CU15" s="622"/>
      <c r="CV15" s="622"/>
      <c r="CW15" s="622"/>
      <c r="CX15" s="622"/>
      <c r="CY15" s="623"/>
      <c r="CZ15" s="659">
        <v>8.3000000000000007</v>
      </c>
      <c r="DA15" s="659"/>
      <c r="DB15" s="659"/>
      <c r="DC15" s="659"/>
      <c r="DD15" s="627">
        <v>378270</v>
      </c>
      <c r="DE15" s="622"/>
      <c r="DF15" s="622"/>
      <c r="DG15" s="622"/>
      <c r="DH15" s="622"/>
      <c r="DI15" s="622"/>
      <c r="DJ15" s="622"/>
      <c r="DK15" s="622"/>
      <c r="DL15" s="622"/>
      <c r="DM15" s="622"/>
      <c r="DN15" s="622"/>
      <c r="DO15" s="622"/>
      <c r="DP15" s="623"/>
      <c r="DQ15" s="627">
        <v>579682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9140</v>
      </c>
      <c r="S16" s="622"/>
      <c r="T16" s="622"/>
      <c r="U16" s="622"/>
      <c r="V16" s="622"/>
      <c r="W16" s="622"/>
      <c r="X16" s="622"/>
      <c r="Y16" s="623"/>
      <c r="Z16" s="659">
        <v>0.1</v>
      </c>
      <c r="AA16" s="659"/>
      <c r="AB16" s="659"/>
      <c r="AC16" s="659"/>
      <c r="AD16" s="660">
        <v>9140</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292846</v>
      </c>
      <c r="CS16" s="622"/>
      <c r="CT16" s="622"/>
      <c r="CU16" s="622"/>
      <c r="CV16" s="622"/>
      <c r="CW16" s="622"/>
      <c r="CX16" s="622"/>
      <c r="CY16" s="623"/>
      <c r="CZ16" s="659">
        <v>2.1</v>
      </c>
      <c r="DA16" s="659"/>
      <c r="DB16" s="659"/>
      <c r="DC16" s="659"/>
      <c r="DD16" s="627" t="s">
        <v>121</v>
      </c>
      <c r="DE16" s="622"/>
      <c r="DF16" s="622"/>
      <c r="DG16" s="622"/>
      <c r="DH16" s="622"/>
      <c r="DI16" s="622"/>
      <c r="DJ16" s="622"/>
      <c r="DK16" s="622"/>
      <c r="DL16" s="622"/>
      <c r="DM16" s="622"/>
      <c r="DN16" s="622"/>
      <c r="DO16" s="622"/>
      <c r="DP16" s="623"/>
      <c r="DQ16" s="627">
        <v>128847</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27381</v>
      </c>
      <c r="S17" s="622"/>
      <c r="T17" s="622"/>
      <c r="U17" s="622"/>
      <c r="V17" s="622"/>
      <c r="W17" s="622"/>
      <c r="X17" s="622"/>
      <c r="Y17" s="623"/>
      <c r="Z17" s="659">
        <v>0.2</v>
      </c>
      <c r="AA17" s="659"/>
      <c r="AB17" s="659"/>
      <c r="AC17" s="659"/>
      <c r="AD17" s="660">
        <v>27381</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1596851</v>
      </c>
      <c r="CS17" s="622"/>
      <c r="CT17" s="622"/>
      <c r="CU17" s="622"/>
      <c r="CV17" s="622"/>
      <c r="CW17" s="622"/>
      <c r="CX17" s="622"/>
      <c r="CY17" s="623"/>
      <c r="CZ17" s="659">
        <v>11.6</v>
      </c>
      <c r="DA17" s="659"/>
      <c r="DB17" s="659"/>
      <c r="DC17" s="659"/>
      <c r="DD17" s="627" t="s">
        <v>121</v>
      </c>
      <c r="DE17" s="622"/>
      <c r="DF17" s="622"/>
      <c r="DG17" s="622"/>
      <c r="DH17" s="622"/>
      <c r="DI17" s="622"/>
      <c r="DJ17" s="622"/>
      <c r="DK17" s="622"/>
      <c r="DL17" s="622"/>
      <c r="DM17" s="622"/>
      <c r="DN17" s="622"/>
      <c r="DO17" s="622"/>
      <c r="DP17" s="623"/>
      <c r="DQ17" s="627">
        <v>1524151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31725</v>
      </c>
      <c r="S18" s="622"/>
      <c r="T18" s="622"/>
      <c r="U18" s="622"/>
      <c r="V18" s="622"/>
      <c r="W18" s="622"/>
      <c r="X18" s="622"/>
      <c r="Y18" s="623"/>
      <c r="Z18" s="659">
        <v>0.2</v>
      </c>
      <c r="AA18" s="659"/>
      <c r="AB18" s="659"/>
      <c r="AC18" s="659"/>
      <c r="AD18" s="660">
        <v>31725</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29704</v>
      </c>
      <c r="S19" s="622"/>
      <c r="T19" s="622"/>
      <c r="U19" s="622"/>
      <c r="V19" s="622"/>
      <c r="W19" s="622"/>
      <c r="X19" s="622"/>
      <c r="Y19" s="623"/>
      <c r="Z19" s="659">
        <v>0.2</v>
      </c>
      <c r="AA19" s="659"/>
      <c r="AB19" s="659"/>
      <c r="AC19" s="659"/>
      <c r="AD19" s="660">
        <v>29704</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6145</v>
      </c>
      <c r="BH19" s="622"/>
      <c r="BI19" s="622"/>
      <c r="BJ19" s="622"/>
      <c r="BK19" s="622"/>
      <c r="BL19" s="622"/>
      <c r="BM19" s="622"/>
      <c r="BN19" s="623"/>
      <c r="BO19" s="659">
        <v>0.3</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2021</v>
      </c>
      <c r="S20" s="622"/>
      <c r="T20" s="622"/>
      <c r="U20" s="622"/>
      <c r="V20" s="622"/>
      <c r="W20" s="622"/>
      <c r="X20" s="622"/>
      <c r="Y20" s="623"/>
      <c r="Z20" s="659">
        <v>0</v>
      </c>
      <c r="AA20" s="659"/>
      <c r="AB20" s="659"/>
      <c r="AC20" s="659"/>
      <c r="AD20" s="660">
        <v>2021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6145</v>
      </c>
      <c r="BH20" s="622"/>
      <c r="BI20" s="622"/>
      <c r="BJ20" s="622"/>
      <c r="BK20" s="622"/>
      <c r="BL20" s="622"/>
      <c r="BM20" s="622"/>
      <c r="BN20" s="623"/>
      <c r="BO20" s="659">
        <v>0.3</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13735730</v>
      </c>
      <c r="CS20" s="622"/>
      <c r="CT20" s="622"/>
      <c r="CU20" s="622"/>
      <c r="CV20" s="622"/>
      <c r="CW20" s="622"/>
      <c r="CX20" s="622"/>
      <c r="CY20" s="623"/>
      <c r="CZ20" s="659">
        <v>100</v>
      </c>
      <c r="DA20" s="659"/>
      <c r="DB20" s="659"/>
      <c r="DC20" s="659"/>
      <c r="DD20" s="627">
        <v>1189691</v>
      </c>
      <c r="DE20" s="622"/>
      <c r="DF20" s="622"/>
      <c r="DG20" s="622"/>
      <c r="DH20" s="622"/>
      <c r="DI20" s="622"/>
      <c r="DJ20" s="622"/>
      <c r="DK20" s="622"/>
      <c r="DL20" s="622"/>
      <c r="DM20" s="622"/>
      <c r="DN20" s="622"/>
      <c r="DO20" s="622"/>
      <c r="DP20" s="623"/>
      <c r="DQ20" s="627">
        <v>6664284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3669366</v>
      </c>
      <c r="S21" s="622"/>
      <c r="T21" s="622"/>
      <c r="U21" s="622"/>
      <c r="V21" s="622"/>
      <c r="W21" s="622"/>
      <c r="X21" s="622"/>
      <c r="Y21" s="623"/>
      <c r="Z21" s="659">
        <v>25.3</v>
      </c>
      <c r="AA21" s="659"/>
      <c r="AB21" s="659"/>
      <c r="AC21" s="659"/>
      <c r="AD21" s="660">
        <v>3290953</v>
      </c>
      <c r="AE21" s="660"/>
      <c r="AF21" s="660"/>
      <c r="AG21" s="660"/>
      <c r="AH21" s="660"/>
      <c r="AI21" s="660"/>
      <c r="AJ21" s="660"/>
      <c r="AK21" s="660"/>
      <c r="AL21" s="624">
        <v>58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6145</v>
      </c>
      <c r="BH21" s="622"/>
      <c r="BI21" s="622"/>
      <c r="BJ21" s="622"/>
      <c r="BK21" s="622"/>
      <c r="BL21" s="622"/>
      <c r="BM21" s="622"/>
      <c r="BN21" s="623"/>
      <c r="BO21" s="659">
        <v>0.3</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3290953</v>
      </c>
      <c r="S22" s="622"/>
      <c r="T22" s="622"/>
      <c r="U22" s="622"/>
      <c r="V22" s="622"/>
      <c r="W22" s="622"/>
      <c r="X22" s="622"/>
      <c r="Y22" s="623"/>
      <c r="Z22" s="659">
        <v>22.7</v>
      </c>
      <c r="AA22" s="659"/>
      <c r="AB22" s="659"/>
      <c r="AC22" s="659"/>
      <c r="AD22" s="660">
        <v>3290953</v>
      </c>
      <c r="AE22" s="660"/>
      <c r="AF22" s="660"/>
      <c r="AG22" s="660"/>
      <c r="AH22" s="660"/>
      <c r="AI22" s="660"/>
      <c r="AJ22" s="660"/>
      <c r="AK22" s="660"/>
      <c r="AL22" s="624">
        <v>58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378413</v>
      </c>
      <c r="S23" s="622"/>
      <c r="T23" s="622"/>
      <c r="U23" s="622"/>
      <c r="V23" s="622"/>
      <c r="W23" s="622"/>
      <c r="X23" s="622"/>
      <c r="Y23" s="623"/>
      <c r="Z23" s="659">
        <v>2.6</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5208308</v>
      </c>
      <c r="CS24" s="674"/>
      <c r="CT24" s="674"/>
      <c r="CU24" s="674"/>
      <c r="CV24" s="674"/>
      <c r="CW24" s="674"/>
      <c r="CX24" s="674"/>
      <c r="CY24" s="702"/>
      <c r="CZ24" s="703">
        <v>37.9</v>
      </c>
      <c r="DA24" s="685"/>
      <c r="DB24" s="685"/>
      <c r="DC24" s="705"/>
      <c r="DD24" s="701">
        <v>3190267</v>
      </c>
      <c r="DE24" s="674"/>
      <c r="DF24" s="674"/>
      <c r="DG24" s="674"/>
      <c r="DH24" s="674"/>
      <c r="DI24" s="674"/>
      <c r="DJ24" s="674"/>
      <c r="DK24" s="702"/>
      <c r="DL24" s="701">
        <v>3025779</v>
      </c>
      <c r="DM24" s="674"/>
      <c r="DN24" s="674"/>
      <c r="DO24" s="674"/>
      <c r="DP24" s="674"/>
      <c r="DQ24" s="674"/>
      <c r="DR24" s="674"/>
      <c r="DS24" s="674"/>
      <c r="DT24" s="674"/>
      <c r="DU24" s="674"/>
      <c r="DV24" s="702"/>
      <c r="DW24" s="703">
        <v>53.3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6039342</v>
      </c>
      <c r="S25" s="622"/>
      <c r="T25" s="622"/>
      <c r="U25" s="622"/>
      <c r="V25" s="622"/>
      <c r="W25" s="622"/>
      <c r="X25" s="622"/>
      <c r="Y25" s="623"/>
      <c r="Z25" s="659">
        <v>41.6</v>
      </c>
      <c r="AA25" s="659"/>
      <c r="AB25" s="659"/>
      <c r="AC25" s="659"/>
      <c r="AD25" s="660">
        <v>5660929</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1383088</v>
      </c>
      <c r="CS25" s="634"/>
      <c r="CT25" s="634"/>
      <c r="CU25" s="634"/>
      <c r="CV25" s="634"/>
      <c r="CW25" s="634"/>
      <c r="CX25" s="634"/>
      <c r="CY25" s="635"/>
      <c r="CZ25" s="624">
        <v>10.1</v>
      </c>
      <c r="DA25" s="636"/>
      <c r="DB25" s="636"/>
      <c r="DC25" s="637"/>
      <c r="DD25" s="627">
        <v>1225302</v>
      </c>
      <c r="DE25" s="634"/>
      <c r="DF25" s="634"/>
      <c r="DG25" s="634"/>
      <c r="DH25" s="634"/>
      <c r="DI25" s="634"/>
      <c r="DJ25" s="634"/>
      <c r="DK25" s="635"/>
      <c r="DL25" s="627">
        <v>1061997</v>
      </c>
      <c r="DM25" s="634"/>
      <c r="DN25" s="634"/>
      <c r="DO25" s="634"/>
      <c r="DP25" s="634"/>
      <c r="DQ25" s="634"/>
      <c r="DR25" s="634"/>
      <c r="DS25" s="634"/>
      <c r="DT25" s="634"/>
      <c r="DU25" s="634"/>
      <c r="DV25" s="635"/>
      <c r="DW25" s="624">
        <v>18.7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657</v>
      </c>
      <c r="S26" s="622"/>
      <c r="T26" s="622"/>
      <c r="U26" s="622"/>
      <c r="V26" s="622"/>
      <c r="W26" s="622"/>
      <c r="X26" s="622"/>
      <c r="Y26" s="623"/>
      <c r="Z26" s="659">
        <v>0</v>
      </c>
      <c r="AA26" s="659"/>
      <c r="AB26" s="659"/>
      <c r="AC26" s="659"/>
      <c r="AD26" s="660">
        <v>657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803516</v>
      </c>
      <c r="CS26" s="622"/>
      <c r="CT26" s="622"/>
      <c r="CU26" s="622"/>
      <c r="CV26" s="622"/>
      <c r="CW26" s="622"/>
      <c r="CX26" s="622"/>
      <c r="CY26" s="623"/>
      <c r="CZ26" s="624">
        <v>5.8</v>
      </c>
      <c r="DA26" s="636"/>
      <c r="DB26" s="636"/>
      <c r="DC26" s="637"/>
      <c r="DD26" s="627">
        <v>702637</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73694</v>
      </c>
      <c r="S27" s="622"/>
      <c r="T27" s="622"/>
      <c r="U27" s="622"/>
      <c r="V27" s="622"/>
      <c r="W27" s="622"/>
      <c r="X27" s="622"/>
      <c r="Y27" s="623"/>
      <c r="Z27" s="659">
        <v>0.5</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1784337</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2228369</v>
      </c>
      <c r="CS27" s="634"/>
      <c r="CT27" s="634"/>
      <c r="CU27" s="634"/>
      <c r="CV27" s="634"/>
      <c r="CW27" s="634"/>
      <c r="CX27" s="634"/>
      <c r="CY27" s="635"/>
      <c r="CZ27" s="624">
        <v>16.2</v>
      </c>
      <c r="DA27" s="636"/>
      <c r="DB27" s="636"/>
      <c r="DC27" s="637"/>
      <c r="DD27" s="627">
        <v>440814</v>
      </c>
      <c r="DE27" s="634"/>
      <c r="DF27" s="634"/>
      <c r="DG27" s="634"/>
      <c r="DH27" s="634"/>
      <c r="DI27" s="634"/>
      <c r="DJ27" s="634"/>
      <c r="DK27" s="635"/>
      <c r="DL27" s="627">
        <v>439715</v>
      </c>
      <c r="DM27" s="634"/>
      <c r="DN27" s="634"/>
      <c r="DO27" s="634"/>
      <c r="DP27" s="634"/>
      <c r="DQ27" s="634"/>
      <c r="DR27" s="634"/>
      <c r="DS27" s="634"/>
      <c r="DT27" s="634"/>
      <c r="DU27" s="634"/>
      <c r="DV27" s="635"/>
      <c r="DW27" s="624">
        <v>7.7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160529</v>
      </c>
      <c r="S28" s="622"/>
      <c r="T28" s="622"/>
      <c r="U28" s="622"/>
      <c r="V28" s="622"/>
      <c r="W28" s="622"/>
      <c r="X28" s="622"/>
      <c r="Y28" s="623"/>
      <c r="Z28" s="659">
        <v>1.1000000000000001</v>
      </c>
      <c r="AA28" s="659"/>
      <c r="AB28" s="659"/>
      <c r="AC28" s="659"/>
      <c r="AD28" s="660">
        <v>7404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1596851</v>
      </c>
      <c r="CS28" s="622"/>
      <c r="CT28" s="622"/>
      <c r="CU28" s="622"/>
      <c r="CV28" s="622"/>
      <c r="CW28" s="622"/>
      <c r="CX28" s="622"/>
      <c r="CY28" s="623"/>
      <c r="CZ28" s="624">
        <v>11.6</v>
      </c>
      <c r="DA28" s="636"/>
      <c r="DB28" s="636"/>
      <c r="DC28" s="637"/>
      <c r="DD28" s="627">
        <v>1524151</v>
      </c>
      <c r="DE28" s="622"/>
      <c r="DF28" s="622"/>
      <c r="DG28" s="622"/>
      <c r="DH28" s="622"/>
      <c r="DI28" s="622"/>
      <c r="DJ28" s="622"/>
      <c r="DK28" s="623"/>
      <c r="DL28" s="627">
        <v>1524067</v>
      </c>
      <c r="DM28" s="622"/>
      <c r="DN28" s="622"/>
      <c r="DO28" s="622"/>
      <c r="DP28" s="622"/>
      <c r="DQ28" s="622"/>
      <c r="DR28" s="622"/>
      <c r="DS28" s="622"/>
      <c r="DT28" s="622"/>
      <c r="DU28" s="622"/>
      <c r="DV28" s="623"/>
      <c r="DW28" s="624">
        <v>26.8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10943</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1596851</v>
      </c>
      <c r="CS29" s="634"/>
      <c r="CT29" s="634"/>
      <c r="CU29" s="634"/>
      <c r="CV29" s="634"/>
      <c r="CW29" s="634"/>
      <c r="CX29" s="634"/>
      <c r="CY29" s="635"/>
      <c r="CZ29" s="624">
        <v>11.6</v>
      </c>
      <c r="DA29" s="636"/>
      <c r="DB29" s="636"/>
      <c r="DC29" s="637"/>
      <c r="DD29" s="627">
        <v>1524151</v>
      </c>
      <c r="DE29" s="634"/>
      <c r="DF29" s="634"/>
      <c r="DG29" s="634"/>
      <c r="DH29" s="634"/>
      <c r="DI29" s="634"/>
      <c r="DJ29" s="634"/>
      <c r="DK29" s="635"/>
      <c r="DL29" s="627">
        <v>1524067</v>
      </c>
      <c r="DM29" s="634"/>
      <c r="DN29" s="634"/>
      <c r="DO29" s="634"/>
      <c r="DP29" s="634"/>
      <c r="DQ29" s="634"/>
      <c r="DR29" s="634"/>
      <c r="DS29" s="634"/>
      <c r="DT29" s="634"/>
      <c r="DU29" s="634"/>
      <c r="DV29" s="635"/>
      <c r="DW29" s="624">
        <v>26.8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2050566</v>
      </c>
      <c r="S30" s="622"/>
      <c r="T30" s="622"/>
      <c r="U30" s="622"/>
      <c r="V30" s="622"/>
      <c r="W30" s="622"/>
      <c r="X30" s="622"/>
      <c r="Y30" s="623"/>
      <c r="Z30" s="659">
        <v>14.1</v>
      </c>
      <c r="AA30" s="659"/>
      <c r="AB30" s="659"/>
      <c r="AC30" s="659"/>
      <c r="AD30" s="660" t="s">
        <v>121</v>
      </c>
      <c r="AE30" s="660"/>
      <c r="AF30" s="660"/>
      <c r="AG30" s="660"/>
      <c r="AH30" s="660"/>
      <c r="AI30" s="660"/>
      <c r="AJ30" s="660"/>
      <c r="AK30" s="660"/>
      <c r="AL30" s="624" t="s">
        <v>121</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1545397</v>
      </c>
      <c r="CS30" s="622"/>
      <c r="CT30" s="622"/>
      <c r="CU30" s="622"/>
      <c r="CV30" s="622"/>
      <c r="CW30" s="622"/>
      <c r="CX30" s="622"/>
      <c r="CY30" s="623"/>
      <c r="CZ30" s="624">
        <v>11.3</v>
      </c>
      <c r="DA30" s="636"/>
      <c r="DB30" s="636"/>
      <c r="DC30" s="637"/>
      <c r="DD30" s="627">
        <v>1472697</v>
      </c>
      <c r="DE30" s="622"/>
      <c r="DF30" s="622"/>
      <c r="DG30" s="622"/>
      <c r="DH30" s="622"/>
      <c r="DI30" s="622"/>
      <c r="DJ30" s="622"/>
      <c r="DK30" s="623"/>
      <c r="DL30" s="627">
        <v>1472613</v>
      </c>
      <c r="DM30" s="622"/>
      <c r="DN30" s="622"/>
      <c r="DO30" s="622"/>
      <c r="DP30" s="622"/>
      <c r="DQ30" s="622"/>
      <c r="DR30" s="622"/>
      <c r="DS30" s="622"/>
      <c r="DT30" s="622"/>
      <c r="DU30" s="622"/>
      <c r="DV30" s="623"/>
      <c r="DW30" s="624">
        <v>25.9</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v>
      </c>
      <c r="BH31" s="684"/>
      <c r="BI31" s="684"/>
      <c r="BJ31" s="684"/>
      <c r="BK31" s="684"/>
      <c r="BL31" s="684"/>
      <c r="BM31" s="685">
        <v>97.4</v>
      </c>
      <c r="BN31" s="684"/>
      <c r="BO31" s="684"/>
      <c r="BP31" s="684"/>
      <c r="BQ31" s="686"/>
      <c r="BR31" s="683">
        <v>99.1</v>
      </c>
      <c r="BS31" s="684"/>
      <c r="BT31" s="684"/>
      <c r="BU31" s="684"/>
      <c r="BV31" s="684"/>
      <c r="BW31" s="684"/>
      <c r="BX31" s="685">
        <v>97.6</v>
      </c>
      <c r="BY31" s="684"/>
      <c r="BZ31" s="684"/>
      <c r="CA31" s="684"/>
      <c r="CB31" s="686"/>
      <c r="CD31" s="642"/>
      <c r="CE31" s="643"/>
      <c r="CF31" s="618" t="s">
        <v>300</v>
      </c>
      <c r="CG31" s="619"/>
      <c r="CH31" s="619"/>
      <c r="CI31" s="619"/>
      <c r="CJ31" s="619"/>
      <c r="CK31" s="619"/>
      <c r="CL31" s="619"/>
      <c r="CM31" s="619"/>
      <c r="CN31" s="619"/>
      <c r="CO31" s="619"/>
      <c r="CP31" s="619"/>
      <c r="CQ31" s="620"/>
      <c r="CR31" s="621">
        <v>51454</v>
      </c>
      <c r="CS31" s="634"/>
      <c r="CT31" s="634"/>
      <c r="CU31" s="634"/>
      <c r="CV31" s="634"/>
      <c r="CW31" s="634"/>
      <c r="CX31" s="634"/>
      <c r="CY31" s="635"/>
      <c r="CZ31" s="624">
        <v>0.4</v>
      </c>
      <c r="DA31" s="636"/>
      <c r="DB31" s="636"/>
      <c r="DC31" s="637"/>
      <c r="DD31" s="627">
        <v>51454</v>
      </c>
      <c r="DE31" s="634"/>
      <c r="DF31" s="634"/>
      <c r="DG31" s="634"/>
      <c r="DH31" s="634"/>
      <c r="DI31" s="634"/>
      <c r="DJ31" s="634"/>
      <c r="DK31" s="635"/>
      <c r="DL31" s="627">
        <v>51454</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1253802</v>
      </c>
      <c r="S32" s="622"/>
      <c r="T32" s="622"/>
      <c r="U32" s="622"/>
      <c r="V32" s="622"/>
      <c r="W32" s="622"/>
      <c r="X32" s="622"/>
      <c r="Y32" s="623"/>
      <c r="Z32" s="659">
        <v>8.6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14" t="s">
        <v>302</v>
      </c>
      <c r="AX32" s="618" t="s">
        <v>303</v>
      </c>
      <c r="AY32" s="619"/>
      <c r="AZ32" s="619"/>
      <c r="BA32" s="619"/>
      <c r="BB32" s="619"/>
      <c r="BC32" s="619"/>
      <c r="BD32" s="619"/>
      <c r="BE32" s="619"/>
      <c r="BF32" s="620"/>
      <c r="BG32" s="692">
        <v>98.8</v>
      </c>
      <c r="BH32" s="634"/>
      <c r="BI32" s="634"/>
      <c r="BJ32" s="634"/>
      <c r="BK32" s="634"/>
      <c r="BL32" s="634"/>
      <c r="BM32" s="625">
        <v>97.1</v>
      </c>
      <c r="BN32" s="634"/>
      <c r="BO32" s="634"/>
      <c r="BP32" s="634"/>
      <c r="BQ32" s="657"/>
      <c r="BR32" s="692">
        <v>99</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4383</v>
      </c>
      <c r="S33" s="622"/>
      <c r="T33" s="622"/>
      <c r="U33" s="622"/>
      <c r="V33" s="622"/>
      <c r="W33" s="622"/>
      <c r="X33" s="622"/>
      <c r="Y33" s="623"/>
      <c r="Z33" s="659">
        <v>0</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99.1</v>
      </c>
      <c r="BH33" s="606"/>
      <c r="BI33" s="606"/>
      <c r="BJ33" s="606"/>
      <c r="BK33" s="606"/>
      <c r="BL33" s="606"/>
      <c r="BM33" s="652">
        <v>97.4</v>
      </c>
      <c r="BN33" s="606"/>
      <c r="BO33" s="606"/>
      <c r="BP33" s="606"/>
      <c r="BQ33" s="669"/>
      <c r="BR33" s="682">
        <v>99</v>
      </c>
      <c r="BS33" s="606"/>
      <c r="BT33" s="606"/>
      <c r="BU33" s="606"/>
      <c r="BV33" s="606"/>
      <c r="BW33" s="606"/>
      <c r="BX33" s="652">
        <v>97.4</v>
      </c>
      <c r="BY33" s="606"/>
      <c r="BZ33" s="606"/>
      <c r="CA33" s="606"/>
      <c r="CB33" s="669"/>
      <c r="CD33" s="618" t="s">
        <v>307</v>
      </c>
      <c r="CE33" s="619"/>
      <c r="CF33" s="619"/>
      <c r="CG33" s="619"/>
      <c r="CH33" s="619"/>
      <c r="CI33" s="619"/>
      <c r="CJ33" s="619"/>
      <c r="CK33" s="619"/>
      <c r="CL33" s="619"/>
      <c r="CM33" s="619"/>
      <c r="CN33" s="619"/>
      <c r="CO33" s="619"/>
      <c r="CP33" s="619"/>
      <c r="CQ33" s="620"/>
      <c r="CR33" s="621">
        <v>7044885</v>
      </c>
      <c r="CS33" s="634"/>
      <c r="CT33" s="634"/>
      <c r="CU33" s="634"/>
      <c r="CV33" s="634"/>
      <c r="CW33" s="634"/>
      <c r="CX33" s="634"/>
      <c r="CY33" s="635"/>
      <c r="CZ33" s="624">
        <v>51.3</v>
      </c>
      <c r="DA33" s="636"/>
      <c r="DB33" s="636"/>
      <c r="DC33" s="637"/>
      <c r="DD33" s="627">
        <v>3194853</v>
      </c>
      <c r="DE33" s="634"/>
      <c r="DF33" s="634"/>
      <c r="DG33" s="634"/>
      <c r="DH33" s="634"/>
      <c r="DI33" s="634"/>
      <c r="DJ33" s="634"/>
      <c r="DK33" s="635"/>
      <c r="DL33" s="627">
        <v>2031358</v>
      </c>
      <c r="DM33" s="634"/>
      <c r="DN33" s="634"/>
      <c r="DO33" s="634"/>
      <c r="DP33" s="634"/>
      <c r="DQ33" s="634"/>
      <c r="DR33" s="634"/>
      <c r="DS33" s="634"/>
      <c r="DT33" s="634"/>
      <c r="DU33" s="634"/>
      <c r="DV33" s="635"/>
      <c r="DW33" s="624">
        <v>35.799999999999997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2192780</v>
      </c>
      <c r="S34" s="622"/>
      <c r="T34" s="622"/>
      <c r="U34" s="622"/>
      <c r="V34" s="622"/>
      <c r="W34" s="622"/>
      <c r="X34" s="622"/>
      <c r="Y34" s="623"/>
      <c r="Z34" s="659">
        <v>15.1</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2655098</v>
      </c>
      <c r="CS34" s="622"/>
      <c r="CT34" s="622"/>
      <c r="CU34" s="622"/>
      <c r="CV34" s="622"/>
      <c r="CW34" s="622"/>
      <c r="CX34" s="622"/>
      <c r="CY34" s="623"/>
      <c r="CZ34" s="624">
        <v>19.3</v>
      </c>
      <c r="DA34" s="636"/>
      <c r="DB34" s="636"/>
      <c r="DC34" s="637"/>
      <c r="DD34" s="627">
        <v>798989</v>
      </c>
      <c r="DE34" s="622"/>
      <c r="DF34" s="622"/>
      <c r="DG34" s="622"/>
      <c r="DH34" s="622"/>
      <c r="DI34" s="622"/>
      <c r="DJ34" s="622"/>
      <c r="DK34" s="623"/>
      <c r="DL34" s="627">
        <v>546670</v>
      </c>
      <c r="DM34" s="622"/>
      <c r="DN34" s="622"/>
      <c r="DO34" s="622"/>
      <c r="DP34" s="622"/>
      <c r="DQ34" s="622"/>
      <c r="DR34" s="622"/>
      <c r="DS34" s="622"/>
      <c r="DT34" s="622"/>
      <c r="DU34" s="622"/>
      <c r="DV34" s="623"/>
      <c r="DW34" s="624">
        <v>9.6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1504269</v>
      </c>
      <c r="S35" s="622"/>
      <c r="T35" s="622"/>
      <c r="U35" s="622"/>
      <c r="V35" s="622"/>
      <c r="W35" s="622"/>
      <c r="X35" s="622"/>
      <c r="Y35" s="623"/>
      <c r="Z35" s="659">
        <v>10.4</v>
      </c>
      <c r="AA35" s="659"/>
      <c r="AB35" s="659"/>
      <c r="AC35" s="659"/>
      <c r="AD35" s="660" t="s">
        <v>121</v>
      </c>
      <c r="AE35" s="660"/>
      <c r="AF35" s="660"/>
      <c r="AG35" s="660"/>
      <c r="AH35" s="660"/>
      <c r="AI35" s="660"/>
      <c r="AJ35" s="660"/>
      <c r="AK35" s="660"/>
      <c r="AL35" s="624" t="s">
        <v>121</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50528</v>
      </c>
      <c r="CS35" s="634"/>
      <c r="CT35" s="634"/>
      <c r="CU35" s="634"/>
      <c r="CV35" s="634"/>
      <c r="CW35" s="634"/>
      <c r="CX35" s="634"/>
      <c r="CY35" s="635"/>
      <c r="CZ35" s="624">
        <v>0.4</v>
      </c>
      <c r="DA35" s="636"/>
      <c r="DB35" s="636"/>
      <c r="DC35" s="637"/>
      <c r="DD35" s="627">
        <v>6936</v>
      </c>
      <c r="DE35" s="634"/>
      <c r="DF35" s="634"/>
      <c r="DG35" s="634"/>
      <c r="DH35" s="634"/>
      <c r="DI35" s="634"/>
      <c r="DJ35" s="634"/>
      <c r="DK35" s="635"/>
      <c r="DL35" s="627">
        <v>2618</v>
      </c>
      <c r="DM35" s="634"/>
      <c r="DN35" s="634"/>
      <c r="DO35" s="634"/>
      <c r="DP35" s="634"/>
      <c r="DQ35" s="634"/>
      <c r="DR35" s="634"/>
      <c r="DS35" s="634"/>
      <c r="DT35" s="634"/>
      <c r="DU35" s="634"/>
      <c r="DV35" s="635"/>
      <c r="DW35" s="624">
        <v>0</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752096</v>
      </c>
      <c r="S36" s="622"/>
      <c r="T36" s="622"/>
      <c r="U36" s="622"/>
      <c r="V36" s="622"/>
      <c r="W36" s="622"/>
      <c r="X36" s="622"/>
      <c r="Y36" s="623"/>
      <c r="Z36" s="659">
        <v>5.2</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3">
        <v>1190226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t="s">
        <v>121</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1446423</v>
      </c>
      <c r="CS36" s="622"/>
      <c r="CT36" s="622"/>
      <c r="CU36" s="622"/>
      <c r="CV36" s="622"/>
      <c r="CW36" s="622"/>
      <c r="CX36" s="622"/>
      <c r="CY36" s="623"/>
      <c r="CZ36" s="624">
        <v>10.5</v>
      </c>
      <c r="DA36" s="636"/>
      <c r="DB36" s="636"/>
      <c r="DC36" s="637"/>
      <c r="DD36" s="627">
        <v>830679</v>
      </c>
      <c r="DE36" s="622"/>
      <c r="DF36" s="622"/>
      <c r="DG36" s="622"/>
      <c r="DH36" s="622"/>
      <c r="DI36" s="622"/>
      <c r="DJ36" s="622"/>
      <c r="DK36" s="623"/>
      <c r="DL36" s="627">
        <v>523595</v>
      </c>
      <c r="DM36" s="622"/>
      <c r="DN36" s="622"/>
      <c r="DO36" s="622"/>
      <c r="DP36" s="622"/>
      <c r="DQ36" s="622"/>
      <c r="DR36" s="622"/>
      <c r="DS36" s="622"/>
      <c r="DT36" s="622"/>
      <c r="DU36" s="622"/>
      <c r="DV36" s="623"/>
      <c r="DW36" s="624">
        <v>9.1999999999999993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102583</v>
      </c>
      <c r="S37" s="622"/>
      <c r="T37" s="622"/>
      <c r="U37" s="622"/>
      <c r="V37" s="622"/>
      <c r="W37" s="622"/>
      <c r="X37" s="622"/>
      <c r="Y37" s="623"/>
      <c r="Z37" s="659">
        <v>0.7</v>
      </c>
      <c r="AA37" s="659"/>
      <c r="AB37" s="659"/>
      <c r="AC37" s="659"/>
      <c r="AD37" s="660">
        <v>1310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272269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t="s">
        <v>121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503794</v>
      </c>
      <c r="CS37" s="634"/>
      <c r="CT37" s="634"/>
      <c r="CU37" s="634"/>
      <c r="CV37" s="634"/>
      <c r="CW37" s="634"/>
      <c r="CX37" s="634"/>
      <c r="CY37" s="635"/>
      <c r="CZ37" s="624">
        <v>3.7</v>
      </c>
      <c r="DA37" s="636"/>
      <c r="DB37" s="636"/>
      <c r="DC37" s="637"/>
      <c r="DD37" s="627">
        <v>503794</v>
      </c>
      <c r="DE37" s="634"/>
      <c r="DF37" s="634"/>
      <c r="DG37" s="634"/>
      <c r="DH37" s="634"/>
      <c r="DI37" s="634"/>
      <c r="DJ37" s="634"/>
      <c r="DK37" s="635"/>
      <c r="DL37" s="627">
        <v>431670</v>
      </c>
      <c r="DM37" s="634"/>
      <c r="DN37" s="634"/>
      <c r="DO37" s="634"/>
      <c r="DP37" s="634"/>
      <c r="DQ37" s="634"/>
      <c r="DR37" s="634"/>
      <c r="DS37" s="634"/>
      <c r="DT37" s="634"/>
      <c r="DU37" s="634"/>
      <c r="DV37" s="635"/>
      <c r="DW37" s="624">
        <v>7.6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360341</v>
      </c>
      <c r="S38" s="622"/>
      <c r="T38" s="622"/>
      <c r="U38" s="622"/>
      <c r="V38" s="622"/>
      <c r="W38" s="622"/>
      <c r="X38" s="622"/>
      <c r="Y38" s="623"/>
      <c r="Z38" s="659">
        <v>2.5</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13640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2366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1176586</v>
      </c>
      <c r="CS38" s="622"/>
      <c r="CT38" s="622"/>
      <c r="CU38" s="622"/>
      <c r="CV38" s="622"/>
      <c r="CW38" s="622"/>
      <c r="CX38" s="622"/>
      <c r="CY38" s="623"/>
      <c r="CZ38" s="624">
        <v>8.6</v>
      </c>
      <c r="DA38" s="636"/>
      <c r="DB38" s="636"/>
      <c r="DC38" s="637"/>
      <c r="DD38" s="627">
        <v>967266</v>
      </c>
      <c r="DE38" s="622"/>
      <c r="DF38" s="622"/>
      <c r="DG38" s="622"/>
      <c r="DH38" s="622"/>
      <c r="DI38" s="622"/>
      <c r="DJ38" s="622"/>
      <c r="DK38" s="623"/>
      <c r="DL38" s="627">
        <v>958475</v>
      </c>
      <c r="DM38" s="622"/>
      <c r="DN38" s="622"/>
      <c r="DO38" s="622"/>
      <c r="DP38" s="622"/>
      <c r="DQ38" s="622"/>
      <c r="DR38" s="622"/>
      <c r="DS38" s="622"/>
      <c r="DT38" s="622"/>
      <c r="DU38" s="622"/>
      <c r="DV38" s="623"/>
      <c r="DW38" s="624">
        <v>16.899999999999999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7780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3717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1716250</v>
      </c>
      <c r="CS39" s="634"/>
      <c r="CT39" s="634"/>
      <c r="CU39" s="634"/>
      <c r="CV39" s="634"/>
      <c r="CW39" s="634"/>
      <c r="CX39" s="634"/>
      <c r="CY39" s="635"/>
      <c r="CZ39" s="624">
        <v>12.5</v>
      </c>
      <c r="DA39" s="636"/>
      <c r="DB39" s="636"/>
      <c r="DC39" s="637"/>
      <c r="DD39" s="627">
        <v>590983</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10541</v>
      </c>
      <c r="S40" s="622"/>
      <c r="T40" s="622"/>
      <c r="U40" s="622"/>
      <c r="V40" s="622"/>
      <c r="W40" s="622"/>
      <c r="X40" s="622"/>
      <c r="Y40" s="623"/>
      <c r="Z40" s="659">
        <v>0.1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86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121</v>
      </c>
      <c r="CS40" s="622"/>
      <c r="CT40" s="622"/>
      <c r="CU40" s="622"/>
      <c r="CV40" s="622"/>
      <c r="CW40" s="622"/>
      <c r="CX40" s="622"/>
      <c r="CY40" s="623"/>
      <c r="CZ40" s="624" t="s">
        <v>121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14505985</v>
      </c>
      <c r="S41" s="646"/>
      <c r="T41" s="646"/>
      <c r="U41" s="646"/>
      <c r="V41" s="646"/>
      <c r="W41" s="646"/>
      <c r="X41" s="646"/>
      <c r="Y41" s="649"/>
      <c r="Z41" s="650">
        <v>100</v>
      </c>
      <c r="AA41" s="650"/>
      <c r="AB41" s="650"/>
      <c r="AC41" s="650"/>
      <c r="AD41" s="651">
        <v>5670300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181132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715405</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465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1482537</v>
      </c>
      <c r="CS42" s="634"/>
      <c r="CT42" s="634"/>
      <c r="CU42" s="634"/>
      <c r="CV42" s="634"/>
      <c r="CW42" s="634"/>
      <c r="CX42" s="634"/>
      <c r="CY42" s="635"/>
      <c r="CZ42" s="624">
        <v>10.8</v>
      </c>
      <c r="DA42" s="636"/>
      <c r="DB42" s="636"/>
      <c r="DC42" s="637"/>
      <c r="DD42" s="627">
        <v>279164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68161</v>
      </c>
      <c r="CS43" s="634"/>
      <c r="CT43" s="634"/>
      <c r="CU43" s="634"/>
      <c r="CV43" s="634"/>
      <c r="CW43" s="634"/>
      <c r="CX43" s="634"/>
      <c r="CY43" s="635"/>
      <c r="CZ43" s="624">
        <v>0.5</v>
      </c>
      <c r="DA43" s="636"/>
      <c r="DB43" s="636"/>
      <c r="DC43" s="637"/>
      <c r="DD43" s="627">
        <v>62039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1189691</v>
      </c>
      <c r="CS44" s="622"/>
      <c r="CT44" s="622"/>
      <c r="CU44" s="622"/>
      <c r="CV44" s="622"/>
      <c r="CW44" s="622"/>
      <c r="CX44" s="622"/>
      <c r="CY44" s="623"/>
      <c r="CZ44" s="624">
        <v>8.6999999999999993</v>
      </c>
      <c r="DA44" s="625"/>
      <c r="DB44" s="625"/>
      <c r="DC44" s="626"/>
      <c r="DD44" s="627">
        <v>150317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617819</v>
      </c>
      <c r="CS45" s="634"/>
      <c r="CT45" s="634"/>
      <c r="CU45" s="634"/>
      <c r="CV45" s="634"/>
      <c r="CW45" s="634"/>
      <c r="CX45" s="634"/>
      <c r="CY45" s="635"/>
      <c r="CZ45" s="624">
        <v>4.5</v>
      </c>
      <c r="DA45" s="636"/>
      <c r="DB45" s="636"/>
      <c r="DC45" s="637"/>
      <c r="DD45" s="627">
        <v>27278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514346</v>
      </c>
      <c r="CS46" s="622"/>
      <c r="CT46" s="622"/>
      <c r="CU46" s="622"/>
      <c r="CV46" s="622"/>
      <c r="CW46" s="622"/>
      <c r="CX46" s="622"/>
      <c r="CY46" s="623"/>
      <c r="CZ46" s="624">
        <v>3.7</v>
      </c>
      <c r="DA46" s="625"/>
      <c r="DB46" s="625"/>
      <c r="DC46" s="626"/>
      <c r="DD46" s="627">
        <v>110438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292846</v>
      </c>
      <c r="CS47" s="634"/>
      <c r="CT47" s="634"/>
      <c r="CU47" s="634"/>
      <c r="CV47" s="634"/>
      <c r="CW47" s="634"/>
      <c r="CX47" s="634"/>
      <c r="CY47" s="635"/>
      <c r="CZ47" s="624">
        <v>2.1</v>
      </c>
      <c r="DA47" s="636"/>
      <c r="DB47" s="636"/>
      <c r="DC47" s="637"/>
      <c r="DD47" s="627">
        <v>128847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13735730</v>
      </c>
      <c r="CS49" s="606"/>
      <c r="CT49" s="606"/>
      <c r="CU49" s="606"/>
      <c r="CV49" s="606"/>
      <c r="CW49" s="606"/>
      <c r="CX49" s="606"/>
      <c r="CY49" s="607"/>
      <c r="CZ49" s="608">
        <v>100</v>
      </c>
      <c r="DA49" s="609"/>
      <c r="DB49" s="609"/>
      <c r="DC49" s="610"/>
      <c r="DD49" s="611">
        <v>6664284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tmzvaZeXupYq5mHqmGwQ4jFo1rhwE/tLYpEUyinGkxX7hJW3kpiwTBFGEyDojwp7/sfcUsnNTi29lGaAkzTBg==" saltValue="aARgHyEM05/LN/7/5qQG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14506</v>
      </c>
      <c r="R7" s="1103"/>
      <c r="S7" s="1103"/>
      <c r="T7" s="1103"/>
      <c r="U7" s="1103"/>
      <c r="V7" s="1103">
        <v>13736</v>
      </c>
      <c r="W7" s="1103"/>
      <c r="X7" s="1103"/>
      <c r="Y7" s="1103"/>
      <c r="Z7" s="1103"/>
      <c r="AA7" s="1103">
        <v>770</v>
      </c>
      <c r="AB7" s="1103"/>
      <c r="AC7" s="1103"/>
      <c r="AD7" s="1103"/>
      <c r="AE7" s="1104"/>
      <c r="AF7" s="1105">
        <v>603</v>
      </c>
      <c r="AG7" s="1106"/>
      <c r="AH7" s="1106"/>
      <c r="AI7" s="1106"/>
      <c r="AJ7" s="1107"/>
      <c r="AK7" s="1108">
        <v>1504</v>
      </c>
      <c r="AL7" s="1109"/>
      <c r="AM7" s="1109"/>
      <c r="AN7" s="1109"/>
      <c r="AO7" s="1109"/>
      <c r="AP7" s="1109">
        <v>13325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603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2414</v>
      </c>
      <c r="R28" s="1051"/>
      <c r="S28" s="1051"/>
      <c r="T28" s="1051"/>
      <c r="U28" s="1051"/>
      <c r="V28" s="1051">
        <v>2331</v>
      </c>
      <c r="W28" s="1051"/>
      <c r="X28" s="1051"/>
      <c r="Y28" s="1051"/>
      <c r="Z28" s="1051"/>
      <c r="AA28" s="1051">
        <v>83</v>
      </c>
      <c r="AB28" s="1051"/>
      <c r="AC28" s="1051"/>
      <c r="AD28" s="1051"/>
      <c r="AE28" s="1052"/>
      <c r="AF28" s="1053">
        <v>83</v>
      </c>
      <c r="AG28" s="1051"/>
      <c r="AH28" s="1051"/>
      <c r="AI28" s="1051"/>
      <c r="AJ28" s="1054"/>
      <c r="AK28" s="1042">
        <v>181</v>
      </c>
      <c r="AL28" s="1043"/>
      <c r="AM28" s="1043"/>
      <c r="AN28" s="1043"/>
      <c r="AO28" s="1043"/>
      <c r="AP28" s="1043" t="s">
        <v>561</v>
      </c>
      <c r="AQ28" s="1043"/>
      <c r="AR28" s="1043"/>
      <c r="AS28" s="1043"/>
      <c r="AT28" s="1043"/>
      <c r="AU28" s="1043" t="s">
        <v>561</v>
      </c>
      <c r="AV28" s="1043"/>
      <c r="AW28" s="1043"/>
      <c r="AX28" s="1043"/>
      <c r="AY28" s="1043"/>
      <c r="AZ28" s="1044" t="s">
        <v>561</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2195</v>
      </c>
      <c r="R29" s="1039"/>
      <c r="S29" s="1039"/>
      <c r="T29" s="1039"/>
      <c r="U29" s="1039"/>
      <c r="V29" s="1039">
        <v>2099</v>
      </c>
      <c r="W29" s="1039"/>
      <c r="X29" s="1039"/>
      <c r="Y29" s="1039"/>
      <c r="Z29" s="1039"/>
      <c r="AA29" s="1039">
        <v>96</v>
      </c>
      <c r="AB29" s="1039"/>
      <c r="AC29" s="1039"/>
      <c r="AD29" s="1039"/>
      <c r="AE29" s="1040"/>
      <c r="AF29" s="1035">
        <v>96</v>
      </c>
      <c r="AG29" s="1036"/>
      <c r="AH29" s="1036"/>
      <c r="AI29" s="1036"/>
      <c r="AJ29" s="1037"/>
      <c r="AK29" s="980">
        <v>346</v>
      </c>
      <c r="AL29" s="971"/>
      <c r="AM29" s="971"/>
      <c r="AN29" s="971"/>
      <c r="AO29" s="971"/>
      <c r="AP29" s="971" t="s">
        <v>561</v>
      </c>
      <c r="AQ29" s="971"/>
      <c r="AR29" s="971"/>
      <c r="AS29" s="971"/>
      <c r="AT29" s="971"/>
      <c r="AU29" s="971" t="s">
        <v>561</v>
      </c>
      <c r="AV29" s="971"/>
      <c r="AW29" s="971"/>
      <c r="AX29" s="971"/>
      <c r="AY29" s="971"/>
      <c r="AZ29" s="1041" t="s">
        <v>561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296</v>
      </c>
      <c r="R30" s="1039"/>
      <c r="S30" s="1039"/>
      <c r="T30" s="1039"/>
      <c r="U30" s="1039"/>
      <c r="V30" s="1039">
        <v>277</v>
      </c>
      <c r="W30" s="1039"/>
      <c r="X30" s="1039"/>
      <c r="Y30" s="1039"/>
      <c r="Z30" s="1039"/>
      <c r="AA30" s="1039">
        <v>19</v>
      </c>
      <c r="AB30" s="1039"/>
      <c r="AC30" s="1039"/>
      <c r="AD30" s="1039"/>
      <c r="AE30" s="1040"/>
      <c r="AF30" s="1035">
        <v>19</v>
      </c>
      <c r="AG30" s="1036"/>
      <c r="AH30" s="1036"/>
      <c r="AI30" s="1036"/>
      <c r="AJ30" s="1037"/>
      <c r="AK30" s="980">
        <v>85</v>
      </c>
      <c r="AL30" s="971"/>
      <c r="AM30" s="971"/>
      <c r="AN30" s="971"/>
      <c r="AO30" s="971"/>
      <c r="AP30" s="971" t="s">
        <v>561</v>
      </c>
      <c r="AQ30" s="971"/>
      <c r="AR30" s="971"/>
      <c r="AS30" s="971"/>
      <c r="AT30" s="971"/>
      <c r="AU30" s="971" t="s">
        <v>561</v>
      </c>
      <c r="AV30" s="971"/>
      <c r="AW30" s="971"/>
      <c r="AX30" s="971"/>
      <c r="AY30" s="971"/>
      <c r="AZ30" s="1041" t="s">
        <v>561</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304</v>
      </c>
      <c r="R31" s="1039"/>
      <c r="S31" s="1039"/>
      <c r="T31" s="1039"/>
      <c r="U31" s="1039"/>
      <c r="V31" s="1039">
        <v>288</v>
      </c>
      <c r="W31" s="1039"/>
      <c r="X31" s="1039"/>
      <c r="Y31" s="1039"/>
      <c r="Z31" s="1039"/>
      <c r="AA31" s="1039">
        <v>16</v>
      </c>
      <c r="AB31" s="1039"/>
      <c r="AC31" s="1039"/>
      <c r="AD31" s="1039"/>
      <c r="AE31" s="1040"/>
      <c r="AF31" s="1035">
        <v>189</v>
      </c>
      <c r="AG31" s="1036"/>
      <c r="AH31" s="1036"/>
      <c r="AI31" s="1036"/>
      <c r="AJ31" s="1037"/>
      <c r="AK31" s="980">
        <v>14</v>
      </c>
      <c r="AL31" s="971"/>
      <c r="AM31" s="971"/>
      <c r="AN31" s="971"/>
      <c r="AO31" s="971"/>
      <c r="AP31" s="971">
        <v>1411</v>
      </c>
      <c r="AQ31" s="971"/>
      <c r="AR31" s="971"/>
      <c r="AS31" s="971"/>
      <c r="AT31" s="971"/>
      <c r="AU31" s="971">
        <v>6</v>
      </c>
      <c r="AV31" s="971"/>
      <c r="AW31" s="971"/>
      <c r="AX31" s="971"/>
      <c r="AY31" s="971"/>
      <c r="AZ31" s="1041" t="s">
        <v>561</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606</v>
      </c>
      <c r="R32" s="1039"/>
      <c r="S32" s="1039"/>
      <c r="T32" s="1039"/>
      <c r="U32" s="1039"/>
      <c r="V32" s="1039">
        <v>499</v>
      </c>
      <c r="W32" s="1039"/>
      <c r="X32" s="1039"/>
      <c r="Y32" s="1039"/>
      <c r="Z32" s="1039"/>
      <c r="AA32" s="1039">
        <v>107</v>
      </c>
      <c r="AB32" s="1039"/>
      <c r="AC32" s="1039"/>
      <c r="AD32" s="1039"/>
      <c r="AE32" s="1040"/>
      <c r="AF32" s="1035">
        <v>84</v>
      </c>
      <c r="AG32" s="1036"/>
      <c r="AH32" s="1036"/>
      <c r="AI32" s="1036"/>
      <c r="AJ32" s="1037"/>
      <c r="AK32" s="980">
        <v>272</v>
      </c>
      <c r="AL32" s="971"/>
      <c r="AM32" s="971"/>
      <c r="AN32" s="971"/>
      <c r="AO32" s="971"/>
      <c r="AP32" s="971">
        <v>2096</v>
      </c>
      <c r="AQ32" s="971"/>
      <c r="AR32" s="971"/>
      <c r="AS32" s="971"/>
      <c r="AT32" s="971"/>
      <c r="AU32" s="971">
        <v>1905</v>
      </c>
      <c r="AV32" s="971"/>
      <c r="AW32" s="971"/>
      <c r="AX32" s="971"/>
      <c r="AY32" s="971"/>
      <c r="AZ32" s="1041" t="s">
        <v>561</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31</v>
      </c>
      <c r="R33" s="1039"/>
      <c r="S33" s="1039"/>
      <c r="T33" s="1039"/>
      <c r="U33" s="1039"/>
      <c r="V33" s="1039">
        <v>31</v>
      </c>
      <c r="W33" s="1039"/>
      <c r="X33" s="1039"/>
      <c r="Y33" s="1039"/>
      <c r="Z33" s="1039"/>
      <c r="AA33" s="1039">
        <v>0</v>
      </c>
      <c r="AB33" s="1039"/>
      <c r="AC33" s="1039"/>
      <c r="AD33" s="1039"/>
      <c r="AE33" s="1040"/>
      <c r="AF33" s="1035">
        <v>0</v>
      </c>
      <c r="AG33" s="1036"/>
      <c r="AH33" s="1036"/>
      <c r="AI33" s="1036"/>
      <c r="AJ33" s="1037"/>
      <c r="AK33" s="980">
        <v>8</v>
      </c>
      <c r="AL33" s="971"/>
      <c r="AM33" s="971"/>
      <c r="AN33" s="971"/>
      <c r="AO33" s="971"/>
      <c r="AP33" s="971">
        <v>15</v>
      </c>
      <c r="AQ33" s="971"/>
      <c r="AR33" s="971"/>
      <c r="AS33" s="971"/>
      <c r="AT33" s="971"/>
      <c r="AU33" s="971">
        <v>5</v>
      </c>
      <c r="AV33" s="971"/>
      <c r="AW33" s="971"/>
      <c r="AX33" s="971"/>
      <c r="AY33" s="971"/>
      <c r="AZ33" s="1041" t="s">
        <v>561</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548</v>
      </c>
      <c r="C68" s="986"/>
      <c r="D68" s="986"/>
      <c r="E68" s="986"/>
      <c r="F68" s="986"/>
      <c r="G68" s="986"/>
      <c r="H68" s="986"/>
      <c r="I68" s="986"/>
      <c r="J68" s="986"/>
      <c r="K68" s="986"/>
      <c r="L68" s="986"/>
      <c r="M68" s="986"/>
      <c r="N68" s="986"/>
      <c r="O68" s="986"/>
      <c r="P68" s="987"/>
      <c r="Q68" s="988">
        <v>5250</v>
      </c>
      <c r="R68" s="982"/>
      <c r="S68" s="982"/>
      <c r="T68" s="982"/>
      <c r="U68" s="982"/>
      <c r="V68" s="982">
        <v>5104</v>
      </c>
      <c r="W68" s="982"/>
      <c r="X68" s="982"/>
      <c r="Y68" s="982"/>
      <c r="Z68" s="982"/>
      <c r="AA68" s="982">
        <v>146</v>
      </c>
      <c r="AB68" s="982"/>
      <c r="AC68" s="982"/>
      <c r="AD68" s="982"/>
      <c r="AE68" s="982"/>
      <c r="AF68" s="982">
        <v>146</v>
      </c>
      <c r="AG68" s="982"/>
      <c r="AH68" s="982"/>
      <c r="AI68" s="982"/>
      <c r="AJ68" s="982"/>
      <c r="AK68" s="982">
        <v>2418</v>
      </c>
      <c r="AL68" s="982"/>
      <c r="AM68" s="982"/>
      <c r="AN68" s="982"/>
      <c r="AO68" s="982"/>
      <c r="AP68" s="982">
        <v>0</v>
      </c>
      <c r="AQ68" s="982"/>
      <c r="AR68" s="982"/>
      <c r="AS68" s="982"/>
      <c r="AT68" s="982"/>
      <c r="AU68" s="982" t="s">
        <v>555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549</v>
      </c>
      <c r="C69" s="975"/>
      <c r="D69" s="975"/>
      <c r="E69" s="975"/>
      <c r="F69" s="975"/>
      <c r="G69" s="975"/>
      <c r="H69" s="975"/>
      <c r="I69" s="975"/>
      <c r="J69" s="975"/>
      <c r="K69" s="975"/>
      <c r="L69" s="975"/>
      <c r="M69" s="975"/>
      <c r="N69" s="975"/>
      <c r="O69" s="975"/>
      <c r="P69" s="976"/>
      <c r="Q69" s="977">
        <v>196</v>
      </c>
      <c r="R69" s="971"/>
      <c r="S69" s="971"/>
      <c r="T69" s="971"/>
      <c r="U69" s="971"/>
      <c r="V69" s="971">
        <v>177</v>
      </c>
      <c r="W69" s="971"/>
      <c r="X69" s="971"/>
      <c r="Y69" s="971"/>
      <c r="Z69" s="971"/>
      <c r="AA69" s="971">
        <v>19</v>
      </c>
      <c r="AB69" s="971"/>
      <c r="AC69" s="971"/>
      <c r="AD69" s="971"/>
      <c r="AE69" s="971"/>
      <c r="AF69" s="971">
        <v>19</v>
      </c>
      <c r="AG69" s="971"/>
      <c r="AH69" s="971"/>
      <c r="AI69" s="971"/>
      <c r="AJ69" s="971"/>
      <c r="AK69" s="971">
        <v>10</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550</v>
      </c>
      <c r="C70" s="975"/>
      <c r="D70" s="975"/>
      <c r="E70" s="975"/>
      <c r="F70" s="975"/>
      <c r="G70" s="975"/>
      <c r="H70" s="975"/>
      <c r="I70" s="975"/>
      <c r="J70" s="975"/>
      <c r="K70" s="975"/>
      <c r="L70" s="975"/>
      <c r="M70" s="975"/>
      <c r="N70" s="975"/>
      <c r="O70" s="975"/>
      <c r="P70" s="976"/>
      <c r="Q70" s="977">
        <v>313</v>
      </c>
      <c r="R70" s="971"/>
      <c r="S70" s="971"/>
      <c r="T70" s="971"/>
      <c r="U70" s="971"/>
      <c r="V70" s="971">
        <v>267</v>
      </c>
      <c r="W70" s="971"/>
      <c r="X70" s="971"/>
      <c r="Y70" s="971"/>
      <c r="Z70" s="971"/>
      <c r="AA70" s="971">
        <v>46</v>
      </c>
      <c r="AB70" s="971"/>
      <c r="AC70" s="971"/>
      <c r="AD70" s="971"/>
      <c r="AE70" s="971"/>
      <c r="AF70" s="971">
        <v>46</v>
      </c>
      <c r="AG70" s="971"/>
      <c r="AH70" s="971"/>
      <c r="AI70" s="971"/>
      <c r="AJ70" s="971"/>
      <c r="AK70" s="971">
        <v>30</v>
      </c>
      <c r="AL70" s="971"/>
      <c r="AM70" s="971"/>
      <c r="AN70" s="971"/>
      <c r="AO70" s="971"/>
      <c r="AP70" s="971">
        <v>27</v>
      </c>
      <c r="AQ70" s="971"/>
      <c r="AR70" s="971"/>
      <c r="AS70" s="971"/>
      <c r="AT70" s="971"/>
      <c r="AU70" s="971" t="s">
        <v>555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551</v>
      </c>
      <c r="C71" s="975"/>
      <c r="D71" s="975"/>
      <c r="E71" s="975"/>
      <c r="F71" s="975"/>
      <c r="G71" s="975"/>
      <c r="H71" s="975"/>
      <c r="I71" s="975"/>
      <c r="J71" s="975"/>
      <c r="K71" s="975"/>
      <c r="L71" s="975"/>
      <c r="M71" s="975"/>
      <c r="N71" s="975"/>
      <c r="O71" s="975"/>
      <c r="P71" s="976"/>
      <c r="Q71" s="977">
        <v>1049</v>
      </c>
      <c r="R71" s="971"/>
      <c r="S71" s="971"/>
      <c r="T71" s="971"/>
      <c r="U71" s="971"/>
      <c r="V71" s="971">
        <v>1033</v>
      </c>
      <c r="W71" s="971"/>
      <c r="X71" s="971"/>
      <c r="Y71" s="971"/>
      <c r="Z71" s="971"/>
      <c r="AA71" s="971">
        <v>16</v>
      </c>
      <c r="AB71" s="971"/>
      <c r="AC71" s="971"/>
      <c r="AD71" s="971"/>
      <c r="AE71" s="971"/>
      <c r="AF71" s="971">
        <v>14</v>
      </c>
      <c r="AG71" s="971"/>
      <c r="AH71" s="971"/>
      <c r="AI71" s="971"/>
      <c r="AJ71" s="971"/>
      <c r="AK71" s="971">
        <v>124</v>
      </c>
      <c r="AL71" s="971"/>
      <c r="AM71" s="971"/>
      <c r="AN71" s="971"/>
      <c r="AO71" s="971"/>
      <c r="AP71" s="971">
        <v>723</v>
      </c>
      <c r="AQ71" s="971"/>
      <c r="AR71" s="971"/>
      <c r="AS71" s="971"/>
      <c r="AT71" s="971"/>
      <c r="AU71" s="971" t="s">
        <v>555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552</v>
      </c>
      <c r="C72" s="975"/>
      <c r="D72" s="975"/>
      <c r="E72" s="975"/>
      <c r="F72" s="975"/>
      <c r="G72" s="975"/>
      <c r="H72" s="975"/>
      <c r="I72" s="975"/>
      <c r="J72" s="975"/>
      <c r="K72" s="975"/>
      <c r="L72" s="975"/>
      <c r="M72" s="975"/>
      <c r="N72" s="975"/>
      <c r="O72" s="975"/>
      <c r="P72" s="976"/>
      <c r="Q72" s="977">
        <v>120</v>
      </c>
      <c r="R72" s="971"/>
      <c r="S72" s="971"/>
      <c r="T72" s="971"/>
      <c r="U72" s="971"/>
      <c r="V72" s="971">
        <v>102</v>
      </c>
      <c r="W72" s="971"/>
      <c r="X72" s="971"/>
      <c r="Y72" s="971"/>
      <c r="Z72" s="971"/>
      <c r="AA72" s="971">
        <v>18</v>
      </c>
      <c r="AB72" s="971"/>
      <c r="AC72" s="971"/>
      <c r="AD72" s="971"/>
      <c r="AE72" s="971"/>
      <c r="AF72" s="971">
        <v>18</v>
      </c>
      <c r="AG72" s="971"/>
      <c r="AH72" s="971"/>
      <c r="AI72" s="971"/>
      <c r="AJ72" s="971"/>
      <c r="AK72" s="971">
        <v>3</v>
      </c>
      <c r="AL72" s="971"/>
      <c r="AM72" s="971"/>
      <c r="AN72" s="971"/>
      <c r="AO72" s="971"/>
      <c r="AP72" s="971">
        <v>165</v>
      </c>
      <c r="AQ72" s="971"/>
      <c r="AR72" s="971"/>
      <c r="AS72" s="971"/>
      <c r="AT72" s="971"/>
      <c r="AU72" s="971" t="s">
        <v>555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553</v>
      </c>
      <c r="C73" s="975"/>
      <c r="D73" s="975"/>
      <c r="E73" s="975"/>
      <c r="F73" s="975"/>
      <c r="G73" s="975"/>
      <c r="H73" s="975"/>
      <c r="I73" s="975"/>
      <c r="J73" s="975"/>
      <c r="K73" s="975"/>
      <c r="L73" s="975"/>
      <c r="M73" s="975"/>
      <c r="N73" s="975"/>
      <c r="O73" s="975"/>
      <c r="P73" s="976"/>
      <c r="Q73" s="977">
        <v>270</v>
      </c>
      <c r="R73" s="971"/>
      <c r="S73" s="971"/>
      <c r="T73" s="971"/>
      <c r="U73" s="971"/>
      <c r="V73" s="971">
        <v>247</v>
      </c>
      <c r="W73" s="971"/>
      <c r="X73" s="971"/>
      <c r="Y73" s="971"/>
      <c r="Z73" s="971"/>
      <c r="AA73" s="971">
        <v>23</v>
      </c>
      <c r="AB73" s="971"/>
      <c r="AC73" s="971"/>
      <c r="AD73" s="971"/>
      <c r="AE73" s="971"/>
      <c r="AF73" s="971">
        <v>23</v>
      </c>
      <c r="AG73" s="971"/>
      <c r="AH73" s="971"/>
      <c r="AI73" s="971"/>
      <c r="AJ73" s="971"/>
      <c r="AK73" s="971" t="s">
        <v>555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554</v>
      </c>
      <c r="C74" s="975"/>
      <c r="D74" s="975"/>
      <c r="E74" s="975"/>
      <c r="F74" s="975"/>
      <c r="G74" s="975"/>
      <c r="H74" s="975"/>
      <c r="I74" s="975"/>
      <c r="J74" s="975"/>
      <c r="K74" s="975"/>
      <c r="L74" s="975"/>
      <c r="M74" s="975"/>
      <c r="N74" s="975"/>
      <c r="O74" s="975"/>
      <c r="P74" s="976"/>
      <c r="Q74" s="977">
        <v>315636</v>
      </c>
      <c r="R74" s="971"/>
      <c r="S74" s="971"/>
      <c r="T74" s="971"/>
      <c r="U74" s="971"/>
      <c r="V74" s="971">
        <v>306127</v>
      </c>
      <c r="W74" s="971"/>
      <c r="X74" s="971"/>
      <c r="Y74" s="971"/>
      <c r="Z74" s="971"/>
      <c r="AA74" s="971">
        <v>9509</v>
      </c>
      <c r="AB74" s="971"/>
      <c r="AC74" s="971"/>
      <c r="AD74" s="971"/>
      <c r="AE74" s="971"/>
      <c r="AF74" s="971">
        <v>6033</v>
      </c>
      <c r="AG74" s="971"/>
      <c r="AH74" s="971"/>
      <c r="AI74" s="971"/>
      <c r="AJ74" s="971"/>
      <c r="AK74" s="971" t="s">
        <v>555</v>
      </c>
      <c r="AL74" s="971"/>
      <c r="AM74" s="971"/>
      <c r="AN74" s="971"/>
      <c r="AO74" s="971"/>
      <c r="AP74" s="971" t="s">
        <v>555</v>
      </c>
      <c r="AQ74" s="971"/>
      <c r="AR74" s="971"/>
      <c r="AS74" s="971"/>
      <c r="AT74" s="971"/>
      <c r="AU74" s="971" t="s">
        <v>555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1479555</v>
      </c>
      <c r="AB110" s="889"/>
      <c r="AC110" s="889"/>
      <c r="AD110" s="889"/>
      <c r="AE110" s="890"/>
      <c r="AF110" s="891">
        <v>1563333</v>
      </c>
      <c r="AG110" s="889"/>
      <c r="AH110" s="889"/>
      <c r="AI110" s="889"/>
      <c r="AJ110" s="890"/>
      <c r="AK110" s="891">
        <v>1596851</v>
      </c>
      <c r="AL110" s="889"/>
      <c r="AM110" s="889"/>
      <c r="AN110" s="889"/>
      <c r="AO110" s="890"/>
      <c r="AP110" s="892">
        <v>35.4</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15706870</v>
      </c>
      <c r="BR110" s="842"/>
      <c r="BS110" s="842"/>
      <c r="BT110" s="842"/>
      <c r="BU110" s="842"/>
      <c r="BV110" s="842">
        <v>14509593</v>
      </c>
      <c r="BW110" s="842"/>
      <c r="BX110" s="842"/>
      <c r="BY110" s="842"/>
      <c r="BZ110" s="842"/>
      <c r="CA110" s="842">
        <v>13324537</v>
      </c>
      <c r="CB110" s="842"/>
      <c r="CC110" s="842"/>
      <c r="CD110" s="842"/>
      <c r="CE110" s="842"/>
      <c r="CF110" s="866">
        <v>295</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2125754</v>
      </c>
      <c r="BR112" s="817"/>
      <c r="BS112" s="817"/>
      <c r="BT112" s="817"/>
      <c r="BU112" s="817"/>
      <c r="BV112" s="817">
        <v>1999404</v>
      </c>
      <c r="BW112" s="817"/>
      <c r="BX112" s="817"/>
      <c r="BY112" s="817"/>
      <c r="BZ112" s="817"/>
      <c r="CA112" s="817">
        <v>1916238</v>
      </c>
      <c r="CB112" s="817"/>
      <c r="CC112" s="817"/>
      <c r="CD112" s="817"/>
      <c r="CE112" s="817"/>
      <c r="CF112" s="875">
        <v>42.4</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179473</v>
      </c>
      <c r="AB113" s="919"/>
      <c r="AC113" s="919"/>
      <c r="AD113" s="919"/>
      <c r="AE113" s="920"/>
      <c r="AF113" s="921">
        <v>202741</v>
      </c>
      <c r="AG113" s="919"/>
      <c r="AH113" s="919"/>
      <c r="AI113" s="919"/>
      <c r="AJ113" s="920"/>
      <c r="AK113" s="921">
        <v>207495</v>
      </c>
      <c r="AL113" s="919"/>
      <c r="AM113" s="919"/>
      <c r="AN113" s="919"/>
      <c r="AO113" s="920"/>
      <c r="AP113" s="922">
        <v>4.5999999999999996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692851</v>
      </c>
      <c r="BR113" s="817"/>
      <c r="BS113" s="817"/>
      <c r="BT113" s="817"/>
      <c r="BU113" s="817"/>
      <c r="BV113" s="817">
        <v>694915</v>
      </c>
      <c r="BW113" s="817"/>
      <c r="BX113" s="817"/>
      <c r="BY113" s="817"/>
      <c r="BZ113" s="817"/>
      <c r="CA113" s="817">
        <v>622913</v>
      </c>
      <c r="CB113" s="817"/>
      <c r="CC113" s="817"/>
      <c r="CD113" s="817"/>
      <c r="CE113" s="817"/>
      <c r="CF113" s="875">
        <v>13.8</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44177</v>
      </c>
      <c r="AB114" s="780"/>
      <c r="AC114" s="780"/>
      <c r="AD114" s="780"/>
      <c r="AE114" s="781"/>
      <c r="AF114" s="782">
        <v>44792</v>
      </c>
      <c r="AG114" s="780"/>
      <c r="AH114" s="780"/>
      <c r="AI114" s="780"/>
      <c r="AJ114" s="781"/>
      <c r="AK114" s="782">
        <v>45993</v>
      </c>
      <c r="AL114" s="780"/>
      <c r="AM114" s="780"/>
      <c r="AN114" s="780"/>
      <c r="AO114" s="781"/>
      <c r="AP114" s="824">
        <v>1</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762604</v>
      </c>
      <c r="BR114" s="817"/>
      <c r="BS114" s="817"/>
      <c r="BT114" s="817"/>
      <c r="BU114" s="817"/>
      <c r="BV114" s="817">
        <v>764609</v>
      </c>
      <c r="BW114" s="817"/>
      <c r="BX114" s="817"/>
      <c r="BY114" s="817"/>
      <c r="BZ114" s="817"/>
      <c r="CA114" s="817">
        <v>869381</v>
      </c>
      <c r="CB114" s="817"/>
      <c r="CC114" s="817"/>
      <c r="CD114" s="817"/>
      <c r="CE114" s="817"/>
      <c r="CF114" s="875">
        <v>19.2</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1703205</v>
      </c>
      <c r="AB117" s="903"/>
      <c r="AC117" s="903"/>
      <c r="AD117" s="903"/>
      <c r="AE117" s="904"/>
      <c r="AF117" s="905">
        <v>1810866</v>
      </c>
      <c r="AG117" s="903"/>
      <c r="AH117" s="903"/>
      <c r="AI117" s="903"/>
      <c r="AJ117" s="904"/>
      <c r="AK117" s="905">
        <v>1850339</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19288079</v>
      </c>
      <c r="BR119" s="845"/>
      <c r="BS119" s="845"/>
      <c r="BT119" s="845"/>
      <c r="BU119" s="845"/>
      <c r="BV119" s="845">
        <v>17968521</v>
      </c>
      <c r="BW119" s="845"/>
      <c r="BX119" s="845"/>
      <c r="BY119" s="845"/>
      <c r="BZ119" s="845"/>
      <c r="CA119" s="845">
        <v>16733069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4266577</v>
      </c>
      <c r="BR120" s="842"/>
      <c r="BS120" s="842"/>
      <c r="BT120" s="842"/>
      <c r="BU120" s="842"/>
      <c r="BV120" s="842">
        <v>4922898</v>
      </c>
      <c r="BW120" s="842"/>
      <c r="BX120" s="842"/>
      <c r="BY120" s="842"/>
      <c r="BZ120" s="842"/>
      <c r="CA120" s="842">
        <v>5192198</v>
      </c>
      <c r="CB120" s="842"/>
      <c r="CC120" s="842"/>
      <c r="CD120" s="842"/>
      <c r="CE120" s="842"/>
      <c r="CF120" s="866">
        <v>115</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2121089</v>
      </c>
      <c r="DH120" s="842"/>
      <c r="DI120" s="842"/>
      <c r="DJ120" s="842"/>
      <c r="DK120" s="842"/>
      <c r="DL120" s="842">
        <v>1994297</v>
      </c>
      <c r="DM120" s="842"/>
      <c r="DN120" s="842"/>
      <c r="DO120" s="842"/>
      <c r="DP120" s="842"/>
      <c r="DQ120" s="842">
        <v>1905140</v>
      </c>
      <c r="DR120" s="842"/>
      <c r="DS120" s="842"/>
      <c r="DT120" s="842"/>
      <c r="DU120" s="842"/>
      <c r="DV120" s="843">
        <v>42.2</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814088</v>
      </c>
      <c r="BR121" s="817"/>
      <c r="BS121" s="817"/>
      <c r="BT121" s="817"/>
      <c r="BU121" s="817"/>
      <c r="BV121" s="817">
        <v>767527</v>
      </c>
      <c r="BW121" s="817"/>
      <c r="BX121" s="817"/>
      <c r="BY121" s="817"/>
      <c r="BZ121" s="817"/>
      <c r="CA121" s="817">
        <v>759583</v>
      </c>
      <c r="CB121" s="817"/>
      <c r="CC121" s="817"/>
      <c r="CD121" s="817"/>
      <c r="CE121" s="817"/>
      <c r="CF121" s="875">
        <v>16.8</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v>5642</v>
      </c>
      <c r="DR121" s="817"/>
      <c r="DS121" s="817"/>
      <c r="DT121" s="817"/>
      <c r="DU121" s="817"/>
      <c r="DV121" s="794">
        <v>0.1</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12507568</v>
      </c>
      <c r="BR122" s="845"/>
      <c r="BS122" s="845"/>
      <c r="BT122" s="845"/>
      <c r="BU122" s="845"/>
      <c r="BV122" s="845">
        <v>11696383</v>
      </c>
      <c r="BW122" s="845"/>
      <c r="BX122" s="845"/>
      <c r="BY122" s="845"/>
      <c r="BZ122" s="845"/>
      <c r="CA122" s="845">
        <v>10963607</v>
      </c>
      <c r="CB122" s="845"/>
      <c r="CC122" s="845"/>
      <c r="CD122" s="845"/>
      <c r="CE122" s="845"/>
      <c r="CF122" s="846">
        <v>242.7</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4665</v>
      </c>
      <c r="DH122" s="817"/>
      <c r="DI122" s="817"/>
      <c r="DJ122" s="817"/>
      <c r="DK122" s="817"/>
      <c r="DL122" s="817">
        <v>5107</v>
      </c>
      <c r="DM122" s="817"/>
      <c r="DN122" s="817"/>
      <c r="DO122" s="817"/>
      <c r="DP122" s="817"/>
      <c r="DQ122" s="817">
        <v>5456</v>
      </c>
      <c r="DR122" s="817"/>
      <c r="DS122" s="817"/>
      <c r="DT122" s="817"/>
      <c r="DU122" s="817"/>
      <c r="DV122" s="794">
        <v>0.1</v>
      </c>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17588233</v>
      </c>
      <c r="BR123" s="833"/>
      <c r="BS123" s="833"/>
      <c r="BT123" s="833"/>
      <c r="BU123" s="833"/>
      <c r="BV123" s="833">
        <v>17386808</v>
      </c>
      <c r="BW123" s="833"/>
      <c r="BX123" s="833"/>
      <c r="BY123" s="833"/>
      <c r="BZ123" s="833"/>
      <c r="CA123" s="833">
        <v>16915388</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37.299999999999997</v>
      </c>
      <c r="BR124" s="831"/>
      <c r="BS124" s="831"/>
      <c r="BT124" s="831"/>
      <c r="BU124" s="831"/>
      <c r="BV124" s="831">
        <v>12.9</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6928</v>
      </c>
      <c r="AB128" s="801"/>
      <c r="AC128" s="801"/>
      <c r="AD128" s="801"/>
      <c r="AE128" s="802"/>
      <c r="AF128" s="803">
        <v>53338</v>
      </c>
      <c r="AG128" s="801"/>
      <c r="AH128" s="801"/>
      <c r="AI128" s="801"/>
      <c r="AJ128" s="802"/>
      <c r="AK128" s="803">
        <v>58151</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121</v>
      </c>
      <c r="BG128" s="787"/>
      <c r="BH128" s="787"/>
      <c r="BI128" s="787"/>
      <c r="BJ128" s="787"/>
      <c r="BK128" s="787"/>
      <c r="BL128" s="810"/>
      <c r="BM128" s="786">
        <v>14.62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5643668</v>
      </c>
      <c r="AB129" s="780"/>
      <c r="AC129" s="780"/>
      <c r="AD129" s="780"/>
      <c r="AE129" s="781"/>
      <c r="AF129" s="782">
        <v>5582683</v>
      </c>
      <c r="AG129" s="780"/>
      <c r="AH129" s="780"/>
      <c r="AI129" s="780"/>
      <c r="AJ129" s="781"/>
      <c r="AK129" s="782">
        <v>5642401</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121</v>
      </c>
      <c r="BG129" s="771"/>
      <c r="BH129" s="771"/>
      <c r="BI129" s="771"/>
      <c r="BJ129" s="771"/>
      <c r="BK129" s="771"/>
      <c r="BL129" s="772"/>
      <c r="BM129" s="770">
        <v>19.62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1087815</v>
      </c>
      <c r="AB130" s="780"/>
      <c r="AC130" s="780"/>
      <c r="AD130" s="780"/>
      <c r="AE130" s="781"/>
      <c r="AF130" s="782">
        <v>1099187</v>
      </c>
      <c r="AG130" s="780"/>
      <c r="AH130" s="780"/>
      <c r="AI130" s="780"/>
      <c r="AJ130" s="781"/>
      <c r="AK130" s="782">
        <v>1125813</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14.2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4555853</v>
      </c>
      <c r="AB131" s="764"/>
      <c r="AC131" s="764"/>
      <c r="AD131" s="764"/>
      <c r="AE131" s="765"/>
      <c r="AF131" s="766">
        <v>4483496</v>
      </c>
      <c r="AG131" s="764"/>
      <c r="AH131" s="764"/>
      <c r="AI131" s="764"/>
      <c r="AJ131" s="765"/>
      <c r="AK131" s="766">
        <v>4516588</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13.3556109</v>
      </c>
      <c r="AB132" s="745"/>
      <c r="AC132" s="745"/>
      <c r="AD132" s="745"/>
      <c r="AE132" s="746"/>
      <c r="AF132" s="747">
        <v>14.68365311</v>
      </c>
      <c r="AG132" s="745"/>
      <c r="AH132" s="745"/>
      <c r="AI132" s="745"/>
      <c r="AJ132" s="746"/>
      <c r="AK132" s="747">
        <v>14.753947009999999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11.6</v>
      </c>
      <c r="AB133" s="724"/>
      <c r="AC133" s="724"/>
      <c r="AD133" s="724"/>
      <c r="AE133" s="725"/>
      <c r="AF133" s="723">
        <v>13.5</v>
      </c>
      <c r="AG133" s="724"/>
      <c r="AH133" s="724"/>
      <c r="AI133" s="724"/>
      <c r="AJ133" s="725"/>
      <c r="AK133" s="723">
        <v>14.2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AIo0M3YUs92OLiiYT1INgpGF7rQ7lKyADPSoH096sxdpchOCoqbu6jf+Wr/Szvmj8eFn72hHhm8IBor6j/6Jg==" saltValue="9LSNKLEBs7pWgfyJ24+P4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nMSp7EGcOw3JHPrgj+TBuiYDhuwgKjYrOjJV0ipzz0gfMrYlW3CE4fQad2BiWm0i147buECRovZWd7ZE6kjQ==" saltValue="1CkpfayGWwByUoLqLirC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fwRzsEHHt7iwlKNHEwiqJXrXF/TfxvbHGAkKiEWuE7xu2pWjO3kYfw3rHQbTNtSfpAXYlYeZFwT46Rd+O/FDQ==" saltValue="hZaKLcew6trtAS/ve+Kf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1383088</v>
      </c>
      <c r="AP9" s="281">
        <v>80249</v>
      </c>
      <c r="AQ9" s="282">
        <v>93942</v>
      </c>
      <c r="AR9" s="283">
        <v>-14.6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220590</v>
      </c>
      <c r="AP10" s="284">
        <v>12799</v>
      </c>
      <c r="AQ10" s="285">
        <v>12590</v>
      </c>
      <c r="AR10" s="286">
        <v>1.7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461</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v>24</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56957</v>
      </c>
      <c r="AP13" s="284">
        <v>3305</v>
      </c>
      <c r="AQ13" s="285">
        <v>3962</v>
      </c>
      <c r="AR13" s="286">
        <v>-16.600000000000001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68161</v>
      </c>
      <c r="AP14" s="284">
        <v>3955</v>
      </c>
      <c r="AQ14" s="285">
        <v>1657</v>
      </c>
      <c r="AR14" s="286">
        <v>138.69999999999999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-23934</v>
      </c>
      <c r="AP15" s="284">
        <v>-1389</v>
      </c>
      <c r="AQ15" s="285">
        <v>-5526</v>
      </c>
      <c r="AR15" s="286">
        <v>-74.900000000000006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1704862</v>
      </c>
      <c r="AP16" s="284">
        <v>98919</v>
      </c>
      <c r="AQ16" s="285">
        <v>107111</v>
      </c>
      <c r="AR16" s="286">
        <v>-7.6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9.34</v>
      </c>
      <c r="AP21" s="298">
        <v>9.3000000000000007</v>
      </c>
      <c r="AQ21" s="299">
        <v>0.04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93.1</v>
      </c>
      <c r="AP22" s="303">
        <v>96.8</v>
      </c>
      <c r="AQ22" s="304">
        <v>-3.7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1596851</v>
      </c>
      <c r="AP32" s="312">
        <v>92652</v>
      </c>
      <c r="AQ32" s="313">
        <v>49869</v>
      </c>
      <c r="AR32" s="314">
        <v>85.8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207495</v>
      </c>
      <c r="AP35" s="312">
        <v>12039</v>
      </c>
      <c r="AQ35" s="313">
        <v>14647</v>
      </c>
      <c r="AR35" s="314">
        <v>-17.8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45993</v>
      </c>
      <c r="AP36" s="312">
        <v>2669</v>
      </c>
      <c r="AQ36" s="313">
        <v>2417</v>
      </c>
      <c r="AR36" s="314">
        <v>10.4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487</v>
      </c>
      <c r="AP37" s="312" t="s">
        <v>487</v>
      </c>
      <c r="AQ37" s="313">
        <v>490</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487</v>
      </c>
      <c r="AP38" s="315" t="s">
        <v>487</v>
      </c>
      <c r="AQ38" s="316">
        <v>2</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-58151</v>
      </c>
      <c r="AP39" s="312">
        <v>-3374</v>
      </c>
      <c r="AQ39" s="313">
        <v>-2755</v>
      </c>
      <c r="AR39" s="314">
        <v>22.5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-1125813</v>
      </c>
      <c r="AP40" s="312">
        <v>-65321</v>
      </c>
      <c r="AQ40" s="313">
        <v>-44075</v>
      </c>
      <c r="AR40" s="314">
        <v>48.2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666375</v>
      </c>
      <c r="AP41" s="312">
        <v>38664</v>
      </c>
      <c r="AQ41" s="313">
        <v>20595</v>
      </c>
      <c r="AR41" s="314">
        <v>87.7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3620418</v>
      </c>
      <c r="AN51" s="334">
        <v>214327</v>
      </c>
      <c r="AO51" s="335">
        <v>47.3</v>
      </c>
      <c r="AP51" s="336">
        <v>87464</v>
      </c>
      <c r="AQ51" s="337">
        <v>19</v>
      </c>
      <c r="AR51" s="338">
        <v>28.3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375357</v>
      </c>
      <c r="AN52" s="342">
        <v>22221</v>
      </c>
      <c r="AO52" s="343">
        <v>-70.400000000000006</v>
      </c>
      <c r="AP52" s="344">
        <v>47479</v>
      </c>
      <c r="AQ52" s="345">
        <v>10.199999999999999</v>
      </c>
      <c r="AR52" s="346">
        <v>-80.599999999999994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1912091</v>
      </c>
      <c r="AN53" s="334">
        <v>112642</v>
      </c>
      <c r="AO53" s="335">
        <v>-47.4</v>
      </c>
      <c r="AP53" s="336">
        <v>96248</v>
      </c>
      <c r="AQ53" s="337">
        <v>10</v>
      </c>
      <c r="AR53" s="338">
        <v>-57.4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554236</v>
      </c>
      <c r="AN54" s="342">
        <v>32650</v>
      </c>
      <c r="AO54" s="343">
        <v>46.9</v>
      </c>
      <c r="AP54" s="344">
        <v>55768</v>
      </c>
      <c r="AQ54" s="345">
        <v>17.5</v>
      </c>
      <c r="AR54" s="346">
        <v>29.4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1178557</v>
      </c>
      <c r="AN55" s="334">
        <v>69132</v>
      </c>
      <c r="AO55" s="335">
        <v>-38.6</v>
      </c>
      <c r="AP55" s="336">
        <v>76413</v>
      </c>
      <c r="AQ55" s="337">
        <v>-20.6</v>
      </c>
      <c r="AR55" s="338">
        <v>-18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448236</v>
      </c>
      <c r="AN56" s="342">
        <v>26293</v>
      </c>
      <c r="AO56" s="343">
        <v>-19.5</v>
      </c>
      <c r="AP56" s="344">
        <v>39658</v>
      </c>
      <c r="AQ56" s="345">
        <v>-28.9</v>
      </c>
      <c r="AR56" s="346">
        <v>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1037533</v>
      </c>
      <c r="AN57" s="334">
        <v>60849</v>
      </c>
      <c r="AO57" s="335">
        <v>-12</v>
      </c>
      <c r="AP57" s="336">
        <v>66481</v>
      </c>
      <c r="AQ57" s="337">
        <v>-13</v>
      </c>
      <c r="AR57" s="338">
        <v>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524841</v>
      </c>
      <c r="AN58" s="342">
        <v>30781</v>
      </c>
      <c r="AO58" s="343">
        <v>17.100000000000001</v>
      </c>
      <c r="AP58" s="344">
        <v>36120</v>
      </c>
      <c r="AQ58" s="345">
        <v>-8.9</v>
      </c>
      <c r="AR58" s="346">
        <v>26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1189691</v>
      </c>
      <c r="AN59" s="334">
        <v>69028</v>
      </c>
      <c r="AO59" s="335">
        <v>13.4</v>
      </c>
      <c r="AP59" s="336">
        <v>67825</v>
      </c>
      <c r="AQ59" s="337">
        <v>2</v>
      </c>
      <c r="AR59" s="338">
        <v>11.4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514346</v>
      </c>
      <c r="AN60" s="342">
        <v>29843</v>
      </c>
      <c r="AO60" s="343">
        <v>-3</v>
      </c>
      <c r="AP60" s="344">
        <v>39417</v>
      </c>
      <c r="AQ60" s="345">
        <v>9.1</v>
      </c>
      <c r="AR60" s="346">
        <v>-12.1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1787658</v>
      </c>
      <c r="AN61" s="349">
        <v>105196</v>
      </c>
      <c r="AO61" s="350">
        <v>-7.5</v>
      </c>
      <c r="AP61" s="351">
        <v>78886</v>
      </c>
      <c r="AQ61" s="352">
        <v>-0.5</v>
      </c>
      <c r="AR61" s="338">
        <v>-7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483403</v>
      </c>
      <c r="AN62" s="342">
        <v>28358</v>
      </c>
      <c r="AO62" s="343">
        <v>-5.8</v>
      </c>
      <c r="AP62" s="344">
        <v>43688</v>
      </c>
      <c r="AQ62" s="345">
        <v>-0.2</v>
      </c>
      <c r="AR62" s="346">
        <v>-5.6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6U5VhrjjEO/9nWeej2pp35HOEmg9BTLZeLNMaOlfbufFt33EwVNLC+Ga1q85/uhu1ZETuTUV/9rg2Ttx5Gf/5A==" saltValue="q8RTsQPZCPSe2YF+HL3+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KgcBSOTwh41v3P8OkirV95iCspXhckuTg52xOZcPIF2+gE+dk3KQmYEuPX2688kM/vmToVewtoU/ECUFyQVMMw==" saltValue="fqAQxHQnVaZGRMghpvil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xnB/JGDA+nNmU4QtGFddLG4pg87Ui7lbENc1GzHZ6jbDJuxGykkS+H8GDUwHjKIgIjexHhXJVPVD96FdNBGzmQ==" saltValue="ZgQpiO2/DVSBv5gj97Wt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SheetLayoutView="100" workbookViewId="0">
      <selection activeCell="F46" sqref="F4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16.670000000000002</v>
      </c>
      <c r="G47" s="12">
        <v>20.91</v>
      </c>
      <c r="H47" s="12">
        <v>25.13</v>
      </c>
      <c r="I47" s="12">
        <v>35.17</v>
      </c>
      <c r="J47" s="13">
        <v>34.79</v>
      </c>
    </row>
    <row r="48" spans="2:10" ht="57.75" customHeight="1" x14ac:dyDescent="0.15">
      <c r="B48" s="14"/>
      <c r="C48" s="1141" t="s">
        <v>4</v>
      </c>
      <c r="D48" s="1141"/>
      <c r="E48" s="1142"/>
      <c r="F48" s="15">
        <v>9.31</v>
      </c>
      <c r="G48" s="16">
        <v>8.24</v>
      </c>
      <c r="H48" s="16">
        <v>14.44</v>
      </c>
      <c r="I48" s="16">
        <v>11.95</v>
      </c>
      <c r="J48" s="17">
        <v>10.69</v>
      </c>
    </row>
    <row r="49" spans="2:10" ht="57.75" customHeight="1" thickBot="1" x14ac:dyDescent="0.2">
      <c r="B49" s="18"/>
      <c r="C49" s="1143" t="s">
        <v>5</v>
      </c>
      <c r="D49" s="1143"/>
      <c r="E49" s="1144"/>
      <c r="F49" s="19" t="s">
        <v>531</v>
      </c>
      <c r="G49" s="20">
        <v>5.3</v>
      </c>
      <c r="H49" s="20">
        <v>12.74</v>
      </c>
      <c r="I49" s="20">
        <v>7.12</v>
      </c>
      <c r="J49" s="21" t="s">
        <v>532</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vpj2SOkenNj+tD0ZCBJ6R56/aEyAViBOQW2prBMfe/fZLFKM/I1bpA9MVCWxXKbwh75EomqytAwq4KtJjNuREQ==" saltValue="3MR5ehF3Mt36ZODlFQhR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2025-03-11T10:14:58Z</cp:lastPrinted>
  <dcterms:created xsi:type="dcterms:W3CDTF">2025-02-19T05:16:53Z</dcterms:created>
  <dcterms:modified xsi:type="dcterms:W3CDTF">2025-08-29T08:32:38Z</dcterms:modified>
  <cp:category/>
</cp:coreProperties>
</file>