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0A21E155-967B-436A-838D-59E3041887AD}" xr6:coauthVersionLast="47" xr6:coauthVersionMax="47" xr10:uidLastSave="{00000000-0000-0000-0000-000000000000}"/>
  <bookViews>
    <workbookView xWindow="-110" yWindow="-110" windowWidth="19420" windowHeight="10300" tabRatio="86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AM35" i="10"/>
  <c r="AM34" i="10"/>
  <c r="C34" i="10"/>
  <c r="C35" i="10" s="1"/>
  <c r="U34" i="10" l="1"/>
  <c r="U35" i="10" s="1"/>
  <c r="U36" i="10" s="1"/>
  <c r="C36" i="10"/>
  <c r="BW34"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CO34" i="10"/>
</calcChain>
</file>

<file path=xl/sharedStrings.xml><?xml version="1.0" encoding="utf-8"?>
<sst xmlns="http://schemas.openxmlformats.org/spreadsheetml/2006/main" count="1104" uniqueCount="575">
  <si>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</si>
  <si>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</si>
  <si>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</si>
  <si>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</si>
  <si>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</si>
  <si>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</si>
  <si>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</si>
  <si>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</si>
  <si>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</si>
  <si>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</si>
  <si>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</si>
  <si>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</si>
  <si>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</si>
  <si>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</si>
  <si>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</si>
  <si>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</si>
  <si>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</si>
  <si>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</si>
  <si>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</si>
  <si>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</si>
  <si>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</si>
  <si>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</si>
  <si>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</si>
  <si>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</si>
  <si>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</si>
  <si>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</si>
  <si>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</si>
  <si>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</si>
  <si>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</si>
  <si>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</si>
  <si>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</si>
  <si>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</si>
  <si>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</si>
  <si>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</si>
  <si>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</si>
  <si>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</si>
  <si>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</si>
  <si>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</si>
  <si>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</si>
  <si>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</si>
  <si>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</si>
  <si>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</si>
  <si>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</si>
  <si>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</si>
  <si>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</si>
  <si>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</si>
  <si>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</si>
  <si>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</si>
  <si>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</si>
  <si>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</si>
  <si>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</si>
  <si>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</si>
  <si>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</si>
  <si>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</si>
  <si>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</si>
  <si>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</si>
  <si>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</si>
  <si>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</si>
  <si>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</si>
  <si>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</si>
  <si>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</si>
  <si>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</si>
  <si>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</si>
  <si>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</si>
  <si>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</si>
  <si>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</si>
  <si>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</si>
  <si>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</si>
  <si>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</si>
  <si>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</si>
  <si>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</si>
  <si>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</si>
  <si>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</si>
  <si>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</si>
  <si>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</si>
  <si>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</si>
  <si>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</si>
  <si>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</si>
  <si>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</si>
  <si>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</si>
  <si>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</si>
  <si>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</si>
  <si>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</si>
  <si>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</si>
  <si>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</si>
  <si>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</si>
  <si>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</si>
  <si>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</si>
  <si>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</si>
  <si>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</si>
  <si>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</si>
  <si>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</si>
  <si>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</si>
  <si>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</si>
  <si>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</si>
  <si>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</si>
  <si>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</si>
  <si>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</si>
  <si>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</si>
  <si>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</si>
  <si>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</si>
  <si>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</si>
  <si>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</si>
  <si>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</si>
  <si>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</si>
  <si>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</si>
  <si>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</si>
  <si>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</si>
  <si>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</si>
  <si>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</si>
  <si>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</si>
  <si>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</si>
  <si>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</si>
  <si>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</si>
  <si>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</si>
  <si>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</si>
  <si>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</si>
  <si>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</si>
  <si>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</si>
  <si>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</si>
  <si>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</si>
  <si>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</si>
  <si>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</si>
  <si>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</si>
  <si>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</si>
  <si>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</si>
  <si>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</si>
  <si>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</si>
  <si>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</si>
  <si>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</si>
  <si>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</si>
  <si>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</si>
  <si>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</si>
  <si>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</si>
  <si>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</si>
  <si>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</si>
  <si>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</si>
  <si>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</si>
  <si>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</si>
  <si>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</si>
  <si>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</si>
  <si>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</si>
  <si>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</si>
  <si>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</si>
  <si>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</si>
  <si>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</si>
  <si>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</si>
  <si>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</si>
  <si>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</si>
  <si>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</si>
  <si>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</si>
  <si>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</si>
  <si>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</si>
  <si>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</si>
  <si>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</si>
  <si>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</si>
  <si>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</si>
  <si>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</si>
  <si>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</si>
  <si>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</si>
  <si>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</si>
  <si>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</si>
  <si>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</si>
  <si>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</si>
  <si>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</si>
  <si>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</si>
  <si>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</si>
  <si>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</si>
  <si>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</si>
  <si>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</si>
  <si>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</si>
  <si>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</si>
  <si>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</si>
  <si>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</si>
  <si>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</si>
  <si>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</si>
  <si>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</si>
  <si>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</si>
  <si>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</si>
  <si>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</si>
  <si>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</si>
  <si>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</si>
  <si>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</si>
  <si>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</si>
  <si>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</si>
  <si>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</si>
  <si>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</si>
  <si>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</si>
  <si>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</si>
  <si>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</si>
  <si>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</si>
  <si>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</si>
  <si>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</si>
  <si>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</si>
  <si>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</si>
  <si>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</si>
  <si>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</si>
  <si>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</si>
  <si>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</si>
  <si>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</si>
  <si>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</si>
  <si>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</si>
  <si>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</si>
  <si>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</si>
  <si>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熊本県産山村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</si>
  <si>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</si>
  <si>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</si>
  <si>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</si>
  <si>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</si>
  <si>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</si>
  <si>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</si>
  <si>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</si>
  <si>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</si>
  <si>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</si>
  <si>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</si>
  <si>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</si>
  <si>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</si>
  <si>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</si>
  <si>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</si>
  <si>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</si>
  <si>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</si>
  <si>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</si>
  <si>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</si>
  <si>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</si>
  <si>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</si>
  <si>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</si>
  <si>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</si>
  <si>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</si>
  <si>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</si>
  <si>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</si>
  <si>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</si>
  <si>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</si>
  <si>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</si>
  <si>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</si>
  <si>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</si>
  <si>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</si>
  <si>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</si>
  <si>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</si>
  <si>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</si>
  <si>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</si>
  <si>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</si>
  <si>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</si>
  <si>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</si>
  <si>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</si>
  <si>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</si>
  <si>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</si>
  <si>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</si>
  <si>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</si>
  <si>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</si>
  <si>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</si>
  <si>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</si>
  <si>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</si>
  <si>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</si>
  <si>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</si>
  <si>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</si>
  <si>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</si>
  <si>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</si>
  <si>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</si>
  <si>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</si>
  <si>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</si>
  <si>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</si>
  <si>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</si>
  <si>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</si>
  <si>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</si>
  <si>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</si>
  <si>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</si>
  <si>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</si>
  <si>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</si>
  <si>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</si>
  <si>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</si>
  <si>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</si>
  <si>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</si>
  <si>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</si>
  <si>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</si>
  <si>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</si>
  <si>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</si>
  <si>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</si>
  <si>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</si>
  <si>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</si>
  <si>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</si>
  <si>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</si>
  <si>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</si>
  <si>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</si>
  <si>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</si>
  <si>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</si>
  <si>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</si>
  <si>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</si>
  <si>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</si>
  <si>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</si>
  <si>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</si>
  <si>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</si>
  <si>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</si>
  <si>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</si>
  <si>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</si>
  <si>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</si>
  <si>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</si>
  <si>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</si>
  <si>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</si>
  <si>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</si>
  <si>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</si>
  <si>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</si>
  <si>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</si>
  <si>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</si>
  <si>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</si>
  <si>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</si>
  <si>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</si>
  <si>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</si>
  <si>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</si>
  <si>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</si>
  <si>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</si>
  <si>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</si>
  <si>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</si>
  <si>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</si>
  <si>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</si>
  <si>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</si>
  <si>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</si>
  <si>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</si>
  <si>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</si>
  <si>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</si>
  <si>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</si>
  <si>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</si>
  <si>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</si>
  <si>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</si>
  <si>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</si>
  <si>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</si>
  <si>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</si>
  <si>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</si>
  <si>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</si>
  <si>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</si>
  <si>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</si>
  <si>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</si>
  <si>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</si>
  <si>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</si>
  <si>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</si>
  <si>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</si>
  <si>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</si>
  <si>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</si>
  <si>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</si>
  <si>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</si>
  <si>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</si>
  <si>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</si>
  <si>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</si>
  <si>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</si>
  <si>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</si>
  <si>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</si>
  <si>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</si>
  <si>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</si>
  <si>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</si>
  <si>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</si>
  <si>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</si>
  <si>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</si>
  <si>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</si>
  <si>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</si>
  <si>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</si>
  <si>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</si>
  <si>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熊本県産山村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</si>
  <si>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</si>
  <si>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</si>
  <si>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</si>
  <si>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</si>
  <si>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</si>
  <si>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</si>
  <si>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</si>
  <si>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</si>
  <si>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</si>
  <si>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</si>
  <si>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</si>
  <si>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</si>
  <si>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</si>
  <si>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</si>
  <si>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</si>
  <si>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</si>
  <si>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</si>
  <si>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</si>
  <si>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</si>
  <si>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</si>
  <si>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</si>
  <si>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うぶマート事業特別会計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</si>
  <si>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</si>
  <si>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</si>
  <si>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</si>
  <si>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</si>
  <si>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</si>
  <si>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</si>
  <si>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</si>
  <si>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</si>
  <si>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</si>
  <si>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</si>
  <si>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</si>
  <si>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</si>
  <si>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</si>
  <si>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産山村国民健康保険特別会計</t>
    <phoneticPr fontId="5"/>
  </si>
  <si>
    <t>産山村介護保険特別会計</t>
    <phoneticPr fontId="5"/>
  </si>
  <si>
    <t>産山村後期高齢者医療特別会計</t>
    <phoneticPr fontId="5"/>
  </si>
  <si>
    <t>産山村簡易水道事業特別会計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</si>
  <si>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</si>
  <si>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</si>
  <si>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</si>
  <si>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</si>
  <si>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</si>
  <si>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</si>
  <si>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</si>
  <si>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</si>
  <si>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</si>
  <si>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</si>
  <si>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</si>
  <si>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</si>
  <si>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</si>
  <si>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</si>
  <si>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</si>
  <si>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</si>
  <si>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</si>
  <si>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</si>
  <si>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</si>
  <si>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</si>
  <si>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</si>
  <si>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</si>
  <si>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</si>
  <si>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</si>
  <si>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</si>
  <si>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</si>
  <si>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</si>
  <si>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</si>
  <si>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</si>
  <si>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</si>
  <si>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</si>
  <si>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</si>
  <si>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</si>
  <si>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</si>
  <si>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</si>
  <si>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</si>
  <si>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</si>
  <si>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</si>
  <si>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</si>
  <si>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</si>
  <si>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</si>
  <si>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</si>
  <si>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</si>
  <si>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</si>
  <si>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</si>
  <si>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</si>
  <si>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</si>
  <si>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</si>
  <si>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</si>
  <si>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</si>
  <si>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</si>
  <si>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</si>
  <si>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</si>
  <si>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</si>
  <si>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</si>
  <si>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</si>
  <si>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</si>
  <si>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</si>
  <si>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</si>
  <si>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</si>
  <si>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</si>
  <si>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</si>
  <si>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</si>
  <si>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</si>
  <si>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</si>
  <si>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</si>
  <si>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</si>
  <si>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</si>
  <si>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</si>
  <si>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</si>
  <si>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</si>
  <si>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</si>
  <si>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</si>
  <si>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</si>
  <si>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</si>
  <si>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</si>
  <si>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</si>
  <si>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</si>
  <si>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</si>
  <si>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</si>
  <si>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</si>
  <si>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</si>
  <si>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</si>
  <si>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</si>
  <si>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</si>
  <si>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</si>
  <si>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</si>
  <si>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</si>
  <si>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</si>
  <si>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</si>
  <si>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</si>
  <si>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</si>
  <si>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</si>
  <si>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</si>
  <si>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</si>
  <si>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</si>
  <si>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</si>
  <si>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</si>
  <si>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</si>
  <si>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</si>
  <si>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</si>
  <si>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</si>
  <si>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</si>
  <si>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</si>
  <si>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</si>
  <si>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</si>
  <si>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</si>
  <si>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</si>
  <si>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</si>
  <si>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</si>
  <si>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</si>
  <si>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</si>
  <si>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</si>
  <si>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</si>
  <si>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</si>
  <si>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</si>
  <si>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</si>
  <si>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</si>
  <si>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</si>
  <si>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</si>
  <si>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</si>
  <si>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</si>
  <si>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</si>
  <si>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</si>
  <si>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</si>
  <si>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</si>
  <si>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</si>
  <si>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</si>
  <si>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</si>
  <si>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</si>
  <si>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</si>
  <si>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</si>
  <si>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</si>
  <si>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</si>
  <si>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</si>
  <si>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</si>
  <si>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6.67</t>
  </si>
  <si>
    <t>▲ 1.33</t>
  </si>
  <si>
    <t>▲ 1.08</t>
  </si>
  <si>
    <t>一般会計</t>
  </si>
  <si>
    <t>産山村国民健康保険特別会計</t>
  </si>
  <si>
    <t>産山村介護保険特別会計</t>
  </si>
  <si>
    <t>産山村診療所特別会計</t>
  </si>
  <si>
    <t>▲ 0.76</t>
  </si>
  <si>
    <t>▲ 1.61</t>
  </si>
  <si>
    <t>▲ 0.54</t>
  </si>
  <si>
    <t>産山村後期高齢者医療特別会計</t>
  </si>
  <si>
    <t>産山村簡易水道事業特別会計</t>
  </si>
  <si>
    <t>うぶマート事業特別会計</t>
  </si>
  <si>
    <t>その他会計（赤字）</t>
  </si>
  <si>
    <t>その他会計（黒字）</t>
  </si>
  <si>
    <t>R01</t>
    <phoneticPr fontId="5"/>
  </si>
  <si>
    <t>R02</t>
    <phoneticPr fontId="5"/>
  </si>
  <si>
    <t>R03</t>
    <phoneticPr fontId="5"/>
  </si>
  <si>
    <t>R04</t>
    <phoneticPr fontId="5"/>
  </si>
  <si>
    <t>R05</t>
    <phoneticPr fontId="5"/>
  </si>
  <si>
    <t>ふるさと寄附基金</t>
  </si>
  <si>
    <t>熊本地震復興基金</t>
  </si>
  <si>
    <t>災害対策基金</t>
  </si>
  <si>
    <t>森林環境譲与税交付金基金</t>
  </si>
  <si>
    <t>創生基金</t>
    <phoneticPr fontId="2"/>
  </si>
  <si>
    <t>熊本県市町村総合事務組合</t>
    <phoneticPr fontId="2"/>
  </si>
  <si>
    <t>特別会計（交通災害共済事業）分を含む</t>
    <phoneticPr fontId="2"/>
  </si>
  <si>
    <t>阿蘇広域行政事務組合(一般会計)</t>
    <phoneticPr fontId="2"/>
  </si>
  <si>
    <t>阿蘇広域行政事務組合
（特別養護老人ホーム阿蘇みやま荘特別会計）</t>
    <phoneticPr fontId="2"/>
  </si>
  <si>
    <t>法非適用企業</t>
    <phoneticPr fontId="2"/>
  </si>
  <si>
    <t>熊本県後期高齢者医療広域連合
（一般会計）</t>
    <phoneticPr fontId="2"/>
  </si>
  <si>
    <t>熊本県後期高齢者医療広域連合
（後期高齢者医療特別会計）</t>
    <phoneticPr fontId="2"/>
  </si>
  <si>
    <t>株式会社うぶやま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</si>
  <si>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</si>
  <si>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</si>
  <si>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値のため比較できないが、令和4年度が-65.7%で令和5年度が-45.9%となっている。これは、令和4年度から令和5年度にかけて退職手当負担見込額が増加したことが要因である。また、有形固定資産減価償却率は類似団体と同水準であるものの、資産の保有面積や個別の有形固定資産減価償却率などを確認していき、全庁的な施設マネジメントを取り組んでいくよう努めていく。</t>
    <rPh sb="36" eb="38">
      <t>レイワ</t>
    </rPh>
    <rPh sb="39" eb="41">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</si>
  <si>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</si>
  <si>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</si>
  <si>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</si>
  <si>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</si>
  <si>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</si>
  <si>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</si>
  <si>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値のため比較できないが、令和4年度が-65.7%で令和5年度が-45.9%となっている。実質公債費比率は令和4年度から令和5年度にかけて0.8%増加している。これは、公債費に準ずる債務負担行為額が令和4年度から約990万円増加したことが要因であると考えられる。将来世代の負担が増加しないように起債の新規発行の抑制や計画的な活用に努めていく。</t>
    <rPh sb="107" eb="108">
      <t>ガク</t>
    </rPh>
    <rPh sb="109" eb="111">
      <t>レイワ</t>
    </rPh>
    <rPh sb="112" eb="114">
      <t>ネンド</t>
    </rPh>
    <rPh sb="116" eb="117">
      <t>ヤク</t>
    </rPh>
    <rPh sb="120" eb="122">
      <t>マンエン</t>
    </rPh>
    <rPh sb="122" eb="124">
      <t>ゾウカ</t>
    </rPh>
    <rPh sb="129" eb="131">
      <t>ヨウイン</t>
    </rPh>
    <rPh sb="135" eb="136">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</si>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</sst>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59583E-0B2B-4B37-A2EF-C71E5D448DD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C0E-42E1-936F-AFB98627C0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224674</c:v>
                </c:pt>
                <c:pt idx="1">
                  <c:v>348255</c:v>
                </c:pt>
                <c:pt idx="2">
                  <c:v>439156</c:v>
                </c:pt>
                <c:pt idx="3">
                  <c:v>402338</c:v>
                </c:pt>
                <c:pt idx="4">
                  <c:v>265490</c:v>
                </c:pt>
              </c:numCache>
            </c:numRef>
          </c:val>
          <c:smooth val="0"/>
          <c:extLst>
            <c:ext xmlns:c16="http://schemas.microsoft.com/office/drawing/2014/chart" uri="{C3380CC4-5D6E-409C-BE32-E72D297353CC}">
              <c16:uniqueId val="{00000001-3C0E-42E1-936F-AFB98627C0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7.03</c:v>
                </c:pt>
                <c:pt idx="1">
                  <c:v>1.9</c:v>
                </c:pt>
                <c:pt idx="2">
                  <c:v>10.4</c:v>
                </c:pt>
                <c:pt idx="3">
                  <c:v>9.2899999999999991</c:v>
                </c:pt>
                <c:pt idx="4">
                  <c:v>3.57</c:v>
                </c:pt>
              </c:numCache>
            </c:numRef>
          </c:val>
          <c:extLst>
            <c:ext xmlns:c16="http://schemas.microsoft.com/office/drawing/2014/chart" uri="{C3380CC4-5D6E-409C-BE32-E72D297353CC}">
              <c16:uniqueId val="{00000000-D75C-4581-B8F3-32687A745E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66.92</c:v>
                </c:pt>
                <c:pt idx="1">
                  <c:v>65.900000000000006</c:v>
                </c:pt>
                <c:pt idx="2">
                  <c:v>63.87</c:v>
                </c:pt>
                <c:pt idx="3">
                  <c:v>79.81</c:v>
                </c:pt>
                <c:pt idx="4">
                  <c:v>82.99</c:v>
                </c:pt>
              </c:numCache>
            </c:numRef>
          </c:val>
          <c:extLst>
            <c:ext xmlns:c16="http://schemas.microsoft.com/office/drawing/2014/chart" uri="{C3380CC4-5D6E-409C-BE32-E72D297353CC}">
              <c16:uniqueId val="{00000001-D75C-4581-B8F3-32687A745E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-6.67</c:v>
                </c:pt>
                <c:pt idx="1">
                  <c:v>-1.33</c:v>
                </c:pt>
                <c:pt idx="2">
                  <c:v>12.11</c:v>
                </c:pt>
                <c:pt idx="3">
                  <c:v>13.16</c:v>
                </c:pt>
                <c:pt idx="4">
                  <c:v>-1.08</c:v>
                </c:pt>
              </c:numCache>
            </c:numRef>
          </c:val>
          <c:smooth val="0"/>
          <c:extLst>
            <c:ext xmlns:c16="http://schemas.microsoft.com/office/drawing/2014/chart" uri="{C3380CC4-5D6E-409C-BE32-E72D297353CC}">
              <c16:uniqueId val="{00000002-D75C-4581-B8F3-32687A745E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0.49</c:v>
                </c:pt>
                <c:pt idx="2">
                  <c:v>#N/A</c:v>
                </c:pt>
                <c:pt idx="3">
                  <c:v>0.66</c:v>
                </c:pt>
                <c:pt idx="4">
                  <c:v>#N/A</c:v>
                </c:pt>
                <c:pt idx="5">
                  <c:v>0.42</c:v>
                </c:pt>
                <c:pt idx="6">
                  <c:v>#N/A</c:v>
                </c:pt>
                <c:pt idx="7">
                  <c:v>0</c:v>
                </c:pt>
                <c:pt idx="8">
                  <c:v>0</c:v>
                </c:pt>
                <c:pt idx="9">
                  <c:v>0</c:v>
                </c:pt>
              </c:numCache>
            </c:numRef>
          </c:val>
          <c:extLst>
            <c:ext xmlns:c16="http://schemas.microsoft.com/office/drawing/2014/chart" uri="{C3380CC4-5D6E-409C-BE32-E72D297353CC}">
              <c16:uniqueId val="{00000000-05E1-4D76-AB0D-1BD6A63F35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E1-4D76-AB0D-1BD6A63F35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E1-4D76-AB0D-1BD6A63F3580}"/>
            </c:ext>
          </c:extLst>
        </c:ser>
        <c:ser>
          <c:idx val="3"/>
          <c:order val="3"/>
          <c:tx>
            <c:strRef>
              <c:f>データシート!$A$30</c:f>
              <c:strCache>
                <c:ptCount val="1"/>
                <c:pt idx="0">
                  <c:v>うぶマート事業特別会計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05E1-4D76-AB0D-1BD6A63F3580}"/>
            </c:ext>
          </c:extLst>
        </c:ser>
        <c:ser>
          <c:idx val="4"/>
          <c:order val="4"/>
          <c:tx>
            <c:strRef>
              <c:f>データシート!$A$31</c:f>
              <c:strCache>
                <c:ptCount val="1"/>
                <c:pt idx="0">
                  <c:v>産山村簡易水道事業特別会計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c:v>
                </c:pt>
                <c:pt idx="4">
                  <c:v>#N/A</c:v>
                </c:pt>
                <c:pt idx="5">
                  <c:v>0.01</c:v>
                </c:pt>
                <c:pt idx="6">
                  <c:v>#N/A</c:v>
                </c:pt>
                <c:pt idx="7">
                  <c:v>0.1</c:v>
                </c:pt>
                <c:pt idx="8">
                  <c:v>#N/A</c:v>
                </c:pt>
                <c:pt idx="9">
                  <c:v>0.02</c:v>
                </c:pt>
              </c:numCache>
            </c:numRef>
          </c:val>
          <c:extLst>
            <c:ext xmlns:c16="http://schemas.microsoft.com/office/drawing/2014/chart" uri="{C3380CC4-5D6E-409C-BE32-E72D297353CC}">
              <c16:uniqueId val="{00000004-05E1-4D76-AB0D-1BD6A63F3580}"/>
            </c:ext>
          </c:extLst>
        </c:ser>
        <c:ser>
          <c:idx val="5"/>
          <c:order val="5"/>
          <c:tx>
            <c:strRef>
              <c:f>データシート!$A$32</c:f>
              <c:strCache>
                <c:ptCount val="1"/>
                <c:pt idx="0">
                  <c:v>産山村後期高齢者医療特別会計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c:v>
                </c:pt>
                <c:pt idx="4">
                  <c:v>#N/A</c:v>
                </c:pt>
                <c:pt idx="5">
                  <c:v>0.11</c:v>
                </c:pt>
                <c:pt idx="6">
                  <c:v>#N/A</c:v>
                </c:pt>
                <c:pt idx="7">
                  <c:v>0.08</c:v>
                </c:pt>
                <c:pt idx="8">
                  <c:v>#N/A</c:v>
                </c:pt>
                <c:pt idx="9">
                  <c:v>7.0000000000000007E-2</c:v>
                </c:pt>
              </c:numCache>
            </c:numRef>
          </c:val>
          <c:extLst>
            <c:ext xmlns:c16="http://schemas.microsoft.com/office/drawing/2014/chart" uri="{C3380CC4-5D6E-409C-BE32-E72D297353CC}">
              <c16:uniqueId val="{00000005-05E1-4D76-AB0D-1BD6A63F3580}"/>
            </c:ext>
          </c:extLst>
        </c:ser>
        <c:ser>
          <c:idx val="6"/>
          <c:order val="6"/>
          <c:tx>
            <c:strRef>
              <c:f>データシート!$A$33</c:f>
              <c:strCache>
                <c:ptCount val="1"/>
                <c:pt idx="0">
                  <c:v>産山村診療所特別会計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0.76</c:v>
                </c:pt>
                <c:pt idx="1">
                  <c:v>#N/A</c:v>
                </c:pt>
                <c:pt idx="2">
                  <c:v>1.61</c:v>
                </c:pt>
                <c:pt idx="3">
                  <c:v>#N/A</c:v>
                </c:pt>
                <c:pt idx="4">
                  <c:v>0.54</c:v>
                </c:pt>
                <c:pt idx="5">
                  <c:v>#N/A</c:v>
                </c:pt>
                <c:pt idx="6">
                  <c:v>#N/A</c:v>
                </c:pt>
                <c:pt idx="7">
                  <c:v>0.32</c:v>
                </c:pt>
                <c:pt idx="8">
                  <c:v>#N/A</c:v>
                </c:pt>
                <c:pt idx="9">
                  <c:v>0.22</c:v>
                </c:pt>
              </c:numCache>
            </c:numRef>
          </c:val>
          <c:extLst>
            <c:ext xmlns:c16="http://schemas.microsoft.com/office/drawing/2014/chart" uri="{C3380CC4-5D6E-409C-BE32-E72D297353CC}">
              <c16:uniqueId val="{00000006-05E1-4D76-AB0D-1BD6A63F3580}"/>
            </c:ext>
          </c:extLst>
        </c:ser>
        <c:ser>
          <c:idx val="7"/>
          <c:order val="7"/>
          <c:tx>
            <c:strRef>
              <c:f>データシート!$A$34</c:f>
              <c:strCache>
                <c:ptCount val="1"/>
                <c:pt idx="0">
                  <c:v>産山村介護保険特別会計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2.88</c:v>
                </c:pt>
                <c:pt idx="2">
                  <c:v>#N/A</c:v>
                </c:pt>
                <c:pt idx="3">
                  <c:v>0.87</c:v>
                </c:pt>
                <c:pt idx="4">
                  <c:v>#N/A</c:v>
                </c:pt>
                <c:pt idx="5">
                  <c:v>1.74</c:v>
                </c:pt>
                <c:pt idx="6">
                  <c:v>#N/A</c:v>
                </c:pt>
                <c:pt idx="7">
                  <c:v>3.67</c:v>
                </c:pt>
                <c:pt idx="8">
                  <c:v>#N/A</c:v>
                </c:pt>
                <c:pt idx="9">
                  <c:v>1.1100000000000001</c:v>
                </c:pt>
              </c:numCache>
            </c:numRef>
          </c:val>
          <c:extLst>
            <c:ext xmlns:c16="http://schemas.microsoft.com/office/drawing/2014/chart" uri="{C3380CC4-5D6E-409C-BE32-E72D297353CC}">
              <c16:uniqueId val="{00000007-05E1-4D76-AB0D-1BD6A63F3580}"/>
            </c:ext>
          </c:extLst>
        </c:ser>
        <c:ser>
          <c:idx val="8"/>
          <c:order val="8"/>
          <c:tx>
            <c:strRef>
              <c:f>データシート!$A$35</c:f>
              <c:strCache>
                <c:ptCount val="1"/>
                <c:pt idx="0">
                  <c:v>産山村国民健康保険特別会計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0.76</c:v>
                </c:pt>
                <c:pt idx="2">
                  <c:v>#N/A</c:v>
                </c:pt>
                <c:pt idx="3">
                  <c:v>0.56000000000000005</c:v>
                </c:pt>
                <c:pt idx="4">
                  <c:v>#N/A</c:v>
                </c:pt>
                <c:pt idx="5">
                  <c:v>0.36</c:v>
                </c:pt>
                <c:pt idx="6">
                  <c:v>#N/A</c:v>
                </c:pt>
                <c:pt idx="7">
                  <c:v>0.05</c:v>
                </c:pt>
                <c:pt idx="8">
                  <c:v>#N/A</c:v>
                </c:pt>
                <c:pt idx="9">
                  <c:v>1.33</c:v>
                </c:pt>
              </c:numCache>
            </c:numRef>
          </c:val>
          <c:extLst>
            <c:ext xmlns:c16="http://schemas.microsoft.com/office/drawing/2014/chart" uri="{C3380CC4-5D6E-409C-BE32-E72D297353CC}">
              <c16:uniqueId val="{00000008-05E1-4D76-AB0D-1BD6A63F35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c:v>
                </c:pt>
                <c:pt idx="2">
                  <c:v>#N/A</c:v>
                </c:pt>
                <c:pt idx="3">
                  <c:v>3.51</c:v>
                </c:pt>
                <c:pt idx="4">
                  <c:v>#N/A</c:v>
                </c:pt>
                <c:pt idx="5">
                  <c:v>10.94</c:v>
                </c:pt>
                <c:pt idx="6">
                  <c:v>#N/A</c:v>
                </c:pt>
                <c:pt idx="7">
                  <c:v>8.9600000000000009</c:v>
                </c:pt>
                <c:pt idx="8">
                  <c:v>#N/A</c:v>
                </c:pt>
                <c:pt idx="9">
                  <c:v>3.34</c:v>
                </c:pt>
              </c:numCache>
            </c:numRef>
          </c:val>
          <c:extLst>
            <c:ext xmlns:c16="http://schemas.microsoft.com/office/drawing/2014/chart" uri="{C3380CC4-5D6E-409C-BE32-E72D297353CC}">
              <c16:uniqueId val="{00000009-05E1-4D76-AB0D-1BD6A63F35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157</c:v>
                </c:pt>
                <c:pt idx="5">
                  <c:v>169</c:v>
                </c:pt>
                <c:pt idx="8">
                  <c:v>165</c:v>
                </c:pt>
                <c:pt idx="11">
                  <c:v>165</c:v>
                </c:pt>
                <c:pt idx="14">
                  <c:v>166</c:v>
                </c:pt>
              </c:numCache>
            </c:numRef>
          </c:val>
          <c:extLst>
            <c:ext xmlns:c16="http://schemas.microsoft.com/office/drawing/2014/chart" uri="{C3380CC4-5D6E-409C-BE32-E72D297353CC}">
              <c16:uniqueId val="{00000000-A659-41AB-BF05-A72153545A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59-41AB-BF05-A72153545A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13</c:v>
                </c:pt>
                <c:pt idx="6">
                  <c:v>13</c:v>
                </c:pt>
                <c:pt idx="9">
                  <c:v>19</c:v>
                </c:pt>
                <c:pt idx="12">
                  <c:v>29</c:v>
                </c:pt>
              </c:numCache>
            </c:numRef>
          </c:val>
          <c:extLst>
            <c:ext xmlns:c16="http://schemas.microsoft.com/office/drawing/2014/chart" uri="{C3380CC4-5D6E-409C-BE32-E72D297353CC}">
              <c16:uniqueId val="{00000002-A659-41AB-BF05-A72153545A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8</c:v>
                </c:pt>
                <c:pt idx="6">
                  <c:v>7</c:v>
                </c:pt>
                <c:pt idx="9">
                  <c:v>6</c:v>
                </c:pt>
                <c:pt idx="12">
                  <c:v>6</c:v>
                </c:pt>
              </c:numCache>
            </c:numRef>
          </c:val>
          <c:extLst>
            <c:ext xmlns:c16="http://schemas.microsoft.com/office/drawing/2014/chart" uri="{C3380CC4-5D6E-409C-BE32-E72D297353CC}">
              <c16:uniqueId val="{00000003-A659-41AB-BF05-A72153545A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6</c:v>
                </c:pt>
                <c:pt idx="6">
                  <c:v>5</c:v>
                </c:pt>
                <c:pt idx="9">
                  <c:v>5</c:v>
                </c:pt>
                <c:pt idx="12">
                  <c:v>5</c:v>
                </c:pt>
              </c:numCache>
            </c:numRef>
          </c:val>
          <c:extLst>
            <c:ext xmlns:c16="http://schemas.microsoft.com/office/drawing/2014/chart" uri="{C3380CC4-5D6E-409C-BE32-E72D297353CC}">
              <c16:uniqueId val="{00000004-A659-41AB-BF05-A72153545A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59-41AB-BF05-A72153545A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59-41AB-BF05-A72153545A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206</c:v>
                </c:pt>
                <c:pt idx="3">
                  <c:v>215</c:v>
                </c:pt>
                <c:pt idx="6">
                  <c:v>217</c:v>
                </c:pt>
                <c:pt idx="9">
                  <c:v>228</c:v>
                </c:pt>
                <c:pt idx="12">
                  <c:v>230</c:v>
                </c:pt>
              </c:numCache>
            </c:numRef>
          </c:val>
          <c:extLst>
            <c:ext xmlns:c16="http://schemas.microsoft.com/office/drawing/2014/chart" uri="{C3380CC4-5D6E-409C-BE32-E72D297353CC}">
              <c16:uniqueId val="{00000007-A659-41AB-BF05-A72153545A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c:v>
                </c:pt>
                <c:pt idx="2">
                  <c:v>#N/A</c:v>
                </c:pt>
                <c:pt idx="3">
                  <c:v>#N/A</c:v>
                </c:pt>
                <c:pt idx="4">
                  <c:v>73</c:v>
                </c:pt>
                <c:pt idx="5">
                  <c:v>#N/A</c:v>
                </c:pt>
                <c:pt idx="6">
                  <c:v>#N/A</c:v>
                </c:pt>
                <c:pt idx="7">
                  <c:v>77</c:v>
                </c:pt>
                <c:pt idx="8">
                  <c:v>#N/A</c:v>
                </c:pt>
                <c:pt idx="9">
                  <c:v>#N/A</c:v>
                </c:pt>
                <c:pt idx="10">
                  <c:v>93</c:v>
                </c:pt>
                <c:pt idx="11">
                  <c:v>#N/A</c:v>
                </c:pt>
                <c:pt idx="12">
                  <c:v>#N/A</c:v>
                </c:pt>
                <c:pt idx="13">
                  <c:v>104</c:v>
                </c:pt>
                <c:pt idx="14">
                  <c:v>#N/A</c:v>
                </c:pt>
              </c:numCache>
            </c:numRef>
          </c:val>
          <c:smooth val="0"/>
          <c:extLst>
            <c:ext xmlns:c16="http://schemas.microsoft.com/office/drawing/2014/chart" uri="{C3380CC4-5D6E-409C-BE32-E72D297353CC}">
              <c16:uniqueId val="{00000008-A659-41AB-BF05-A72153545A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1587</c:v>
                </c:pt>
                <c:pt idx="5">
                  <c:v>1623</c:v>
                </c:pt>
                <c:pt idx="8">
                  <c:v>1646</c:v>
                </c:pt>
                <c:pt idx="11">
                  <c:v>1659</c:v>
                </c:pt>
                <c:pt idx="14">
                  <c:v>1635</c:v>
                </c:pt>
              </c:numCache>
            </c:numRef>
          </c:val>
          <c:extLst>
            <c:ext xmlns:c16="http://schemas.microsoft.com/office/drawing/2014/chart" uri="{C3380CC4-5D6E-409C-BE32-E72D297353CC}">
              <c16:uniqueId val="{00000000-BCE5-4CEE-B648-6BBA7BB5C4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149</c:v>
                </c:pt>
                <c:pt idx="5">
                  <c:v>136</c:v>
                </c:pt>
                <c:pt idx="8">
                  <c:v>169</c:v>
                </c:pt>
                <c:pt idx="11">
                  <c:v>158</c:v>
                </c:pt>
                <c:pt idx="14">
                  <c:v>131</c:v>
                </c:pt>
              </c:numCache>
            </c:numRef>
          </c:val>
          <c:extLst>
            <c:ext xmlns:c16="http://schemas.microsoft.com/office/drawing/2014/chart" uri="{C3380CC4-5D6E-409C-BE32-E72D297353CC}">
              <c16:uniqueId val="{00000001-BCE5-4CEE-B648-6BBA7BB5C4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973</c:v>
                </c:pt>
                <c:pt idx="5">
                  <c:v>1045</c:v>
                </c:pt>
                <c:pt idx="8">
                  <c:v>1118</c:v>
                </c:pt>
                <c:pt idx="11">
                  <c:v>1324</c:v>
                </c:pt>
                <c:pt idx="14">
                  <c:v>1395</c:v>
                </c:pt>
              </c:numCache>
            </c:numRef>
          </c:val>
          <c:extLst>
            <c:ext xmlns:c16="http://schemas.microsoft.com/office/drawing/2014/chart" uri="{C3380CC4-5D6E-409C-BE32-E72D297353CC}">
              <c16:uniqueId val="{00000002-BCE5-4CEE-B648-6BBA7BB5C4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E5-4CEE-B648-6BBA7BB5C4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E5-4CEE-B648-6BBA7BB5C4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E5-4CEE-B648-6BBA7BB5C4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261</c:v>
                </c:pt>
                <c:pt idx="3">
                  <c:v>153</c:v>
                </c:pt>
                <c:pt idx="6">
                  <c:v>262</c:v>
                </c:pt>
                <c:pt idx="9">
                  <c:v>0</c:v>
                </c:pt>
                <c:pt idx="12">
                  <c:v>301</c:v>
                </c:pt>
              </c:numCache>
            </c:numRef>
          </c:val>
          <c:extLst>
            <c:ext xmlns:c16="http://schemas.microsoft.com/office/drawing/2014/chart" uri="{C3380CC4-5D6E-409C-BE32-E72D297353CC}">
              <c16:uniqueId val="{00000006-BCE5-4CEE-B648-6BBA7BB5C4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c:v>
                </c:pt>
                <c:pt idx="3">
                  <c:v>37</c:v>
                </c:pt>
                <c:pt idx="6">
                  <c:v>40</c:v>
                </c:pt>
                <c:pt idx="9">
                  <c:v>51</c:v>
                </c:pt>
                <c:pt idx="12">
                  <c:v>53</c:v>
                </c:pt>
              </c:numCache>
            </c:numRef>
          </c:val>
          <c:extLst>
            <c:ext xmlns:c16="http://schemas.microsoft.com/office/drawing/2014/chart" uri="{C3380CC4-5D6E-409C-BE32-E72D297353CC}">
              <c16:uniqueId val="{00000007-BCE5-4CEE-B648-6BBA7BB5C4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106</c:v>
                </c:pt>
                <c:pt idx="3">
                  <c:v>95</c:v>
                </c:pt>
                <c:pt idx="6">
                  <c:v>75</c:v>
                </c:pt>
                <c:pt idx="9">
                  <c:v>63</c:v>
                </c:pt>
                <c:pt idx="12">
                  <c:v>57</c:v>
                </c:pt>
              </c:numCache>
            </c:numRef>
          </c:val>
          <c:extLst>
            <c:ext xmlns:c16="http://schemas.microsoft.com/office/drawing/2014/chart" uri="{C3380CC4-5D6E-409C-BE32-E72D297353CC}">
              <c16:uniqueId val="{00000008-BCE5-4CEE-B648-6BBA7BB5C4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E5-4CEE-B648-6BBA7BB5C4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2175</c:v>
                </c:pt>
                <c:pt idx="3">
                  <c:v>2189</c:v>
                </c:pt>
                <c:pt idx="6">
                  <c:v>2303</c:v>
                </c:pt>
                <c:pt idx="9">
                  <c:v>2302</c:v>
                </c:pt>
                <c:pt idx="12">
                  <c:v>2236</c:v>
                </c:pt>
              </c:numCache>
            </c:numRef>
          </c:val>
          <c:extLst>
            <c:ext xmlns:c16="http://schemas.microsoft.com/office/drawing/2014/chart" uri="{C3380CC4-5D6E-409C-BE32-E72D297353CC}">
              <c16:uniqueId val="{0000000A-BCE5-4CEE-B648-6BBA7BB5C4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E5-4CEE-B648-6BBA7BB5C4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817</c:v>
                </c:pt>
                <c:pt idx="1">
                  <c:v>998</c:v>
                </c:pt>
                <c:pt idx="2">
                  <c:v>1056</c:v>
                </c:pt>
              </c:numCache>
            </c:numRef>
          </c:val>
          <c:extLst>
            <c:ext xmlns:c16="http://schemas.microsoft.com/office/drawing/2014/chart" uri="{C3380CC4-5D6E-409C-BE32-E72D297353CC}">
              <c16:uniqueId val="{00000000-6089-42C9-B517-2245B32718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c:v>
                </c:pt>
                <c:pt idx="1">
                  <c:v>77</c:v>
                </c:pt>
                <c:pt idx="2">
                  <c:v>81</c:v>
                </c:pt>
              </c:numCache>
            </c:numRef>
          </c:val>
          <c:extLst>
            <c:ext xmlns:c16="http://schemas.microsoft.com/office/drawing/2014/chart" uri="{C3380CC4-5D6E-409C-BE32-E72D297353CC}">
              <c16:uniqueId val="{00000001-6089-42C9-B517-2245B32718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191</c:v>
                </c:pt>
                <c:pt idx="1">
                  <c:v>209</c:v>
                </c:pt>
                <c:pt idx="2">
                  <c:v>225</c:v>
                </c:pt>
              </c:numCache>
            </c:numRef>
          </c:val>
          <c:extLst>
            <c:ext xmlns:c16="http://schemas.microsoft.com/office/drawing/2014/chart" uri="{C3380CC4-5D6E-409C-BE32-E72D297353CC}">
              <c16:uniqueId val="{00000002-6089-42C9-B517-2245B32718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{6B3A4B25-A465-4391-B396-11CD4FFBAEAC}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A3-4765-8667-6F72A4BB29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{7866DAE8-7CBA-48B4-9AA5-B0D4349062A9}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A3-4765-8667-6F72A4BB29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{224E63CF-DF53-4D26-A7EE-EB46D938D19E}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A3-4765-8667-6F72A4BB29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{C6470EF5-49C3-408C-8D1C-B6FD34B4C5F7}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A3-4765-8667-6F72A4BB29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{56FBC9FF-278E-49FD-8008-1E513843E1AD}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A3-4765-8667-6F72A4BB29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{6259939B-4759-4A1D-9882-3170326BE633}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A3-4765-8667-6F72A4BB29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{068527A6-1C26-4694-A429-515D94508772}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A3-4765-8667-6F72A4BB29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{69A56D35-EFE6-44EC-BD39-5A7D0CFEC437}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A3-4765-8667-6F72A4BB29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{378A70EB-9A14-494A-8E73-594A4B110100}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A3-4765-8667-6F72A4BB29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60.5</c:v>
                </c:pt>
                <c:pt idx="16">
                  <c:v>61.7</c:v>
                </c:pt>
                <c:pt idx="24">
                  <c:v>63.2</c:v>
                </c:pt>
                <c:pt idx="32">
                  <c:v>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A3-4765-8667-6F72A4BB29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{C43F8C57-8E4D-4B17-AB3A-D361668D3287}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A3-4765-8667-6F72A4BB29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{C024C8C7-692D-41B3-B9D3-BF971BF89F5B}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A3-4765-8667-6F72A4BB29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{D432AC2F-4CD0-4402-A69F-89E5E1BA5C23}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A3-4765-8667-6F72A4BB29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{AA4B3317-EDDF-451F-A0AE-D542A1743985}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A3-4765-8667-6F72A4BB29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{CDBA08FD-23ED-418A-A389-D5359626084B}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A3-4765-8667-6F72A4BB29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{867BBD61-CE1C-44BD-8A4D-226A5539B26A}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A3-4765-8667-6F72A4BB29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{646A3029-9257-40BF-A455-075CEF29B97B}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A3-4765-8667-6F72A4BB29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{F32AB27E-F3CC-4FCF-9D74-F2B86AFE5C39}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A3-4765-8667-6F72A4BB29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{1C426948-5D17-4B44-810B-62957B3791E1}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A3-4765-8667-6F72A4BB29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A3-4765-8667-6F72A4BB299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{DE2D2694-2424-4AF4-9023-CA2A3F4AE6AB}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85-4EEF-B92F-A65CF56159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{9B1C0890-B244-4B1F-A120-71662A2EFB9B}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85-4EEF-B92F-A65CF56159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{19751838-8863-4D95-81F6-DE33C4E17358}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85-4EEF-B92F-A65CF56159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{AC7A1501-5393-465C-B999-443754830CF7}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85-4EEF-B92F-A65CF56159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{891C5C6A-551B-4007-BD15-36C61F39267F}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85-4EEF-B92F-A65CF56159F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{C631DC70-F67E-45A4-8E9E-CE9F9F5C34AC}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85-4EEF-B92F-A65CF56159F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{DE2B82DF-9145-46AC-AD82-F970A20D49EB}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85-4EEF-B92F-A65CF56159F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{C6C25CEC-6908-4B64-8197-6B20EAE7B7C9}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85-4EEF-B92F-A65CF56159F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{03305014-063A-4423-A2C8-390DAE5069B4}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85-4EEF-B92F-A65CF56159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7.5</c:v>
                </c:pt>
                <c:pt idx="16">
                  <c:v>7.1</c:v>
                </c:pt>
                <c:pt idx="24">
                  <c:v>7.4</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85-4EEF-B92F-A65CF56159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{6C93E23B-BC3E-4761-BF57-B7DCA0273D4C}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85-4EEF-B92F-A65CF56159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{63FED03D-7461-4798-95B3-67FAC44367FB}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85-4EEF-B92F-A65CF56159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{489E98F1-D0ED-43CB-986F-B47204878414}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85-4EEF-B92F-A65CF56159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{01F66E3C-82EF-404C-BC57-9AD4805B4C9D}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85-4EEF-B92F-A65CF56159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{8731FA67-9694-47C6-B2B7-E58DC2A73C5D}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85-4EEF-B92F-A65CF56159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{1B159B3B-E55A-43B4-84A9-4867430AAD79}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85-4EEF-B92F-A65CF56159F5}"/>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{DAB0BC05-2709-43B7-A627-960297C52A47}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85-4EEF-B92F-A65CF56159F5}"/>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{53B12512-9523-4BE1-8BB9-F33A6D567FB7}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85-4EEF-B92F-A65CF56159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{31FB5A82-F07E-4FE4-B8F3-7FD880760E09}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85-4EEF-B92F-A65CF56159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85-4EEF-B92F-A65CF56159F5}"/>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公共土木、公共施設の改修・整備に地方債を活用してきたが、近年は道路関係の改修が多く、借入額が増加傾向にある。このため、償還額と公債費比率が増加傾向にあり、しばらくは継続すると考えられる。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借入の抑制は当然したいが、高度経済成長期に整備した施設等の改修は待ったなしであり、必然的に地方債の活用が必須となる。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実質公債費比率の上昇を抑えるため、過疎債などの財政措置が有利な地方債の活用が必須となる。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普通交付税の追加交付分の積立により、近年増加しているが、毎年度取崩しがあるため、今後減少していく。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償還額が借入額を上回ったため、地方債残高は減少したが、分子は</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充当可能基金の増額などで、将来負担比率はマイナスを維持している。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決算余剰金の積立が主な要因。これにより、財政調整基金は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財政調整基金は現状の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億円前後を維持することとする。また、特定目的基金を新たに設置し適正な管理に努める。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創生基金：人材育成、地方創生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ふるさと寄附基金：環境保全、教育振興等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熊本地震復興基金：熊本地からの復興、災害対策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森林環境譲与税交付金基金：森林保全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創生基金：利子分の増加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ふるさと寄附基金：寄附額の増加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熊本地震復興基金：県からの交付金を積立たため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災害対策基金：災害時に備え、積み増したため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森林環境譲与税交付金基金：譲与額増加に伴うもの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熊本地震復興基金、環境譲与税交付金基金は毎年度活用しているため取崩しはあるが、寄附金と森林環境譲与税交付金の金額次第では増加することもある。各基金ともに事業目的に沿った運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決算余剰金の積立が主な要因。これにより、財政調整基金は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財政調整基金は現状の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億円前後を維持することとする。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普通交付税追加交付等の特殊事情がない限りは、償還分の取崩しにより減少する。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8F76CC-B280-4A09-A9E9-FF939D5279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B5609A-F775-4ED0-BF35-754E48BBD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2815CCB-FFDC-4ACC-A7AD-E3E2384BDC73}"/>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E21184A-313E-40ED-BA3E-6F792398D54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0EEA6D2-C970-4975-958F-78628B768794}"/>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467EAB7-B525-47F2-ACBE-3E1E6052E0C2}"/>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35184F2-98C1-4B28-AE13-F5991112D99B}"/>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E8EB6E9-0ABA-4766-9F08-81814EC58A5C}"/>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9DD8097-48B7-466F-A48A-1387C8734DC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61B4121-8E3E-46EA-9619-C99491952978}"/>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0BE4552-491E-4F80-83E7-071B36039A71}"/>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A72538E-D676-4C05-BD1E-402FFB9E6672}"/>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FAB1ED-5BF1-4DE4-9F98-72719B863D2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3DB0A73-999D-46EE-88F7-D9634A73542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C95357-1FE2-4EB3-A605-646417E51BF3}"/>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23F07B4-3935-47E7-8678-B79C4A928F4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FF7EE7D-BFC9-4B1C-AF11-490062F2BC1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877A592-F962-47AA-A9D5-D366D67513F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E3D1839-B999-4F39-BC04-FEFB642D32D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8A1C0EF-33E7-4B3D-8B39-05281B722899}"/>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F2BB4B3-EE93-49AC-B0B9-8A5B7A277E8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ECBF5ED-EF87-48C5-BD20-BE6F6274C1E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6F4682F-293F-483E-BC8F-D00D7604F8A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78D63AD-D34A-40C8-BC23-38F5D5A38FC2}"/>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14F5406-B0BE-4B20-8160-CA8F5FE2106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1E9DC2B-9EE5-4585-83E9-54C11F827D5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A6A4B3B-0E44-4636-996D-B4E8302C64B7}"/>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4EF87BD-60C4-4FE4-97E0-4DEC160EDED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A4B0EA4-3F96-4D73-A274-75B52019B16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67F7F4-F43C-4DB6-A1AD-2B17EADAEA0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998D5FB-E0AB-4CCB-85DE-C74A0ABFAA20}"/>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66B11FC-6B39-43E6-B5CB-C1154DF3EFE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49F8C70-00C3-4AD0-B7AA-DC84B335A8F4}"/>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DF6AA-EABD-4B98-B991-163B212621F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D1AE369-487E-4721-BFB7-40E04D92E84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F119F98-E402-4365-A788-10543E559236}"/>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470797F-711A-4BAA-9CE0-3F1A62DE304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78E4515-C525-4E22-B07E-0AC1B49C2CF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BC832B8-09BA-4CB4-AC25-D7966E08FC6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A6BA759-A3C6-4D86-B18F-A231C769F5C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5A3DA4F-5564-4D6E-8109-74DF1CC18FE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3E8F70D-CCE4-4939-A8DD-D962632BFC35}"/>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83005D8-221C-424B-9E16-E6A9CE63597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BD79B9D-3676-4740-91EC-08B182814A9E}"/>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4FB8C3F-FC78-4534-B09D-5317CD26466C}"/>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3EABD7D-7F61-432B-A088-EB62733EFFE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CC0BB1D-57B4-4D50-9EE3-B683781DEED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85F47A0-9A14-4344-9045-850085365A7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E4C2DF-0973-48F3-9B04-3BDD63D6810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6A1DB30-63AE-44E4-A7AC-28AF516CC29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FD7F5C5-DC3A-48E4-90E0-8C696445EA0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51A299E-B432-4477-851E-7CD4279D081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AE75EB0-BFAC-4A48-BDF8-FC57B97B5E81}"/>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6035FA2-9FCC-45F8-844D-B84947B2D59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D6D181B-74A1-48D0-91A8-85B656ACEA12}"/>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3A9D0E3-B670-4274-BF0C-5847625178C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D837B3D-7B70-41AE-8615-078B9553461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有形固定資産減価償却率は増加傾向にあり、類似団体と同水準で推移している。令和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年度の主要工事として、産山学園の体育館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化工事や手摺や、なかの橋補修工事等を実施しているが、投資金額よりも老朽化による減価償却費が上回っているため、有形固定資産減価償却率が増加している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年度で除却した資産はな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施設マネジメントについて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計画的に取り組むよう努めていく。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DD01C7-8E8C-4AE4-A31C-3CD54DDF77C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C818B0F-3D00-486A-9D9D-466AF635A95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1591809-587F-4951-AA93-716B359D8E16}"/>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CD68D6D3-1823-4C41-BC08-CF7EEEFD38BB}"/>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E14C3EC-B705-4ADD-BEEC-F4539EDC8838}"/>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C90818-4C91-4367-8689-75C9E3523D26}"/>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5ED3C47-88F2-42E8-B1D8-7884B557C493}"/>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FA40E40-D919-4308-9CFF-7329B7456CF6}"/>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1F87AA8-7DC8-4E10-95F9-1AD44B5A7D51}"/>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EA4BDE4-131C-4304-BB9C-3A7B62F9ACCC}"/>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F32767A-A97A-492A-854D-203E42DAF04D}"/>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13F5F83-C6FB-4A55-BADA-1A4BC562E1F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F620E05-C192-43B6-A517-4995154B0A87}"/>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CDE6E6A-6F5F-43B1-9519-EA39567314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68AC29F2-0342-4A14-85D4-2C617F2EE24B}"/>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965F25F4-B44D-4EB8-A1E7-55F262AEA197}"/>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16C9319D-AA47-4E43-A15C-144C5779105F}"/>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EA60F8F6-9908-42E7-9678-B4A55E6BF277}"/>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ABA6F356-9A45-4E9F-B869-FDF50059F79A}"/>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D59C0ACF-B47F-4CEC-810E-802DD2580CC0}"/>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429A0974-97A2-4FE7-9FC4-85B21D0DF523}"/>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7A5E5AC3-FE25-46C4-8E09-D3C34A4CF5EC}"/>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31A63E3C-4E4B-4E29-B0E9-48225BF4B3BB}"/>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7446A4CF-EA4D-4246-9D02-49F6A3E6A2E0}"/>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0FF9757D-7F3F-4BB9-A387-D7FA401E15D7}"/>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B9F30DB-54A7-4DAA-A944-9E37262EB883}"/>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33EA7FC-D64C-4520-804A-6A4101FA015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F3D88E8-601C-4192-AE3F-0D8FBD39F36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1B0ECC2-6F48-4F27-A53B-DEB4D51B1CC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550477C-1A8A-448C-8C7F-01B7BD9382E4}"/>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9" name="楕円 88">
          <a:extLst>
            <a:ext uri="{FF2B5EF4-FFF2-40B4-BE49-F238E27FC236}">
              <a16:creationId xmlns:a16="http://schemas.microsoft.com/office/drawing/2014/main" id="{5FB972D5-4A9C-4285-A433-82B16157C044}"/>
            </a:ext>
          </a:extLst>
        </xdr:cNvPr>
        <xdr:cNvSpPr/>
      </xdr:nvSpPr>
      <xdr:spPr>
        <a:xfrm>
          <a:off x="4254500" y="5645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0" name="有形固定資産減価償却率該当値テキスト">
          <a:extLst>
            <a:ext uri="{FF2B5EF4-FFF2-40B4-BE49-F238E27FC236}">
              <a16:creationId xmlns:a16="http://schemas.microsoft.com/office/drawing/2014/main" id="{740BFB20-B0B6-499D-9DC3-4A45AD8BF189}"/>
            </a:ext>
          </a:extLst>
        </xdr:cNvPr>
        <xdr:cNvSpPr txBox="1"/>
      </xdr:nvSpPr>
      <xdr:spPr>
        <a:xfrm>
          <a:off x="4359275"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91313</xdr:rowOff>
    </xdr:from>
    <xdr:to>
      <xdr:col>19</xdr:col>
      <xdr:colOff>187325</xdr:colOff>
      <xdr:row>30</xdr:row>
      <xdr:rowOff>21463</xdr:rowOff>
    </xdr:to>
    <xdr:sp macro="" textlink="">
      <xdr:nvSpPr>
        <xdr:cNvPr id="91" name="楕円 90">
          <a:extLst>
            <a:ext uri="{FF2B5EF4-FFF2-40B4-BE49-F238E27FC236}">
              <a16:creationId xmlns:a16="http://schemas.microsoft.com/office/drawing/2014/main" id="{D423C71B-D5B7-42B2-BA39-39395377BE7D}"/>
            </a:ext>
          </a:extLst>
        </xdr:cNvPr>
        <xdr:cNvSpPr/>
      </xdr:nvSpPr>
      <xdr:spPr>
        <a:xfrm>
          <a:off x="3616325" y="56031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142113</xdr:rowOff>
    </xdr:from>
    <xdr:to>
      <xdr:col>23</xdr:col>
      <xdr:colOff>85725</xdr:colOff>
      <xdr:row>30</xdr:row>
      <xdr:rowOff>9525</xdr:rowOff>
    </xdr:to>
    <xdr:cxnSp macro="">
      <xdr:nvCxnSpPr>
        <xdr:cNvPr id="92" name="直線コネクタ 91">
          <a:extLst>
            <a:ext uri="{FF2B5EF4-FFF2-40B4-BE49-F238E27FC236}">
              <a16:creationId xmlns:a16="http://schemas.microsoft.com/office/drawing/2014/main" id="{704B8C5D-A876-4003-8DA2-A34A6B73A75C}"/>
            </a:ext>
          </a:extLst>
        </xdr:cNvPr>
        <xdr:cNvCxnSpPr/>
      </xdr:nvCxnSpPr>
      <xdr:spPr>
        <a:xfrm>
          <a:off x="3673475" y="5660263"/>
          <a:ext cx="62865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93" name="楕円 92">
          <a:extLst>
            <a:ext uri="{FF2B5EF4-FFF2-40B4-BE49-F238E27FC236}">
              <a16:creationId xmlns:a16="http://schemas.microsoft.com/office/drawing/2014/main" id="{2CB21E92-7B11-4F30-B387-D4A97E818289}"/>
            </a:ext>
          </a:extLst>
        </xdr:cNvPr>
        <xdr:cNvSpPr/>
      </xdr:nvSpPr>
      <xdr:spPr>
        <a:xfrm>
          <a:off x="2930525" y="55739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109728</xdr:rowOff>
    </xdr:from>
    <xdr:to>
      <xdr:col>19</xdr:col>
      <xdr:colOff>136525</xdr:colOff>
      <xdr:row>29</xdr:row>
      <xdr:rowOff>142113</xdr:rowOff>
    </xdr:to>
    <xdr:cxnSp macro="">
      <xdr:nvCxnSpPr>
        <xdr:cNvPr id="94" name="直線コネクタ 93">
          <a:extLst>
            <a:ext uri="{FF2B5EF4-FFF2-40B4-BE49-F238E27FC236}">
              <a16:creationId xmlns:a16="http://schemas.microsoft.com/office/drawing/2014/main" id="{1E611384-E8E1-48A5-9FD0-16706EAFBD5B}"/>
            </a:ext>
          </a:extLst>
        </xdr:cNvPr>
        <xdr:cNvCxnSpPr/>
      </xdr:nvCxnSpPr>
      <xdr:spPr>
        <a:xfrm>
          <a:off x="2987675" y="5621528"/>
          <a:ext cx="6858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95" name="楕円 94">
          <a:extLst>
            <a:ext uri="{FF2B5EF4-FFF2-40B4-BE49-F238E27FC236}">
              <a16:creationId xmlns:a16="http://schemas.microsoft.com/office/drawing/2014/main" id="{0C5C5CC1-3F55-4152-97A1-458DDF9E0584}"/>
            </a:ext>
          </a:extLst>
        </xdr:cNvPr>
        <xdr:cNvSpPr/>
      </xdr:nvSpPr>
      <xdr:spPr>
        <a:xfrm>
          <a:off x="2244725" y="55448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109728</xdr:rowOff>
    </xdr:to>
    <xdr:cxnSp macro="">
      <xdr:nvCxnSpPr>
        <xdr:cNvPr id="96" name="直線コネクタ 95">
          <a:extLst>
            <a:ext uri="{FF2B5EF4-FFF2-40B4-BE49-F238E27FC236}">
              <a16:creationId xmlns:a16="http://schemas.microsoft.com/office/drawing/2014/main" id="{7313937C-B30A-4F6C-8C26-23A6BCFB3997}"/>
            </a:ext>
          </a:extLst>
        </xdr:cNvPr>
        <xdr:cNvCxnSpPr/>
      </xdr:nvCxnSpPr>
      <xdr:spPr>
        <a:xfrm>
          <a:off x="2301875" y="5601970"/>
          <a:ext cx="6858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169926</xdr:rowOff>
    </xdr:from>
    <xdr:to>
      <xdr:col>7</xdr:col>
      <xdr:colOff>187325</xdr:colOff>
      <xdr:row>29</xdr:row>
      <xdr:rowOff>100076</xdr:rowOff>
    </xdr:to>
    <xdr:sp macro="" textlink="">
      <xdr:nvSpPr>
        <xdr:cNvPr id="97" name="楕円 96">
          <a:extLst>
            <a:ext uri="{FF2B5EF4-FFF2-40B4-BE49-F238E27FC236}">
              <a16:creationId xmlns:a16="http://schemas.microsoft.com/office/drawing/2014/main" id="{5AE2355D-4180-45F9-8A65-698A666F1148}"/>
            </a:ext>
          </a:extLst>
        </xdr:cNvPr>
        <xdr:cNvSpPr/>
      </xdr:nvSpPr>
      <xdr:spPr>
        <a:xfrm>
          <a:off x="1558925" y="55134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49276</xdr:rowOff>
    </xdr:from>
    <xdr:to>
      <xdr:col>11</xdr:col>
      <xdr:colOff>136525</xdr:colOff>
      <xdr:row>29</xdr:row>
      <xdr:rowOff>83820</xdr:rowOff>
    </xdr:to>
    <xdr:cxnSp macro="">
      <xdr:nvCxnSpPr>
        <xdr:cNvPr id="98" name="直線コネクタ 97">
          <a:extLst>
            <a:ext uri="{FF2B5EF4-FFF2-40B4-BE49-F238E27FC236}">
              <a16:creationId xmlns:a16="http://schemas.microsoft.com/office/drawing/2014/main" id="{F971F0AC-62AF-46B3-AAE5-DD29C4985520}"/>
            </a:ext>
          </a:extLst>
        </xdr:cNvPr>
        <xdr:cNvCxnSpPr/>
      </xdr:nvCxnSpPr>
      <xdr:spPr>
        <a:xfrm>
          <a:off x="1616075" y="5561076"/>
          <a:ext cx="6858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E7E54EC8-9A4B-4C0B-BB99-DA800E7D2FBE}"/>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F649B58B-53CB-420C-A63F-6F0935649699}"/>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E0EB4F6C-2697-4070-AD4F-03C845E0FCF2}"/>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DABF4BF9-359A-4EEF-9039-D411623E23BA}"/>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37990</xdr:rowOff>
    </xdr:from>
    <xdr:ext cx="405111" cy="259045"/>
    <xdr:sp macro="" textlink="">
      <xdr:nvSpPr>
        <xdr:cNvPr id="103" name="n_1mainValue有形固定資産減価償却率">
          <a:extLst>
            <a:ext uri="{FF2B5EF4-FFF2-40B4-BE49-F238E27FC236}">
              <a16:creationId xmlns:a16="http://schemas.microsoft.com/office/drawing/2014/main" id="{52ADA20E-230D-4471-9DB2-F7C734DFA82C}"/>
            </a:ext>
          </a:extLst>
        </xdr:cNvPr>
        <xdr:cNvSpPr txBox="1"/>
      </xdr:nvSpPr>
      <xdr:spPr>
        <a:xfrm>
          <a:off x="3474094" y="539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104" name="n_2mainValue有形固定資産減価償却率">
          <a:extLst>
            <a:ext uri="{FF2B5EF4-FFF2-40B4-BE49-F238E27FC236}">
              <a16:creationId xmlns:a16="http://schemas.microsoft.com/office/drawing/2014/main" id="{FFFDA67F-52AD-47C9-BF50-FB14A5E8FC23}"/>
            </a:ext>
          </a:extLst>
        </xdr:cNvPr>
        <xdr:cNvSpPr txBox="1"/>
      </xdr:nvSpPr>
      <xdr:spPr>
        <a:xfrm>
          <a:off x="2797819"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105" name="n_3mainValue有形固定資産減価償却率">
          <a:extLst>
            <a:ext uri="{FF2B5EF4-FFF2-40B4-BE49-F238E27FC236}">
              <a16:creationId xmlns:a16="http://schemas.microsoft.com/office/drawing/2014/main" id="{ACC37CD1-86ED-474E-BB9D-B4E8FA89D000}"/>
            </a:ext>
          </a:extLst>
        </xdr:cNvPr>
        <xdr:cNvSpPr txBox="1"/>
      </xdr:nvSpPr>
      <xdr:spPr>
        <a:xfrm>
          <a:off x="2112019"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116603</xdr:rowOff>
    </xdr:from>
    <xdr:ext cx="405111" cy="259045"/>
    <xdr:sp macro="" textlink="">
      <xdr:nvSpPr>
        <xdr:cNvPr id="106" name="n_4mainValue有形固定資産減価償却率">
          <a:extLst>
            <a:ext uri="{FF2B5EF4-FFF2-40B4-BE49-F238E27FC236}">
              <a16:creationId xmlns:a16="http://schemas.microsoft.com/office/drawing/2014/main" id="{37B5793D-49FC-4583-AE38-18B8C830052D}"/>
            </a:ext>
          </a:extLst>
        </xdr:cNvPr>
        <xdr:cNvSpPr txBox="1"/>
      </xdr:nvSpPr>
      <xdr:spPr>
        <a:xfrm>
          <a:off x="1426219" y="5307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6695595-AD32-4714-BFB3-95338263158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0D4F075-168E-492C-A26A-C3CE5AC42070}"/>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DD0C88D-5B9F-40B8-B7C0-490DB9A0D0D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C6DCAAC-BE84-4CD7-98C3-000D2B8D46C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F3A9B46-2415-4C4F-B522-BC26417D679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4338957-84E8-482C-8D3D-D8DAC45FFB7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80B70E2-EEF1-47E4-8CEA-2C02D814A94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0F1CC8E-A490-44DB-B679-459FDE83F13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8A6DD7B-6B8D-47BA-BEB4-DB4ED8710B1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6678831-3AC2-4BD8-AA52-749A43F1E9E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D681AD9-A223-45AA-8ED6-FB41C0186C8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6D83983-2037-4DB9-B858-EE5876C4A4C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AA3DA48-A5BA-4B42-8556-37D1B5B5736D}"/>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債務償還比率は類似団体と同水準で推移しており、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退職手当負担見込額が増加したことが要因である。今後も退職者数の見込みや償還の計画を見据えて対応を図る。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33D9F75-DAFF-4674-9889-7A442C04279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F64521C-BB91-4B24-AC99-B351CFE9E5C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457A2E4-8E2E-410A-8F8D-A4F71920162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4478C78-28AE-4515-975E-17F8EFA4A789}"/>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60C626D7-205A-4CE4-BF74-C961A8FBCA68}"/>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72991FD-62C7-40D0-89A8-27CF114488A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510BC0C-1AFD-41E1-BB2F-7123AFCF5708}"/>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D748FB7-CE91-498F-B786-FD6BB94BB53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FE36CF8-7F38-483B-A5D0-6CAD14AE9D5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3EA0525-0650-492B-A384-6A68DC51C1D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D2F531B-DCB5-4BA4-803C-FF1173A2B121}"/>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2C32C61-E5EC-467F-B428-58A3C3F43AE8}"/>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28F19B8-9D19-4D36-9CA6-EC15F771DB1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D8ADC5D-77E7-4761-B500-79868483AD5D}"/>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464B2AE-1B13-47AC-8C6B-9B1FAFA122D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524210B3-1F5C-49F6-BBC7-09214ABAE520}"/>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F78E6ACC-E166-4294-AB12-68A5071438C5}"/>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7438A083-A4F7-4C87-B4D7-F8B91EE8C884}"/>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760CDC3-A712-4786-A4E7-EADAD4759ABF}"/>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27069A9-FF3B-47A0-A397-85BF6F772CBA}"/>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2BE90E1D-5502-4F72-9CD5-82C7E8BC97EF}"/>
            </a:ext>
          </a:extLst>
        </xdr:cNvPr>
        <xdr:cNvSpPr txBox="1"/>
      </xdr:nvSpPr>
      <xdr:spPr>
        <a:xfrm>
          <a:off x="13379450" y="527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066CA9E4-E184-4140-AAB2-F162A8A00A7E}"/>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65157B38-71A3-43AD-BB1C-03946CE6FB77}"/>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7973F4FE-6A30-44BF-9321-9A490AAD8652}"/>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2B98B24F-B049-42F2-A9FA-49B0400A71BF}"/>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72805BFA-3C0D-4B30-9CC6-8D2A57752102}"/>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212095F-2353-47F9-8657-36E8B0637F6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83C8996-8B5A-40EF-BC1A-28A2E2C82324}"/>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EEF6F8C-18B2-4552-814D-21DA86BAA07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5971E4E-266B-466A-9342-AFCBD4287277}"/>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FA405B6-02DF-43D8-9A0A-F48787B77DB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149056</xdr:rowOff>
    </xdr:from>
    <xdr:to>
      <xdr:col>76</xdr:col>
      <xdr:colOff>73025</xdr:colOff>
      <xdr:row>29</xdr:row>
      <xdr:rowOff>79206</xdr:rowOff>
    </xdr:to>
    <xdr:sp macro="" textlink="">
      <xdr:nvSpPr>
        <xdr:cNvPr id="151" name="楕円 150">
          <a:extLst>
            <a:ext uri="{FF2B5EF4-FFF2-40B4-BE49-F238E27FC236}">
              <a16:creationId xmlns:a16="http://schemas.microsoft.com/office/drawing/2014/main" id="{5B04A770-5BFE-4C97-9530-9AC292F76F66}"/>
            </a:ext>
          </a:extLst>
        </xdr:cNvPr>
        <xdr:cNvSpPr/>
      </xdr:nvSpPr>
      <xdr:spPr>
        <a:xfrm>
          <a:off x="13293725" y="54989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127483</xdr:rowOff>
    </xdr:from>
    <xdr:ext cx="469744" cy="259045"/>
    <xdr:sp macro="" textlink="">
      <xdr:nvSpPr>
        <xdr:cNvPr id="152" name="債務償還比率該当値テキスト">
          <a:extLst>
            <a:ext uri="{FF2B5EF4-FFF2-40B4-BE49-F238E27FC236}">
              <a16:creationId xmlns:a16="http://schemas.microsoft.com/office/drawing/2014/main" id="{93F79EF6-3D26-4DFC-95B8-6DC439AEC432}"/>
            </a:ext>
          </a:extLst>
        </xdr:cNvPr>
        <xdr:cNvSpPr txBox="1"/>
      </xdr:nvSpPr>
      <xdr:spPr>
        <a:xfrm>
          <a:off x="13379450" y="547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48302</xdr:rowOff>
    </xdr:from>
    <xdr:to>
      <xdr:col>72</xdr:col>
      <xdr:colOff>123825</xdr:colOff>
      <xdr:row>28</xdr:row>
      <xdr:rowOff>149902</xdr:rowOff>
    </xdr:to>
    <xdr:sp macro="" textlink="">
      <xdr:nvSpPr>
        <xdr:cNvPr id="153" name="楕円 152">
          <a:extLst>
            <a:ext uri="{FF2B5EF4-FFF2-40B4-BE49-F238E27FC236}">
              <a16:creationId xmlns:a16="http://schemas.microsoft.com/office/drawing/2014/main" id="{0DFEE1E7-45BF-4758-9FE0-3FD9A30B6454}"/>
            </a:ext>
          </a:extLst>
        </xdr:cNvPr>
        <xdr:cNvSpPr/>
      </xdr:nvSpPr>
      <xdr:spPr>
        <a:xfrm>
          <a:off x="12646025" y="53981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99102</xdr:rowOff>
    </xdr:from>
    <xdr:to>
      <xdr:col>76</xdr:col>
      <xdr:colOff>22225</xdr:colOff>
      <xdr:row>29</xdr:row>
      <xdr:rowOff>28406</xdr:rowOff>
    </xdr:to>
    <xdr:cxnSp macro="">
      <xdr:nvCxnSpPr>
        <xdr:cNvPr id="154" name="直線コネクタ 153">
          <a:extLst>
            <a:ext uri="{FF2B5EF4-FFF2-40B4-BE49-F238E27FC236}">
              <a16:creationId xmlns:a16="http://schemas.microsoft.com/office/drawing/2014/main" id="{955688E7-D0D3-4A0B-936F-7C4D68EAF402}"/>
            </a:ext>
          </a:extLst>
        </xdr:cNvPr>
        <xdr:cNvCxnSpPr/>
      </xdr:nvCxnSpPr>
      <xdr:spPr>
        <a:xfrm>
          <a:off x="12693650" y="5455327"/>
          <a:ext cx="638175" cy="9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146897</xdr:rowOff>
    </xdr:from>
    <xdr:to>
      <xdr:col>68</xdr:col>
      <xdr:colOff>123825</xdr:colOff>
      <xdr:row>29</xdr:row>
      <xdr:rowOff>77047</xdr:rowOff>
    </xdr:to>
    <xdr:sp macro="" textlink="">
      <xdr:nvSpPr>
        <xdr:cNvPr id="155" name="楕円 154">
          <a:extLst>
            <a:ext uri="{FF2B5EF4-FFF2-40B4-BE49-F238E27FC236}">
              <a16:creationId xmlns:a16="http://schemas.microsoft.com/office/drawing/2014/main" id="{04A13D70-A278-45C3-8FAE-F322EE0F0341}"/>
            </a:ext>
          </a:extLst>
        </xdr:cNvPr>
        <xdr:cNvSpPr/>
      </xdr:nvSpPr>
      <xdr:spPr>
        <a:xfrm>
          <a:off x="11960225" y="5496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99102</xdr:rowOff>
    </xdr:from>
    <xdr:to>
      <xdr:col>72</xdr:col>
      <xdr:colOff>73025</xdr:colOff>
      <xdr:row>29</xdr:row>
      <xdr:rowOff>26247</xdr:rowOff>
    </xdr:to>
    <xdr:cxnSp macro="">
      <xdr:nvCxnSpPr>
        <xdr:cNvPr id="156" name="直線コネクタ 155">
          <a:extLst>
            <a:ext uri="{FF2B5EF4-FFF2-40B4-BE49-F238E27FC236}">
              <a16:creationId xmlns:a16="http://schemas.microsoft.com/office/drawing/2014/main" id="{6394BBD6-EECE-45B2-A45F-617941D2C728}"/>
            </a:ext>
          </a:extLst>
        </xdr:cNvPr>
        <xdr:cNvCxnSpPr/>
      </xdr:nvCxnSpPr>
      <xdr:spPr>
        <a:xfrm flipV="1">
          <a:off x="12007850" y="5455327"/>
          <a:ext cx="685800" cy="8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3524</xdr:rowOff>
    </xdr:from>
    <xdr:to>
      <xdr:col>64</xdr:col>
      <xdr:colOff>123825</xdr:colOff>
      <xdr:row>30</xdr:row>
      <xdr:rowOff>105124</xdr:rowOff>
    </xdr:to>
    <xdr:sp macro="" textlink="">
      <xdr:nvSpPr>
        <xdr:cNvPr id="157" name="楕円 156">
          <a:extLst>
            <a:ext uri="{FF2B5EF4-FFF2-40B4-BE49-F238E27FC236}">
              <a16:creationId xmlns:a16="http://schemas.microsoft.com/office/drawing/2014/main" id="{E7B2BEE5-F301-443F-94DA-AD5B4FBB98CC}"/>
            </a:ext>
          </a:extLst>
        </xdr:cNvPr>
        <xdr:cNvSpPr/>
      </xdr:nvSpPr>
      <xdr:spPr>
        <a:xfrm>
          <a:off x="11274425" y="56835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26247</xdr:rowOff>
    </xdr:from>
    <xdr:to>
      <xdr:col>68</xdr:col>
      <xdr:colOff>73025</xdr:colOff>
      <xdr:row>30</xdr:row>
      <xdr:rowOff>54324</xdr:rowOff>
    </xdr:to>
    <xdr:cxnSp macro="">
      <xdr:nvCxnSpPr>
        <xdr:cNvPr id="158" name="直線コネクタ 157">
          <a:extLst>
            <a:ext uri="{FF2B5EF4-FFF2-40B4-BE49-F238E27FC236}">
              <a16:creationId xmlns:a16="http://schemas.microsoft.com/office/drawing/2014/main" id="{A53CCA34-0E70-4340-9D98-755A0B1EA2F7}"/>
            </a:ext>
          </a:extLst>
        </xdr:cNvPr>
        <xdr:cNvCxnSpPr/>
      </xdr:nvCxnSpPr>
      <xdr:spPr>
        <a:xfrm flipV="1">
          <a:off x="11322050" y="5544397"/>
          <a:ext cx="685800" cy="18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161671</xdr:rowOff>
    </xdr:from>
    <xdr:to>
      <xdr:col>60</xdr:col>
      <xdr:colOff>123825</xdr:colOff>
      <xdr:row>31</xdr:row>
      <xdr:rowOff>91821</xdr:rowOff>
    </xdr:to>
    <xdr:sp macro="" textlink="">
      <xdr:nvSpPr>
        <xdr:cNvPr id="159" name="楕円 158">
          <a:extLst>
            <a:ext uri="{FF2B5EF4-FFF2-40B4-BE49-F238E27FC236}">
              <a16:creationId xmlns:a16="http://schemas.microsoft.com/office/drawing/2014/main" id="{97DE7FB6-75E0-46DF-896D-F7FFACBF4BC6}"/>
            </a:ext>
          </a:extLst>
        </xdr:cNvPr>
        <xdr:cNvSpPr/>
      </xdr:nvSpPr>
      <xdr:spPr>
        <a:xfrm>
          <a:off x="10588625" y="58417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54324</xdr:rowOff>
    </xdr:from>
    <xdr:to>
      <xdr:col>64</xdr:col>
      <xdr:colOff>73025</xdr:colOff>
      <xdr:row>31</xdr:row>
      <xdr:rowOff>41021</xdr:rowOff>
    </xdr:to>
    <xdr:cxnSp macro="">
      <xdr:nvCxnSpPr>
        <xdr:cNvPr id="160" name="直線コネクタ 159">
          <a:extLst>
            <a:ext uri="{FF2B5EF4-FFF2-40B4-BE49-F238E27FC236}">
              <a16:creationId xmlns:a16="http://schemas.microsoft.com/office/drawing/2014/main" id="{09095E6E-C595-4704-AB4F-FF8E8D650135}"/>
            </a:ext>
          </a:extLst>
        </xdr:cNvPr>
        <xdr:cNvCxnSpPr/>
      </xdr:nvCxnSpPr>
      <xdr:spPr>
        <a:xfrm flipV="1">
          <a:off x="10636250" y="5731224"/>
          <a:ext cx="685800" cy="1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75B63E5A-55F7-4A8E-9008-578CE7F9602F}"/>
            </a:ext>
          </a:extLst>
        </xdr:cNvPr>
        <xdr:cNvSpPr txBox="1"/>
      </xdr:nvSpPr>
      <xdr:spPr>
        <a:xfrm>
          <a:off x="12465127" y="549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8220DFA6-9CDE-4C57-82D5-67728064ECB4}"/>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2804430F-F6BC-4810-9171-5A0840E85CBC}"/>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4C4E6B5B-CCE9-4914-B7CC-6DF941F1A172}"/>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166429</xdr:rowOff>
    </xdr:from>
    <xdr:ext cx="469744" cy="259045"/>
    <xdr:sp macro="" textlink="">
      <xdr:nvSpPr>
        <xdr:cNvPr id="165" name="n_1mainValue債務償還比率">
          <a:extLst>
            <a:ext uri="{FF2B5EF4-FFF2-40B4-BE49-F238E27FC236}">
              <a16:creationId xmlns:a16="http://schemas.microsoft.com/office/drawing/2014/main" id="{94308F92-437C-40E7-827F-975DC0DC3A98}"/>
            </a:ext>
          </a:extLst>
        </xdr:cNvPr>
        <xdr:cNvSpPr txBox="1"/>
      </xdr:nvSpPr>
      <xdr:spPr>
        <a:xfrm>
          <a:off x="12465127" y="519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68174</xdr:rowOff>
    </xdr:from>
    <xdr:ext cx="469744" cy="259045"/>
    <xdr:sp macro="" textlink="">
      <xdr:nvSpPr>
        <xdr:cNvPr id="166" name="n_2mainValue債務償還比率">
          <a:extLst>
            <a:ext uri="{FF2B5EF4-FFF2-40B4-BE49-F238E27FC236}">
              <a16:creationId xmlns:a16="http://schemas.microsoft.com/office/drawing/2014/main" id="{78E9DB42-768C-41DD-883A-E26EC2D35A55}"/>
            </a:ext>
          </a:extLst>
        </xdr:cNvPr>
        <xdr:cNvSpPr txBox="1"/>
      </xdr:nvSpPr>
      <xdr:spPr>
        <a:xfrm>
          <a:off x="11788852" y="557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96251</xdr:rowOff>
    </xdr:from>
    <xdr:ext cx="469744" cy="259045"/>
    <xdr:sp macro="" textlink="">
      <xdr:nvSpPr>
        <xdr:cNvPr id="167" name="n_3mainValue債務償還比率">
          <a:extLst>
            <a:ext uri="{FF2B5EF4-FFF2-40B4-BE49-F238E27FC236}">
              <a16:creationId xmlns:a16="http://schemas.microsoft.com/office/drawing/2014/main" id="{992185A6-8FBF-43DD-BBCF-769D02036734}"/>
            </a:ext>
          </a:extLst>
        </xdr:cNvPr>
        <xdr:cNvSpPr txBox="1"/>
      </xdr:nvSpPr>
      <xdr:spPr>
        <a:xfrm>
          <a:off x="11103052" y="577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82948</xdr:rowOff>
    </xdr:from>
    <xdr:ext cx="469744" cy="259045"/>
    <xdr:sp macro="" textlink="">
      <xdr:nvSpPr>
        <xdr:cNvPr id="168" name="n_4mainValue債務償還比率">
          <a:extLst>
            <a:ext uri="{FF2B5EF4-FFF2-40B4-BE49-F238E27FC236}">
              <a16:creationId xmlns:a16="http://schemas.microsoft.com/office/drawing/2014/main" id="{20072C5A-1C27-48DE-A0CD-D7F2402AE5C0}"/>
            </a:ext>
          </a:extLst>
        </xdr:cNvPr>
        <xdr:cNvSpPr txBox="1"/>
      </xdr:nvSpPr>
      <xdr:spPr>
        <a:xfrm>
          <a:off x="10417252" y="59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FBBF200-D2AA-44C2-96B9-70B80736A40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A7B0A3C-728C-4A48-A68F-2361F8A63B9A}"/>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E4935B7-5907-4EE4-8B6E-424B3D88084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D48D83B-7CF3-4C9B-A393-7A96D15FAC4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DC1CFBE-5661-4C0B-A401-FFFB39D04975}"/>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7A92DEC-2FEC-4E2F-9E6C-361A900FE7D6}"/>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D655C5-8D06-437C-9BD9-37DF904DCA7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93606E-CAB2-4EBF-81D2-808931A25BA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06885E-D956-4CC2-A9F9-01853779AAB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76DCD2-BA25-42A8-A649-EADFCE78805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17FE4C-29FB-46F1-B923-C82E92B332E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A0E69B-8F4F-470E-8749-DE534C4C4A6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B6B8E0-BD46-4D31-AF89-6E0D6EE8DBB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19EC2D-45B4-423D-8837-5EBC9CE1570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689C8D-CD75-4751-9768-0373A917C80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9E09F6-7A2C-492B-A307-4FCA9F6C89E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3059FC-4BE1-4843-849B-E1729FAC892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24AAC9-E125-4758-B260-F54139A912C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A83583-FB81-478F-B642-932014D4BE0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C8CEC9-2048-46DE-9858-F57A30456FD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D7EE38-E0EB-4420-9FFF-5446028FB26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34ACDA-9D58-46C3-9937-CE348106A84F}"/>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7F1D31-309F-4697-8D30-0738E7CE16D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6C0484-2896-4787-89B1-B5AAF29BB6D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B8408C-B1E6-4E8C-B9CC-6BB305E01F2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1F494D-2E17-4C05-9F7A-96CA60AE061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968CCC-CD25-4B87-A559-2C0BBB6C2FE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FD2B1C-8B5C-4EA6-9C14-4D4E8718C0C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390C58-C7ED-4656-8FE8-C4EA843210D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D51601-823D-4ABE-91AE-F0D76953AE8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D0BBA3-004A-4144-B1FC-D673EE8D378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69DE2B-2B7A-4A73-8D00-FFD047BA66B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F85090-FDDF-45E2-AC94-2C0EB69D5F6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E816AD-8686-4BCE-8E93-DFFF6945270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9788E6-1AC9-4E0C-B97C-C7284B2F05F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0DF27C-EC8C-4855-BF99-263F64DD381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45A9CE-A57B-4CBC-ACE0-4AC357A300A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4DFB3B-1DE3-4E34-9BA8-34970242266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237D66-1801-44F5-B426-736A1D9C910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D57AB7-6217-40F8-AF09-1783E2BBECF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3829B1-4E6F-4439-B1A1-3F48AA97E78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D0C636-105F-43EE-9FC2-A94F0323A37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E4C928-2BA1-46C2-A34C-158BA233C6C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24EA99-F9CB-406E-A91E-2F38216E994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090634-0521-4B0C-B422-122E5AD6612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AF4EDF-F2FC-4F96-97A2-AD51EA6EE5FF}"/>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8AD683-EE9C-4F18-98E9-1D814048EE6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7BAECE-A5D4-4EA3-BB12-A9302B4254F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C71DE9-8C44-4011-A5F1-6FBBBD86B0BA}"/>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559E9CA-A60E-40EF-9F7E-C6F2C3610000}"/>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4EC72A-5FCE-404D-B63B-C6F42BAC7601}"/>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6A745C-C9F5-49F5-ADBD-EB1647DFA0F2}"/>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F68AAE0-8761-4FEA-8822-04300966663D}"/>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F2EA728-F48B-4DC8-8DBD-308CA6720A00}"/>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87352A5-6A66-4E99-B824-1B6766B4C35D}"/>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E14E76E-4A41-4DF1-BE79-4FB8D34FAB50}"/>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1E35D6-D656-4AC0-8A2D-3B8AF2FA466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F38AF8-7C15-46BD-893B-67DD15525F58}"/>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029AFF-B241-448B-9E30-1D4FBA405E3C}"/>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3C4A8B-3F44-4581-BF15-AA34940B46A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C6EC55E-69D4-4254-BAAB-F6782B27086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CBD609B-17FD-4B8E-A0ED-C0EBBAFFCD7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E5AD4348-BFFA-4554-B389-0AC28A7326BC}"/>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43FDEC9B-DEEA-40D1-B921-DE6026D3DE60}"/>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9F39D8E8-3570-4349-B2F4-F55E9E87A65D}"/>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FEF191C-AE45-4731-B4AB-F720FD45F592}"/>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DC5CC29-F804-4674-B0DC-42E6F4234F7A}"/>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AC72445A-B5AD-4CD8-9191-814D2263ADED}"/>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EF3C914-30BB-4FFC-BF41-76CF6B218A5B}"/>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6BCF68D0-6ABD-4171-A6FA-6106AA8C4A22}"/>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6AFEFDB-A55F-4BEB-82B4-D7CFC772B6D0}"/>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3855BD33-D43D-4F43-BAF7-821C3B445974}"/>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1BBBDC17-97F5-450B-9F58-0BBBA9DEAD72}"/>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E25189-2374-4C4D-BD88-9B461DCD962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FE0079-94D1-4D64-A790-E870FAEFA29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5971BE-CF26-47B7-A98C-F3D8704E157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6E705B-10B0-4323-96BA-58E36F243F0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3BA3D3C-54DA-4520-A172-E09EEE88826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EDA6B8DA-8306-4A19-AF71-8D908703B312}"/>
            </a:ext>
          </a:extLst>
        </xdr:cNvPr>
        <xdr:cNvSpPr/>
      </xdr:nvSpPr>
      <xdr:spPr>
        <a:xfrm>
          <a:off x="4124325" y="6266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129920</xdr:rowOff>
    </xdr:from>
    <xdr:ext cx="405111" cy="259045"/>
    <xdr:sp macro="" textlink="">
      <xdr:nvSpPr>
        <xdr:cNvPr id="75" name="【道路】&#10;有形固定資産減価償却率該当値テキスト">
          <a:extLst>
            <a:ext uri="{FF2B5EF4-FFF2-40B4-BE49-F238E27FC236}">
              <a16:creationId xmlns:a16="http://schemas.microsoft.com/office/drawing/2014/main" id="{4E5E92A8-F2A4-483C-A46D-67AF67501EF1}"/>
            </a:ext>
          </a:extLst>
        </xdr:cNvPr>
        <xdr:cNvSpPr txBox="1"/>
      </xdr:nvSpPr>
      <xdr:spPr>
        <a:xfrm>
          <a:off x="4219575" y="612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77651</xdr:rowOff>
    </xdr:from>
    <xdr:to>
      <xdr:col>20</xdr:col>
      <xdr:colOff>38100</xdr:colOff>
      <xdr:row>39</xdr:row>
      <xdr:rowOff>7801</xdr:rowOff>
    </xdr:to>
    <xdr:sp macro="" textlink="">
      <xdr:nvSpPr>
        <xdr:cNvPr id="76" name="楕円 75">
          <a:extLst>
            <a:ext uri="{FF2B5EF4-FFF2-40B4-BE49-F238E27FC236}">
              <a16:creationId xmlns:a16="http://schemas.microsoft.com/office/drawing/2014/main" id="{687F7723-8C77-4001-863A-EC7F4B169C00}"/>
            </a:ext>
          </a:extLst>
        </xdr:cNvPr>
        <xdr:cNvSpPr/>
      </xdr:nvSpPr>
      <xdr:spPr>
        <a:xfrm>
          <a:off x="3381375" y="6240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128451</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694D46C2-BA5D-420F-89AF-03C4BA0DA6F5}"/>
            </a:ext>
          </a:extLst>
        </xdr:cNvPr>
        <xdr:cNvCxnSpPr/>
      </xdr:nvCxnSpPr>
      <xdr:spPr>
        <a:xfrm>
          <a:off x="3429000" y="6287951"/>
          <a:ext cx="75247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id="{AF203F25-B89F-4DAA-A10E-E37FA7403860}"/>
            </a:ext>
          </a:extLst>
        </xdr:cNvPr>
        <xdr:cNvSpPr/>
      </xdr:nvSpPr>
      <xdr:spPr>
        <a:xfrm>
          <a:off x="2571750" y="62093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128451</xdr:rowOff>
    </xdr:to>
    <xdr:cxnSp macro="">
      <xdr:nvCxnSpPr>
        <xdr:cNvPr id="79" name="直線コネクタ 78">
          <a:extLst>
            <a:ext uri="{FF2B5EF4-FFF2-40B4-BE49-F238E27FC236}">
              <a16:creationId xmlns:a16="http://schemas.microsoft.com/office/drawing/2014/main" id="{DCEC86D7-9DC7-4DB3-8956-55F296F63ACA}"/>
            </a:ext>
          </a:extLst>
        </xdr:cNvPr>
        <xdr:cNvCxnSpPr/>
      </xdr:nvCxnSpPr>
      <xdr:spPr>
        <a:xfrm>
          <a:off x="2619375" y="6266543"/>
          <a:ext cx="80962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23767</xdr:rowOff>
    </xdr:from>
    <xdr:to>
      <xdr:col>10</xdr:col>
      <xdr:colOff>165100</xdr:colOff>
      <xdr:row>38</xdr:row>
      <xdr:rowOff>125367</xdr:rowOff>
    </xdr:to>
    <xdr:sp macro="" textlink="">
      <xdr:nvSpPr>
        <xdr:cNvPr id="80" name="楕円 79">
          <a:extLst>
            <a:ext uri="{FF2B5EF4-FFF2-40B4-BE49-F238E27FC236}">
              <a16:creationId xmlns:a16="http://schemas.microsoft.com/office/drawing/2014/main" id="{31EF1431-8ECF-4E42-BDE6-E1E8C57C488E}"/>
            </a:ext>
          </a:extLst>
        </xdr:cNvPr>
        <xdr:cNvSpPr/>
      </xdr:nvSpPr>
      <xdr:spPr>
        <a:xfrm>
          <a:off x="1781175" y="61896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74567</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6E896BBF-BC32-4037-ADFD-C4B66FA1402D}"/>
            </a:ext>
          </a:extLst>
        </xdr:cNvPr>
        <xdr:cNvCxnSpPr/>
      </xdr:nvCxnSpPr>
      <xdr:spPr>
        <a:xfrm>
          <a:off x="1828800" y="6237242"/>
          <a:ext cx="7905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165826</xdr:rowOff>
    </xdr:from>
    <xdr:to>
      <xdr:col>6</xdr:col>
      <xdr:colOff>38100</xdr:colOff>
      <xdr:row>38</xdr:row>
      <xdr:rowOff>95976</xdr:rowOff>
    </xdr:to>
    <xdr:sp macro="" textlink="">
      <xdr:nvSpPr>
        <xdr:cNvPr id="82" name="楕円 81">
          <a:extLst>
            <a:ext uri="{FF2B5EF4-FFF2-40B4-BE49-F238E27FC236}">
              <a16:creationId xmlns:a16="http://schemas.microsoft.com/office/drawing/2014/main" id="{2A6022E1-8E6B-4300-8330-D42B4513E6A0}"/>
            </a:ext>
          </a:extLst>
        </xdr:cNvPr>
        <xdr:cNvSpPr/>
      </xdr:nvSpPr>
      <xdr:spPr>
        <a:xfrm>
          <a:off x="981075" y="61634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45176</xdr:rowOff>
    </xdr:from>
    <xdr:to>
      <xdr:col>10</xdr:col>
      <xdr:colOff>114300</xdr:colOff>
      <xdr:row>38</xdr:row>
      <xdr:rowOff>74567</xdr:rowOff>
    </xdr:to>
    <xdr:cxnSp macro="">
      <xdr:nvCxnSpPr>
        <xdr:cNvPr id="83" name="直線コネクタ 82">
          <a:extLst>
            <a:ext uri="{FF2B5EF4-FFF2-40B4-BE49-F238E27FC236}">
              <a16:creationId xmlns:a16="http://schemas.microsoft.com/office/drawing/2014/main" id="{202F43A5-0343-42B8-B555-F2092123065C}"/>
            </a:ext>
          </a:extLst>
        </xdr:cNvPr>
        <xdr:cNvCxnSpPr/>
      </xdr:nvCxnSpPr>
      <xdr:spPr>
        <a:xfrm>
          <a:off x="1028700" y="6211026"/>
          <a:ext cx="8001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BA45E298-757F-4161-A7AE-09E153EED493}"/>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5AD12D24-53C4-4CCB-A22E-B28781CF9ADD}"/>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8FFD6D36-13B2-48BD-9267-476A6B477DE6}"/>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E90C245-B8DD-4644-A6D8-DC4240277751}"/>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24328</xdr:rowOff>
    </xdr:from>
    <xdr:ext cx="405111" cy="259045"/>
    <xdr:sp macro="" textlink="">
      <xdr:nvSpPr>
        <xdr:cNvPr id="88" name="n_1mainValue【道路】&#10;有形固定資産減価償却率">
          <a:extLst>
            <a:ext uri="{FF2B5EF4-FFF2-40B4-BE49-F238E27FC236}">
              <a16:creationId xmlns:a16="http://schemas.microsoft.com/office/drawing/2014/main" id="{DA460B53-0C85-4949-AC83-FCADA0D4C169}"/>
            </a:ext>
          </a:extLst>
        </xdr:cNvPr>
        <xdr:cNvSpPr txBox="1"/>
      </xdr:nvSpPr>
      <xdr:spPr>
        <a:xfrm>
          <a:off x="3239144" y="602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89" name="n_2mainValue【道路】&#10;有形固定資産減価償却率">
          <a:extLst>
            <a:ext uri="{FF2B5EF4-FFF2-40B4-BE49-F238E27FC236}">
              <a16:creationId xmlns:a16="http://schemas.microsoft.com/office/drawing/2014/main" id="{D3FFD3B8-826B-42B5-9267-D0125CF6CD23}"/>
            </a:ext>
          </a:extLst>
        </xdr:cNvPr>
        <xdr:cNvSpPr txBox="1"/>
      </xdr:nvSpPr>
      <xdr:spPr>
        <a:xfrm>
          <a:off x="2439044"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90" name="n_3mainValue【道路】&#10;有形固定資産減価償却率">
          <a:extLst>
            <a:ext uri="{FF2B5EF4-FFF2-40B4-BE49-F238E27FC236}">
              <a16:creationId xmlns:a16="http://schemas.microsoft.com/office/drawing/2014/main" id="{5A87C41A-A6BD-4E31-93C8-6AF395DA01B7}"/>
            </a:ext>
          </a:extLst>
        </xdr:cNvPr>
        <xdr:cNvSpPr txBox="1"/>
      </xdr:nvSpPr>
      <xdr:spPr>
        <a:xfrm>
          <a:off x="164846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112503</xdr:rowOff>
    </xdr:from>
    <xdr:ext cx="405111" cy="259045"/>
    <xdr:sp macro="" textlink="">
      <xdr:nvSpPr>
        <xdr:cNvPr id="91" name="n_4mainValue【道路】&#10;有形固定資産減価償却率">
          <a:extLst>
            <a:ext uri="{FF2B5EF4-FFF2-40B4-BE49-F238E27FC236}">
              <a16:creationId xmlns:a16="http://schemas.microsoft.com/office/drawing/2014/main" id="{4BED1DE6-2D90-48D2-B7F0-F4B72F3295F8}"/>
            </a:ext>
          </a:extLst>
        </xdr:cNvPr>
        <xdr:cNvSpPr txBox="1"/>
      </xdr:nvSpPr>
      <xdr:spPr>
        <a:xfrm>
          <a:off x="848369" y="595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5929FA-0685-42EA-AE1F-1C2092EDBCC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15BC36-551D-4BD3-A2FC-611D7F199D9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F08940-6BCE-42BE-BCB0-3F75910FF09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B41CB2F-04DE-43F1-BEE1-2240144BC68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EB3BBE9-92A8-44A6-8B42-7A503B0ABC0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049EFBC-D9AD-4B56-A597-25B5FBA323C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327E167-68E8-4317-9DA8-9AA946561DA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70C32DF-6869-49B2-B22D-452D8CC60D0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1031C6D-5401-47D7-8F10-4FACA2B17BA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AFACE5-20E8-4A41-BC52-BAF143A70A9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B952ABC-F1DF-421C-815E-581999566A1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B67062B-07B4-411D-950B-25D35DA513D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5EF4C85-0F58-4271-8E15-561FED2FBFFB}"/>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8ADDBFC-ECE0-44B8-8CE3-E9355702F1F7}"/>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D1C0109-1195-49A4-BBB5-56D3AE24744D}"/>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5E6A038F-9D55-4870-8826-DDE36D6CDAA3}"/>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F383D8D-19D3-4DCB-ABFB-08C10331D38E}"/>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38CD3D99-44D6-406C-903C-D8E867E2460A}"/>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11EC985-7C78-49F4-A9F4-6A727A36427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AA87A5E-A92B-4C6D-B6AA-CF6B125BD123}"/>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0E5BF3A-75DD-4A21-B551-086FF02F81F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A03F995-67C0-4837-8FF1-37EC8439E0AC}"/>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18AB63D-6D1C-40D8-9D69-5996668A565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7831043-8D24-466C-8DF1-842CAAF2D631}"/>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F819916-0138-49A2-B738-8F15A60C1306}"/>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5B7DAAB5-325D-44C5-8F63-9F01C5AC1835}"/>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3CE25ED-C44A-440C-88F7-3109E9113CE2}"/>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AF25B42E-EA49-4D72-A483-7B09803C373A}"/>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465CBB8F-8069-4108-A624-451944EA12CD}"/>
            </a:ext>
          </a:extLst>
        </xdr:cNvPr>
        <xdr:cNvSpPr txBox="1"/>
      </xdr:nvSpPr>
      <xdr:spPr>
        <a:xfrm>
          <a:off x="9467850" y="6630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CA9BEB84-2616-4FD3-9E51-ED4872526A84}"/>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811D84E8-CA46-4376-B821-4CD621CE80E5}"/>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161DDE14-C1A2-4D9E-805A-F316C95B1D29}"/>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779DA078-F2CC-445E-9B6A-B527FA749C22}"/>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36B37BD3-4A1E-4582-A20E-B3B0B5F1C9C9}"/>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A293C8-BC47-4C62-A07D-4DF1823E809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370F6B2-925A-4779-AA38-F7E6DF360F9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59ABF9-B374-40B7-99B9-677740595B8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9A07BEE-983A-41F3-88B1-6BC8D65DE64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26CD4CC-E1CB-4C68-90C9-D15C1FEEB3E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109961</xdr:rowOff>
    </xdr:from>
    <xdr:to>
      <xdr:col>55</xdr:col>
      <xdr:colOff>50800</xdr:colOff>
      <xdr:row>41</xdr:row>
      <xdr:rowOff>40111</xdr:rowOff>
    </xdr:to>
    <xdr:sp macro="" textlink="">
      <xdr:nvSpPr>
        <xdr:cNvPr id="131" name="楕円 130">
          <a:extLst>
            <a:ext uri="{FF2B5EF4-FFF2-40B4-BE49-F238E27FC236}">
              <a16:creationId xmlns:a16="http://schemas.microsoft.com/office/drawing/2014/main" id="{8A8F53AA-86C3-42AF-99E7-657BC90D7356}"/>
            </a:ext>
          </a:extLst>
        </xdr:cNvPr>
        <xdr:cNvSpPr/>
      </xdr:nvSpPr>
      <xdr:spPr>
        <a:xfrm>
          <a:off x="9401175" y="659331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132838</xdr:rowOff>
    </xdr:from>
    <xdr:ext cx="599010" cy="259045"/>
    <xdr:sp macro="" textlink="">
      <xdr:nvSpPr>
        <xdr:cNvPr id="132" name="【道路】&#10;一人当たり延長該当値テキスト">
          <a:extLst>
            <a:ext uri="{FF2B5EF4-FFF2-40B4-BE49-F238E27FC236}">
              <a16:creationId xmlns:a16="http://schemas.microsoft.com/office/drawing/2014/main" id="{9F8BA5DA-F23B-4295-B373-6C220424D392}"/>
            </a:ext>
          </a:extLst>
        </xdr:cNvPr>
        <xdr:cNvSpPr txBox="1"/>
      </xdr:nvSpPr>
      <xdr:spPr>
        <a:xfrm>
          <a:off x="9467850" y="645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112458</xdr:rowOff>
    </xdr:from>
    <xdr:to>
      <xdr:col>50</xdr:col>
      <xdr:colOff>165100</xdr:colOff>
      <xdr:row>41</xdr:row>
      <xdr:rowOff>42608</xdr:rowOff>
    </xdr:to>
    <xdr:sp macro="" textlink="">
      <xdr:nvSpPr>
        <xdr:cNvPr id="133" name="楕円 132">
          <a:extLst>
            <a:ext uri="{FF2B5EF4-FFF2-40B4-BE49-F238E27FC236}">
              <a16:creationId xmlns:a16="http://schemas.microsoft.com/office/drawing/2014/main" id="{5193EF36-DB39-48A5-8100-84E2D7C706AA}"/>
            </a:ext>
          </a:extLst>
        </xdr:cNvPr>
        <xdr:cNvSpPr/>
      </xdr:nvSpPr>
      <xdr:spPr>
        <a:xfrm>
          <a:off x="8639175" y="65989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160761</xdr:rowOff>
    </xdr:from>
    <xdr:to>
      <xdr:col>55</xdr:col>
      <xdr:colOff>0</xdr:colOff>
      <xdr:row>40</xdr:row>
      <xdr:rowOff>163258</xdr:rowOff>
    </xdr:to>
    <xdr:cxnSp macro="">
      <xdr:nvCxnSpPr>
        <xdr:cNvPr id="134" name="直線コネクタ 133">
          <a:extLst>
            <a:ext uri="{FF2B5EF4-FFF2-40B4-BE49-F238E27FC236}">
              <a16:creationId xmlns:a16="http://schemas.microsoft.com/office/drawing/2014/main" id="{9786BFFE-4744-414F-B8B3-ED024A5FB0C4}"/>
            </a:ext>
          </a:extLst>
        </xdr:cNvPr>
        <xdr:cNvCxnSpPr/>
      </xdr:nvCxnSpPr>
      <xdr:spPr>
        <a:xfrm flipV="1">
          <a:off x="8686800" y="66504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113161</xdr:rowOff>
    </xdr:from>
    <xdr:to>
      <xdr:col>46</xdr:col>
      <xdr:colOff>38100</xdr:colOff>
      <xdr:row>41</xdr:row>
      <xdr:rowOff>43311</xdr:rowOff>
    </xdr:to>
    <xdr:sp macro="" textlink="">
      <xdr:nvSpPr>
        <xdr:cNvPr id="135" name="楕円 134">
          <a:extLst>
            <a:ext uri="{FF2B5EF4-FFF2-40B4-BE49-F238E27FC236}">
              <a16:creationId xmlns:a16="http://schemas.microsoft.com/office/drawing/2014/main" id="{FB274BBE-9450-4C89-A139-3C0331001281}"/>
            </a:ext>
          </a:extLst>
        </xdr:cNvPr>
        <xdr:cNvSpPr/>
      </xdr:nvSpPr>
      <xdr:spPr>
        <a:xfrm>
          <a:off x="7839075" y="6599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163258</xdr:rowOff>
    </xdr:from>
    <xdr:to>
      <xdr:col>50</xdr:col>
      <xdr:colOff>114300</xdr:colOff>
      <xdr:row>40</xdr:row>
      <xdr:rowOff>163961</xdr:rowOff>
    </xdr:to>
    <xdr:cxnSp macro="">
      <xdr:nvCxnSpPr>
        <xdr:cNvPr id="136" name="直線コネクタ 135">
          <a:extLst>
            <a:ext uri="{FF2B5EF4-FFF2-40B4-BE49-F238E27FC236}">
              <a16:creationId xmlns:a16="http://schemas.microsoft.com/office/drawing/2014/main" id="{5F747E2B-D251-4CD6-9E08-B27766751F89}"/>
            </a:ext>
          </a:extLst>
        </xdr:cNvPr>
        <xdr:cNvCxnSpPr/>
      </xdr:nvCxnSpPr>
      <xdr:spPr>
        <a:xfrm flipV="1">
          <a:off x="7886700" y="6646608"/>
          <a:ext cx="8001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117070</xdr:rowOff>
    </xdr:from>
    <xdr:to>
      <xdr:col>41</xdr:col>
      <xdr:colOff>101600</xdr:colOff>
      <xdr:row>41</xdr:row>
      <xdr:rowOff>47220</xdr:rowOff>
    </xdr:to>
    <xdr:sp macro="" textlink="">
      <xdr:nvSpPr>
        <xdr:cNvPr id="137" name="楕円 136">
          <a:extLst>
            <a:ext uri="{FF2B5EF4-FFF2-40B4-BE49-F238E27FC236}">
              <a16:creationId xmlns:a16="http://schemas.microsoft.com/office/drawing/2014/main" id="{F60A3889-1A01-4041-A430-F2B1C711EC37}"/>
            </a:ext>
          </a:extLst>
        </xdr:cNvPr>
        <xdr:cNvSpPr/>
      </xdr:nvSpPr>
      <xdr:spPr>
        <a:xfrm>
          <a:off x="7029450" y="6603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163961</xdr:rowOff>
    </xdr:from>
    <xdr:to>
      <xdr:col>45</xdr:col>
      <xdr:colOff>177800</xdr:colOff>
      <xdr:row>40</xdr:row>
      <xdr:rowOff>167870</xdr:rowOff>
    </xdr:to>
    <xdr:cxnSp macro="">
      <xdr:nvCxnSpPr>
        <xdr:cNvPr id="138" name="直線コネクタ 137">
          <a:extLst>
            <a:ext uri="{FF2B5EF4-FFF2-40B4-BE49-F238E27FC236}">
              <a16:creationId xmlns:a16="http://schemas.microsoft.com/office/drawing/2014/main" id="{8F5EF5FB-A08A-4AB6-849C-BD7F4C35513F}"/>
            </a:ext>
          </a:extLst>
        </xdr:cNvPr>
        <xdr:cNvCxnSpPr/>
      </xdr:nvCxnSpPr>
      <xdr:spPr>
        <a:xfrm flipV="1">
          <a:off x="7077075" y="6647311"/>
          <a:ext cx="809625"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129484</xdr:rowOff>
    </xdr:from>
    <xdr:to>
      <xdr:col>36</xdr:col>
      <xdr:colOff>165100</xdr:colOff>
      <xdr:row>41</xdr:row>
      <xdr:rowOff>59634</xdr:rowOff>
    </xdr:to>
    <xdr:sp macro="" textlink="">
      <xdr:nvSpPr>
        <xdr:cNvPr id="139" name="楕円 138">
          <a:extLst>
            <a:ext uri="{FF2B5EF4-FFF2-40B4-BE49-F238E27FC236}">
              <a16:creationId xmlns:a16="http://schemas.microsoft.com/office/drawing/2014/main" id="{1851B52A-53FD-4B24-BAE1-87568EE3728C}"/>
            </a:ext>
          </a:extLst>
        </xdr:cNvPr>
        <xdr:cNvSpPr/>
      </xdr:nvSpPr>
      <xdr:spPr>
        <a:xfrm>
          <a:off x="6238875" y="66128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167870</xdr:rowOff>
    </xdr:from>
    <xdr:to>
      <xdr:col>41</xdr:col>
      <xdr:colOff>50800</xdr:colOff>
      <xdr:row>41</xdr:row>
      <xdr:rowOff>8834</xdr:rowOff>
    </xdr:to>
    <xdr:cxnSp macro="">
      <xdr:nvCxnSpPr>
        <xdr:cNvPr id="140" name="直線コネクタ 139">
          <a:extLst>
            <a:ext uri="{FF2B5EF4-FFF2-40B4-BE49-F238E27FC236}">
              <a16:creationId xmlns:a16="http://schemas.microsoft.com/office/drawing/2014/main" id="{4E761985-9A85-4B15-9936-DD1EE9553326}"/>
            </a:ext>
          </a:extLst>
        </xdr:cNvPr>
        <xdr:cNvCxnSpPr/>
      </xdr:nvCxnSpPr>
      <xdr:spPr>
        <a:xfrm flipV="1">
          <a:off x="6286500" y="6651220"/>
          <a:ext cx="790575"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855A8B05-7B3D-47FB-BC23-014716AA3C8A}"/>
            </a:ext>
          </a:extLst>
        </xdr:cNvPr>
        <xdr:cNvSpPr txBox="1"/>
      </xdr:nvSpPr>
      <xdr:spPr>
        <a:xfrm>
          <a:off x="8429136" y="67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0BAC5141-6C0E-41F5-BC1D-DA6B0EE5E355}"/>
            </a:ext>
          </a:extLst>
        </xdr:cNvPr>
        <xdr:cNvSpPr txBox="1"/>
      </xdr:nvSpPr>
      <xdr:spPr>
        <a:xfrm>
          <a:off x="7648086" y="67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9EB5D537-5B6A-4648-B041-D0D1032EF84C}"/>
            </a:ext>
          </a:extLst>
        </xdr:cNvPr>
        <xdr:cNvSpPr txBox="1"/>
      </xdr:nvSpPr>
      <xdr:spPr>
        <a:xfrm>
          <a:off x="6847986" y="67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4F2F7DCC-A168-49C1-A350-613C52C370E3}"/>
            </a:ext>
          </a:extLst>
        </xdr:cNvPr>
        <xdr:cNvSpPr txBox="1"/>
      </xdr:nvSpPr>
      <xdr:spPr>
        <a:xfrm>
          <a:off x="6038361" y="67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59135</xdr:rowOff>
    </xdr:from>
    <xdr:ext cx="599010" cy="259045"/>
    <xdr:sp macro="" textlink="">
      <xdr:nvSpPr>
        <xdr:cNvPr id="145" name="n_1mainValue【道路】&#10;一人当たり延長">
          <a:extLst>
            <a:ext uri="{FF2B5EF4-FFF2-40B4-BE49-F238E27FC236}">
              <a16:creationId xmlns:a16="http://schemas.microsoft.com/office/drawing/2014/main" id="{36A5A3F4-5C3E-4543-8D70-84592AD55850}"/>
            </a:ext>
          </a:extLst>
        </xdr:cNvPr>
        <xdr:cNvSpPr txBox="1"/>
      </xdr:nvSpPr>
      <xdr:spPr>
        <a:xfrm>
          <a:off x="8399994" y="638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59838</xdr:rowOff>
    </xdr:from>
    <xdr:ext cx="599010" cy="259045"/>
    <xdr:sp macro="" textlink="">
      <xdr:nvSpPr>
        <xdr:cNvPr id="146" name="n_2mainValue【道路】&#10;一人当たり延長">
          <a:extLst>
            <a:ext uri="{FF2B5EF4-FFF2-40B4-BE49-F238E27FC236}">
              <a16:creationId xmlns:a16="http://schemas.microsoft.com/office/drawing/2014/main" id="{A1F1836C-D20C-43DC-A214-98ED3E78276E}"/>
            </a:ext>
          </a:extLst>
        </xdr:cNvPr>
        <xdr:cNvSpPr txBox="1"/>
      </xdr:nvSpPr>
      <xdr:spPr>
        <a:xfrm>
          <a:off x="7609419" y="638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63747</xdr:rowOff>
    </xdr:from>
    <xdr:ext cx="599010" cy="259045"/>
    <xdr:sp macro="" textlink="">
      <xdr:nvSpPr>
        <xdr:cNvPr id="147" name="n_3mainValue【道路】&#10;一人当たり延長">
          <a:extLst>
            <a:ext uri="{FF2B5EF4-FFF2-40B4-BE49-F238E27FC236}">
              <a16:creationId xmlns:a16="http://schemas.microsoft.com/office/drawing/2014/main" id="{8AC89A1A-FBA8-4290-9CD3-612E2DC80A2E}"/>
            </a:ext>
          </a:extLst>
        </xdr:cNvPr>
        <xdr:cNvSpPr txBox="1"/>
      </xdr:nvSpPr>
      <xdr:spPr>
        <a:xfrm>
          <a:off x="6818844" y="639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76161</xdr:rowOff>
    </xdr:from>
    <xdr:ext cx="599010" cy="259045"/>
    <xdr:sp macro="" textlink="">
      <xdr:nvSpPr>
        <xdr:cNvPr id="148" name="n_4mainValue【道路】&#10;一人当たり延長">
          <a:extLst>
            <a:ext uri="{FF2B5EF4-FFF2-40B4-BE49-F238E27FC236}">
              <a16:creationId xmlns:a16="http://schemas.microsoft.com/office/drawing/2014/main" id="{6998C66C-0AA9-4711-B9CB-9ECD83EE601F}"/>
            </a:ext>
          </a:extLst>
        </xdr:cNvPr>
        <xdr:cNvSpPr txBox="1"/>
      </xdr:nvSpPr>
      <xdr:spPr>
        <a:xfrm>
          <a:off x="6009219" y="64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C55650E-8BB3-42D3-9A93-69A1716E22D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9EC7040-B4CB-4FB6-89C4-D09AC1882BD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9EB4248-55C0-4D34-A301-E16FA34C363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EEC4B3B-C105-41B6-8EE7-E55CE602239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8195891-54A0-497E-80A9-A948CC6D41B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4ADBB13-D370-4A07-966B-9ABBFD72BCB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7E89EA2-FA0E-427A-A302-50A66263AB3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AFF0827-2E8A-4C5B-ACAB-308A889FF70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256EC4A-8D2A-429A-A5B1-564B1159320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881EF65-AB96-47E7-A27F-53711B6A18D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A0251B3-CEF7-44C6-80F4-89719EDBE2C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355F88A-FE80-4FBB-9921-2DB98604E2B7}"/>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3B0CA32-3DB9-4FB0-B091-82BF2252015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16431B6-2827-4F29-A96C-0CCB3AA40BFE}"/>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0BFD962-379C-4DB8-A85C-E9E62F1A260C}"/>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EBF3373-11F1-4B14-BA45-248A17291CD0}"/>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54CDCF5-7E9F-456D-82C5-01B494EDF856}"/>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D5DE554-3241-48B5-80F3-27ED08792C8F}"/>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4CF9C94-260F-495E-80A6-27388DE0A3C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D7F0292-27E0-45F2-8D4F-B79C85B40158}"/>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2809E74-A8B8-4258-9849-257901BB06D6}"/>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CD03B9A-E5CB-4276-8A73-02C7FB4B78C1}"/>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6B24239-AD44-4742-8381-0AE0201D8CAF}"/>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5F819D7-0FA9-4E05-83B8-DE371FC9FA3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CAD4438-5FC1-41E1-9AB8-3F7A9053B95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38FCCB7C-A257-4F08-9E8C-ED30D5866360}"/>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C8723C9-BDAC-4496-8E97-E16B263BD8C0}"/>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3E7C0FF5-F430-46F6-83A3-A2947BE97A56}"/>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88E19C4-BDF7-41E9-ABC9-710E982A2419}"/>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88230AB8-BB68-4750-844C-187ACFF9E0EA}"/>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B8AD89A-33B7-49BB-8922-FA0C62A141B0}"/>
            </a:ext>
          </a:extLst>
        </xdr:cNvPr>
        <xdr:cNvSpPr txBox="1"/>
      </xdr:nvSpPr>
      <xdr:spPr>
        <a:xfrm>
          <a:off x="4219575" y="973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B5B8F3C4-8B46-485F-BA04-0783B6A4DFFD}"/>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B0B4562A-C876-4783-8F0B-10305AAE3DD6}"/>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CF6D07B6-1138-4B41-AD60-BEA9CA3AC90D}"/>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3E6AE2B9-AB77-4187-9408-790DC368159E}"/>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C6B4CFA9-1619-4DA1-8D59-0312589F0B91}"/>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9753A0-D108-43BE-8DD6-5AE3290817C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BB25A5-041B-43B5-8FD5-CE9351E757A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FD3C50-B1A4-4211-BAFC-030AFBEEFCD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C9A91A-DFD4-48FA-B057-85332AE1BBF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41F952B-7D25-4275-9CE8-F3E026CE33C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122283</xdr:rowOff>
    </xdr:from>
    <xdr:to>
      <xdr:col>24</xdr:col>
      <xdr:colOff>114300</xdr:colOff>
      <xdr:row>62</xdr:row>
      <xdr:rowOff>52433</xdr:rowOff>
    </xdr:to>
    <xdr:sp macro="" textlink="">
      <xdr:nvSpPr>
        <xdr:cNvPr id="190" name="楕円 189">
          <a:extLst>
            <a:ext uri="{FF2B5EF4-FFF2-40B4-BE49-F238E27FC236}">
              <a16:creationId xmlns:a16="http://schemas.microsoft.com/office/drawing/2014/main" id="{53A0C491-1CEE-4FB5-A042-55A4F7FE7D94}"/>
            </a:ext>
          </a:extLst>
        </xdr:cNvPr>
        <xdr:cNvSpPr/>
      </xdr:nvSpPr>
      <xdr:spPr>
        <a:xfrm>
          <a:off x="4124325" y="100124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100710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42160C3-E26F-4EDC-8A4C-8B129DD14882}"/>
            </a:ext>
          </a:extLst>
        </xdr:cNvPr>
        <xdr:cNvSpPr txBox="1"/>
      </xdr:nvSpPr>
      <xdr:spPr>
        <a:xfrm>
          <a:off x="4219575" y="999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2" name="楕円 191">
          <a:extLst>
            <a:ext uri="{FF2B5EF4-FFF2-40B4-BE49-F238E27FC236}">
              <a16:creationId xmlns:a16="http://schemas.microsoft.com/office/drawing/2014/main" id="{CA099CAC-4E13-45BE-B96C-6A54CB8B2B65}"/>
            </a:ext>
          </a:extLst>
        </xdr:cNvPr>
        <xdr:cNvSpPr/>
      </xdr:nvSpPr>
      <xdr:spPr>
        <a:xfrm>
          <a:off x="3381375" y="9992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1633</xdr:rowOff>
    </xdr:to>
    <xdr:cxnSp macro="">
      <xdr:nvCxnSpPr>
        <xdr:cNvPr id="193" name="直線コネクタ 192">
          <a:extLst>
            <a:ext uri="{FF2B5EF4-FFF2-40B4-BE49-F238E27FC236}">
              <a16:creationId xmlns:a16="http://schemas.microsoft.com/office/drawing/2014/main" id="{E9D6933C-644F-4A48-B292-A314386A1D96}"/>
            </a:ext>
          </a:extLst>
        </xdr:cNvPr>
        <xdr:cNvCxnSpPr/>
      </xdr:nvCxnSpPr>
      <xdr:spPr>
        <a:xfrm>
          <a:off x="3429000" y="10050145"/>
          <a:ext cx="752475"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4" name="楕円 193">
          <a:extLst>
            <a:ext uri="{FF2B5EF4-FFF2-40B4-BE49-F238E27FC236}">
              <a16:creationId xmlns:a16="http://schemas.microsoft.com/office/drawing/2014/main" id="{4AE0B57D-496D-453C-A3CB-F2E552684D8D}"/>
            </a:ext>
          </a:extLst>
        </xdr:cNvPr>
        <xdr:cNvSpPr/>
      </xdr:nvSpPr>
      <xdr:spPr>
        <a:xfrm>
          <a:off x="2571750" y="997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160020</xdr:rowOff>
    </xdr:to>
    <xdr:cxnSp macro="">
      <xdr:nvCxnSpPr>
        <xdr:cNvPr id="195" name="直線コネクタ 194">
          <a:extLst>
            <a:ext uri="{FF2B5EF4-FFF2-40B4-BE49-F238E27FC236}">
              <a16:creationId xmlns:a16="http://schemas.microsoft.com/office/drawing/2014/main" id="{80CD5D74-EB8C-4CF5-BC4F-832D708DE723}"/>
            </a:ext>
          </a:extLst>
        </xdr:cNvPr>
        <xdr:cNvCxnSpPr/>
      </xdr:nvCxnSpPr>
      <xdr:spPr>
        <a:xfrm>
          <a:off x="2619375" y="10027285"/>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196" name="楕円 195">
          <a:extLst>
            <a:ext uri="{FF2B5EF4-FFF2-40B4-BE49-F238E27FC236}">
              <a16:creationId xmlns:a16="http://schemas.microsoft.com/office/drawing/2014/main" id="{521B66B6-2F49-409C-8BA2-2DF322EFFFC2}"/>
            </a:ext>
          </a:extLst>
        </xdr:cNvPr>
        <xdr:cNvSpPr/>
      </xdr:nvSpPr>
      <xdr:spPr>
        <a:xfrm>
          <a:off x="1781175" y="99519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61</xdr:row>
      <xdr:rowOff>137160</xdr:rowOff>
    </xdr:to>
    <xdr:cxnSp macro="">
      <xdr:nvCxnSpPr>
        <xdr:cNvPr id="197" name="直線コネクタ 196">
          <a:extLst>
            <a:ext uri="{FF2B5EF4-FFF2-40B4-BE49-F238E27FC236}">
              <a16:creationId xmlns:a16="http://schemas.microsoft.com/office/drawing/2014/main" id="{9CD6A07B-2067-46F7-9392-F261F504E645}"/>
            </a:ext>
          </a:extLst>
        </xdr:cNvPr>
        <xdr:cNvCxnSpPr/>
      </xdr:nvCxnSpPr>
      <xdr:spPr>
        <a:xfrm>
          <a:off x="1828800" y="9999617"/>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8" name="楕円 197">
          <a:extLst>
            <a:ext uri="{FF2B5EF4-FFF2-40B4-BE49-F238E27FC236}">
              <a16:creationId xmlns:a16="http://schemas.microsoft.com/office/drawing/2014/main" id="{D056BF85-9C1B-4F1E-BFCA-16FFBC363495}"/>
            </a:ext>
          </a:extLst>
        </xdr:cNvPr>
        <xdr:cNvSpPr/>
      </xdr:nvSpPr>
      <xdr:spPr>
        <a:xfrm>
          <a:off x="981075" y="99243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112667</xdr:rowOff>
    </xdr:to>
    <xdr:cxnSp macro="">
      <xdr:nvCxnSpPr>
        <xdr:cNvPr id="199" name="直線コネクタ 198">
          <a:extLst>
            <a:ext uri="{FF2B5EF4-FFF2-40B4-BE49-F238E27FC236}">
              <a16:creationId xmlns:a16="http://schemas.microsoft.com/office/drawing/2014/main" id="{85291AD1-5F53-4834-9A71-F5F8371CBFB5}"/>
            </a:ext>
          </a:extLst>
        </xdr:cNvPr>
        <xdr:cNvCxnSpPr/>
      </xdr:nvCxnSpPr>
      <xdr:spPr>
        <a:xfrm>
          <a:off x="1028700" y="9971949"/>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4F96499-865A-4540-9322-15B295BEB451}"/>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A753FDB-6654-40D4-AE1B-4E6BE8361B76}"/>
            </a:ext>
          </a:extLst>
        </xdr:cNvPr>
        <xdr:cNvSpPr txBox="1"/>
      </xdr:nvSpPr>
      <xdr:spPr>
        <a:xfrm>
          <a:off x="2439044"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86CD956-3480-46FA-9850-324DA4E3B851}"/>
            </a:ext>
          </a:extLst>
        </xdr:cNvPr>
        <xdr:cNvSpPr txBox="1"/>
      </xdr:nvSpPr>
      <xdr:spPr>
        <a:xfrm>
          <a:off x="1648469"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993702C-221E-4CED-8837-67269D97057A}"/>
            </a:ext>
          </a:extLst>
        </xdr:cNvPr>
        <xdr:cNvSpPr txBox="1"/>
      </xdr:nvSpPr>
      <xdr:spPr>
        <a:xfrm>
          <a:off x="84836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5C74897-EC70-434A-9D0B-917B805AD228}"/>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67634FA-1D2B-4E0D-90AC-6A1A9CEE8550}"/>
            </a:ext>
          </a:extLst>
        </xdr:cNvPr>
        <xdr:cNvSpPr txBox="1"/>
      </xdr:nvSpPr>
      <xdr:spPr>
        <a:xfrm>
          <a:off x="2439044" y="1005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9FCAD72-77C1-431B-980B-54CFCB86F1CC}"/>
            </a:ext>
          </a:extLst>
        </xdr:cNvPr>
        <xdr:cNvSpPr txBox="1"/>
      </xdr:nvSpPr>
      <xdr:spPr>
        <a:xfrm>
          <a:off x="1648469" y="1004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FB4A7F1-9F21-4704-A4BC-047EB53492C4}"/>
            </a:ext>
          </a:extLst>
        </xdr:cNvPr>
        <xdr:cNvSpPr txBox="1"/>
      </xdr:nvSpPr>
      <xdr:spPr>
        <a:xfrm>
          <a:off x="848369" y="1001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22389ED-2114-4899-825E-165836AD3E3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16B7A0F-CB6B-4529-A48A-FCC7BFBB773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CAC171F-40DD-461C-9204-5B040F75839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3D192D0-2979-4103-88CF-436B1699131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1926F8C-5683-42AE-BD28-B727A4F8DBA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EDF2A08-561C-4AFD-8193-36091C7B79B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24E4B73-E3AE-437E-882B-8C61FE1D372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0E84817-440A-48A9-9CB8-A36633E6422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152F3BF-E0F7-4588-BDE2-79ADDE50CD1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1B11991-E05B-4840-A6DF-74A76C82F26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83A4B5F-CE59-438D-88A2-1E668C2E5126}"/>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591601A-9CD4-4CEC-A30E-4778592A18C4}"/>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A5C82B6-5D16-4655-8EEE-EE54A5312DE3}"/>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2FAC1D78-B55B-4E18-9F81-AEB3095104D4}"/>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DEF3FD8-E784-4CD6-8B5C-9859FC1E68A1}"/>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1498BE2A-1932-4841-92C2-927084D578F4}"/>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830104E-E5B1-46E4-8AF2-5FFBAC216DD4}"/>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95A3A31-D399-403F-978A-A126C7D2FDE0}"/>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5A119A9-8EC8-43C4-8F32-57FBA7536B7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58C914E-E356-4E03-9676-8EAE9970A223}"/>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3B55E53-0127-4B0C-AF29-201C15C65AA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B294E6DB-6432-42C4-AA62-139185E672CA}"/>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49CD743-113C-47CF-AD80-F98EE596B872}"/>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DEF62430-883E-41E6-8ABB-D305BEA850A2}"/>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CC90C3C-4883-465D-9FF2-9407E64EC439}"/>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9505D6D-C60C-421F-BB4D-ADD8FBA15016}"/>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23C9E6C-B3A7-4767-A3DC-0742420010C0}"/>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959F5E6-D923-4798-9716-3645AD8AB7EB}"/>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825C3A71-559E-43A1-8DBA-88CCD4C789A4}"/>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D69B8CB6-1986-4DD0-A70F-E768FD33A527}"/>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AF84F6E1-C203-4B4B-BE2B-5D2AFBD33114}"/>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76857FB4-032B-47E9-BE73-A3C3D4CCC781}"/>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3DEB3CE-5069-4B4F-8B12-29D42FBE973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6B1EE7-028A-4D16-9C8C-E3BBB0BBF82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AFE35D-6F6B-4774-BF28-4C12B10EDFE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3DBCA1A-D39E-4747-A5D4-BE1F14FF8DC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2F8C6EB-F349-4DD5-A0CF-5B787128588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21695</xdr:rowOff>
    </xdr:from>
    <xdr:to>
      <xdr:col>55</xdr:col>
      <xdr:colOff>50800</xdr:colOff>
      <xdr:row>61</xdr:row>
      <xdr:rowOff>123295</xdr:rowOff>
    </xdr:to>
    <xdr:sp macro="" textlink="">
      <xdr:nvSpPr>
        <xdr:cNvPr id="245" name="楕円 244">
          <a:extLst>
            <a:ext uri="{FF2B5EF4-FFF2-40B4-BE49-F238E27FC236}">
              <a16:creationId xmlns:a16="http://schemas.microsoft.com/office/drawing/2014/main" id="{4A4E663F-0FB5-4C3C-9D21-01DCA69BF6DC}"/>
            </a:ext>
          </a:extLst>
        </xdr:cNvPr>
        <xdr:cNvSpPr/>
      </xdr:nvSpPr>
      <xdr:spPr>
        <a:xfrm>
          <a:off x="9401175" y="99086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44572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E24087D-CE1A-4CB2-A4BB-E32E7412B93D}"/>
            </a:ext>
          </a:extLst>
        </xdr:cNvPr>
        <xdr:cNvSpPr txBox="1"/>
      </xdr:nvSpPr>
      <xdr:spPr>
        <a:xfrm>
          <a:off x="9467850" y="9772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30005</xdr:rowOff>
    </xdr:from>
    <xdr:to>
      <xdr:col>50</xdr:col>
      <xdr:colOff>165100</xdr:colOff>
      <xdr:row>61</xdr:row>
      <xdr:rowOff>131605</xdr:rowOff>
    </xdr:to>
    <xdr:sp macro="" textlink="">
      <xdr:nvSpPr>
        <xdr:cNvPr id="247" name="楕円 246">
          <a:extLst>
            <a:ext uri="{FF2B5EF4-FFF2-40B4-BE49-F238E27FC236}">
              <a16:creationId xmlns:a16="http://schemas.microsoft.com/office/drawing/2014/main" id="{8FAF3188-6189-4039-8C2B-DDA22F797AD4}"/>
            </a:ext>
          </a:extLst>
        </xdr:cNvPr>
        <xdr:cNvSpPr/>
      </xdr:nvSpPr>
      <xdr:spPr>
        <a:xfrm>
          <a:off x="8639175" y="9913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72495</xdr:rowOff>
    </xdr:from>
    <xdr:to>
      <xdr:col>55</xdr:col>
      <xdr:colOff>0</xdr:colOff>
      <xdr:row>61</xdr:row>
      <xdr:rowOff>80805</xdr:rowOff>
    </xdr:to>
    <xdr:cxnSp macro="">
      <xdr:nvCxnSpPr>
        <xdr:cNvPr id="248" name="直線コネクタ 247">
          <a:extLst>
            <a:ext uri="{FF2B5EF4-FFF2-40B4-BE49-F238E27FC236}">
              <a16:creationId xmlns:a16="http://schemas.microsoft.com/office/drawing/2014/main" id="{C3EC166E-BA6D-4BE9-BDE2-FD357A76BD2E}"/>
            </a:ext>
          </a:extLst>
        </xdr:cNvPr>
        <xdr:cNvCxnSpPr/>
      </xdr:nvCxnSpPr>
      <xdr:spPr>
        <a:xfrm flipV="1">
          <a:off x="8686800" y="9956270"/>
          <a:ext cx="74295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31536</xdr:rowOff>
    </xdr:from>
    <xdr:to>
      <xdr:col>46</xdr:col>
      <xdr:colOff>38100</xdr:colOff>
      <xdr:row>61</xdr:row>
      <xdr:rowOff>133136</xdr:rowOff>
    </xdr:to>
    <xdr:sp macro="" textlink="">
      <xdr:nvSpPr>
        <xdr:cNvPr id="249" name="楕円 248">
          <a:extLst>
            <a:ext uri="{FF2B5EF4-FFF2-40B4-BE49-F238E27FC236}">
              <a16:creationId xmlns:a16="http://schemas.microsoft.com/office/drawing/2014/main" id="{9980FE87-8AAF-4487-9A94-A99FA5A8A19D}"/>
            </a:ext>
          </a:extLst>
        </xdr:cNvPr>
        <xdr:cNvSpPr/>
      </xdr:nvSpPr>
      <xdr:spPr>
        <a:xfrm>
          <a:off x="7839075" y="99153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80805</xdr:rowOff>
    </xdr:from>
    <xdr:to>
      <xdr:col>50</xdr:col>
      <xdr:colOff>114300</xdr:colOff>
      <xdr:row>61</xdr:row>
      <xdr:rowOff>82336</xdr:rowOff>
    </xdr:to>
    <xdr:cxnSp macro="">
      <xdr:nvCxnSpPr>
        <xdr:cNvPr id="250" name="直線コネクタ 249">
          <a:extLst>
            <a:ext uri="{FF2B5EF4-FFF2-40B4-BE49-F238E27FC236}">
              <a16:creationId xmlns:a16="http://schemas.microsoft.com/office/drawing/2014/main" id="{2839C8A8-0245-4D85-B64B-DF9A0DB40B05}"/>
            </a:ext>
          </a:extLst>
        </xdr:cNvPr>
        <xdr:cNvCxnSpPr/>
      </xdr:nvCxnSpPr>
      <xdr:spPr>
        <a:xfrm flipV="1">
          <a:off x="7886700" y="9970930"/>
          <a:ext cx="8001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39325</xdr:rowOff>
    </xdr:from>
    <xdr:to>
      <xdr:col>41</xdr:col>
      <xdr:colOff>101600</xdr:colOff>
      <xdr:row>61</xdr:row>
      <xdr:rowOff>140925</xdr:rowOff>
    </xdr:to>
    <xdr:sp macro="" textlink="">
      <xdr:nvSpPr>
        <xdr:cNvPr id="251" name="楕円 250">
          <a:extLst>
            <a:ext uri="{FF2B5EF4-FFF2-40B4-BE49-F238E27FC236}">
              <a16:creationId xmlns:a16="http://schemas.microsoft.com/office/drawing/2014/main" id="{259D3AB9-1332-4B5F-854E-034868A6CD0B}"/>
            </a:ext>
          </a:extLst>
        </xdr:cNvPr>
        <xdr:cNvSpPr/>
      </xdr:nvSpPr>
      <xdr:spPr>
        <a:xfrm>
          <a:off x="7029450" y="9926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82336</xdr:rowOff>
    </xdr:from>
    <xdr:to>
      <xdr:col>45</xdr:col>
      <xdr:colOff>177800</xdr:colOff>
      <xdr:row>61</xdr:row>
      <xdr:rowOff>90125</xdr:rowOff>
    </xdr:to>
    <xdr:cxnSp macro="">
      <xdr:nvCxnSpPr>
        <xdr:cNvPr id="252" name="直線コネクタ 251">
          <a:extLst>
            <a:ext uri="{FF2B5EF4-FFF2-40B4-BE49-F238E27FC236}">
              <a16:creationId xmlns:a16="http://schemas.microsoft.com/office/drawing/2014/main" id="{36752766-C62F-49D5-AA03-1CB3FE5B8806}"/>
            </a:ext>
          </a:extLst>
        </xdr:cNvPr>
        <xdr:cNvCxnSpPr/>
      </xdr:nvCxnSpPr>
      <xdr:spPr>
        <a:xfrm flipV="1">
          <a:off x="7077075" y="9972461"/>
          <a:ext cx="809625"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58965</xdr:rowOff>
    </xdr:from>
    <xdr:to>
      <xdr:col>36</xdr:col>
      <xdr:colOff>165100</xdr:colOff>
      <xdr:row>61</xdr:row>
      <xdr:rowOff>160565</xdr:rowOff>
    </xdr:to>
    <xdr:sp macro="" textlink="">
      <xdr:nvSpPr>
        <xdr:cNvPr id="253" name="楕円 252">
          <a:extLst>
            <a:ext uri="{FF2B5EF4-FFF2-40B4-BE49-F238E27FC236}">
              <a16:creationId xmlns:a16="http://schemas.microsoft.com/office/drawing/2014/main" id="{F7024DAB-9298-4B3E-AC30-B0700CEA07CA}"/>
            </a:ext>
          </a:extLst>
        </xdr:cNvPr>
        <xdr:cNvSpPr/>
      </xdr:nvSpPr>
      <xdr:spPr>
        <a:xfrm>
          <a:off x="6238875" y="99459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90125</xdr:rowOff>
    </xdr:from>
    <xdr:to>
      <xdr:col>41</xdr:col>
      <xdr:colOff>50800</xdr:colOff>
      <xdr:row>61</xdr:row>
      <xdr:rowOff>109765</xdr:rowOff>
    </xdr:to>
    <xdr:cxnSp macro="">
      <xdr:nvCxnSpPr>
        <xdr:cNvPr id="254" name="直線コネクタ 253">
          <a:extLst>
            <a:ext uri="{FF2B5EF4-FFF2-40B4-BE49-F238E27FC236}">
              <a16:creationId xmlns:a16="http://schemas.microsoft.com/office/drawing/2014/main" id="{CEB81730-4D67-4E63-A712-E565BAF6641B}"/>
            </a:ext>
          </a:extLst>
        </xdr:cNvPr>
        <xdr:cNvCxnSpPr/>
      </xdr:nvCxnSpPr>
      <xdr:spPr>
        <a:xfrm flipV="1">
          <a:off x="6286500" y="9973900"/>
          <a:ext cx="790575"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F58CADA1-0D15-4D56-8D77-B629FBAA635D}"/>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8911D0C-D773-4268-813D-030DA0D0AF3A}"/>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28D44A6-DF52-45E7-A2DF-1DF49D28A4FC}"/>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7DAA4E1-1E79-4684-9C2E-F22927B248E7}"/>
            </a:ext>
          </a:extLst>
        </xdr:cNvPr>
        <xdr:cNvSpPr txBox="1"/>
      </xdr:nvSpPr>
      <xdr:spPr>
        <a:xfrm>
          <a:off x="5979505" y="1015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148132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E2F1100-0DE0-481B-9EEF-772183DAE61E}"/>
            </a:ext>
          </a:extLst>
        </xdr:cNvPr>
        <xdr:cNvSpPr txBox="1"/>
      </xdr:nvSpPr>
      <xdr:spPr>
        <a:xfrm>
          <a:off x="8370280" y="9708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149663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EF2CC7B-6898-4BC5-BB5E-63EC4B305FE3}"/>
            </a:ext>
          </a:extLst>
        </xdr:cNvPr>
        <xdr:cNvSpPr txBox="1"/>
      </xdr:nvSpPr>
      <xdr:spPr>
        <a:xfrm>
          <a:off x="7570180" y="9712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157452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DDFA5EA-9D48-4F62-AF9B-6711FF20266C}"/>
            </a:ext>
          </a:extLst>
        </xdr:cNvPr>
        <xdr:cNvSpPr txBox="1"/>
      </xdr:nvSpPr>
      <xdr:spPr>
        <a:xfrm>
          <a:off x="6770080" y="9723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5642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FF00972A-9A0B-41B1-BA17-E669D9D55FF2}"/>
            </a:ext>
          </a:extLst>
        </xdr:cNvPr>
        <xdr:cNvSpPr txBox="1"/>
      </xdr:nvSpPr>
      <xdr:spPr>
        <a:xfrm>
          <a:off x="5979505" y="9733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D1EF264-89F0-4F4E-A7C6-CC14C315ECD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CD277E5-90CC-4DF0-B49A-756D9794B5A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DD48BAE-6E2F-42A5-804D-9DE15C29D7F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C76DC4E-256C-4D75-8F82-29DA2262783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FE3AF50-B463-4B59-B199-7D827C9D0FC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C3C400E-BBCA-4529-B17A-297565ECD1E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69BE00C-99F5-49CE-AFC9-9D2353158D3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7618877-6323-4403-A5ED-13AA442133B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E0E6AE2-C024-41B5-AE6E-4EF2EDEC28C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D7AB3D2-BA98-46D1-8DC3-8F203A93EAF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7AD9D63-1D4E-4568-90A3-E6D17C51618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C96C47D-CE84-4836-B922-FD7C9D3BF9C7}"/>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F37C5BB-A023-472D-94AF-26FC151FD25E}"/>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D96A96B-5469-4F3E-8514-D676BC23F16F}"/>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F96022A-2AAB-4BB5-97EF-5B575760D7AE}"/>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E6137FD-56AA-43B0-869E-7A5A8A7D0B0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FB35BC0-E4F4-48AB-9BAE-3D5484FA80E5}"/>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1E6809A-B3BF-4311-93FD-4C7B20EE661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999174D-3892-45BD-8936-3E2CFD162650}"/>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09589FF-E4A9-48C6-8D8A-3A9227F97D5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E716794-D149-408D-A548-09B678322916}"/>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57B6EE8-C4F1-4601-B996-C5A4A961769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E5C5C1B-79D3-43F6-AB98-FFD7D0799CE8}"/>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9C64B27-3D71-4F1E-81BC-30CF76357B3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AC0A882-F9E5-4610-BE95-ECFB1D1D1E6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307691B1-FCE2-4099-A1CA-A2ABDEBAA7F6}"/>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480D6915-059D-4D94-A163-0D3E4087869A}"/>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5C0E2FF5-E21D-4312-A379-5B86AE73F518}"/>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AE0C4BD-6FFA-4963-8E21-84821625AC42}"/>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1EA94FB-492A-453D-ACC7-27E2DC21C1AA}"/>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7B3050D-CC97-4016-84C7-4F7FFA94F932}"/>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7BEF1002-FD4F-45EF-BC8D-E647750552A2}"/>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85885797-578A-47B0-8721-752C6D7B4021}"/>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DFD56601-E42C-4FD3-B208-8B4AAD6BC86E}"/>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0A2DB21-BF4E-4873-9200-46B329786D38}"/>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7E4677B3-54FB-427F-BCE3-6B718DBA3FD6}"/>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DFA7FA-9D9D-4B7C-9121-F5007D040B5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68B7CE-C4E2-42D4-8272-0BB8E6647F9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B0BF77-0418-4139-B983-A7D66580983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0CEA16-BE8E-4A1B-B5A9-E315EFF90A0B}"/>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28A88AF-EB2C-44BA-8919-3632B6A9406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4" name="楕円 303">
          <a:extLst>
            <a:ext uri="{FF2B5EF4-FFF2-40B4-BE49-F238E27FC236}">
              <a16:creationId xmlns:a16="http://schemas.microsoft.com/office/drawing/2014/main" id="{EDE676CC-34BD-4A3F-A1BE-B57B7693A22C}"/>
            </a:ext>
          </a:extLst>
        </xdr:cNvPr>
        <xdr:cNvSpPr/>
      </xdr:nvSpPr>
      <xdr:spPr>
        <a:xfrm>
          <a:off x="4124325" y="13528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86BE55F-E182-4068-9313-F9F3C91AB641}"/>
            </a:ext>
          </a:extLst>
        </xdr:cNvPr>
        <xdr:cNvSpPr txBox="1"/>
      </xdr:nvSpPr>
      <xdr:spPr>
        <a:xfrm>
          <a:off x="4219575"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42818</xdr:rowOff>
    </xdr:from>
    <xdr:to>
      <xdr:col>20</xdr:col>
      <xdr:colOff>38100</xdr:colOff>
      <xdr:row>83</xdr:row>
      <xdr:rowOff>144418</xdr:rowOff>
    </xdr:to>
    <xdr:sp macro="" textlink="">
      <xdr:nvSpPr>
        <xdr:cNvPr id="306" name="楕円 305">
          <a:extLst>
            <a:ext uri="{FF2B5EF4-FFF2-40B4-BE49-F238E27FC236}">
              <a16:creationId xmlns:a16="http://schemas.microsoft.com/office/drawing/2014/main" id="{99B53D88-A838-4564-B45C-2AE396933976}"/>
            </a:ext>
          </a:extLst>
        </xdr:cNvPr>
        <xdr:cNvSpPr/>
      </xdr:nvSpPr>
      <xdr:spPr>
        <a:xfrm>
          <a:off x="3381375" y="13495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93618</xdr:rowOff>
    </xdr:from>
    <xdr:to>
      <xdr:col>24</xdr:col>
      <xdr:colOff>63500</xdr:colOff>
      <xdr:row>83</xdr:row>
      <xdr:rowOff>129539</xdr:rowOff>
    </xdr:to>
    <xdr:cxnSp macro="">
      <xdr:nvCxnSpPr>
        <xdr:cNvPr id="307" name="直線コネクタ 306">
          <a:extLst>
            <a:ext uri="{FF2B5EF4-FFF2-40B4-BE49-F238E27FC236}">
              <a16:creationId xmlns:a16="http://schemas.microsoft.com/office/drawing/2014/main" id="{FCA57F98-AFF8-4738-BD6C-20163A96C930}"/>
            </a:ext>
          </a:extLst>
        </xdr:cNvPr>
        <xdr:cNvCxnSpPr/>
      </xdr:nvCxnSpPr>
      <xdr:spPr>
        <a:xfrm>
          <a:off x="3429000" y="13542918"/>
          <a:ext cx="75247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162016</xdr:rowOff>
    </xdr:from>
    <xdr:to>
      <xdr:col>15</xdr:col>
      <xdr:colOff>101600</xdr:colOff>
      <xdr:row>83</xdr:row>
      <xdr:rowOff>92166</xdr:rowOff>
    </xdr:to>
    <xdr:sp macro="" textlink="">
      <xdr:nvSpPr>
        <xdr:cNvPr id="308" name="楕円 307">
          <a:extLst>
            <a:ext uri="{FF2B5EF4-FFF2-40B4-BE49-F238E27FC236}">
              <a16:creationId xmlns:a16="http://schemas.microsoft.com/office/drawing/2014/main" id="{24815FF9-F649-400F-A918-52908D54B772}"/>
            </a:ext>
          </a:extLst>
        </xdr:cNvPr>
        <xdr:cNvSpPr/>
      </xdr:nvSpPr>
      <xdr:spPr>
        <a:xfrm>
          <a:off x="2571750" y="134462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93618</xdr:rowOff>
    </xdr:to>
    <xdr:cxnSp macro="">
      <xdr:nvCxnSpPr>
        <xdr:cNvPr id="309" name="直線コネクタ 308">
          <a:extLst>
            <a:ext uri="{FF2B5EF4-FFF2-40B4-BE49-F238E27FC236}">
              <a16:creationId xmlns:a16="http://schemas.microsoft.com/office/drawing/2014/main" id="{29CB0D0F-F25F-4B14-A0BD-A090A65DAB96}"/>
            </a:ext>
          </a:extLst>
        </xdr:cNvPr>
        <xdr:cNvCxnSpPr/>
      </xdr:nvCxnSpPr>
      <xdr:spPr>
        <a:xfrm>
          <a:off x="2619375" y="13493841"/>
          <a:ext cx="809625"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10" name="楕円 309">
          <a:extLst>
            <a:ext uri="{FF2B5EF4-FFF2-40B4-BE49-F238E27FC236}">
              <a16:creationId xmlns:a16="http://schemas.microsoft.com/office/drawing/2014/main" id="{A8354E54-35A9-4534-AEEF-849E810C2CB0}"/>
            </a:ext>
          </a:extLst>
        </xdr:cNvPr>
        <xdr:cNvSpPr/>
      </xdr:nvSpPr>
      <xdr:spPr>
        <a:xfrm>
          <a:off x="1781175" y="13536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41366</xdr:rowOff>
    </xdr:from>
    <xdr:to>
      <xdr:col>15</xdr:col>
      <xdr:colOff>50800</xdr:colOff>
      <xdr:row>83</xdr:row>
      <xdr:rowOff>140970</xdr:rowOff>
    </xdr:to>
    <xdr:cxnSp macro="">
      <xdr:nvCxnSpPr>
        <xdr:cNvPr id="311" name="直線コネクタ 310">
          <a:extLst>
            <a:ext uri="{FF2B5EF4-FFF2-40B4-BE49-F238E27FC236}">
              <a16:creationId xmlns:a16="http://schemas.microsoft.com/office/drawing/2014/main" id="{0E756AD1-356F-4018-96A4-FEC373B630A7}"/>
            </a:ext>
          </a:extLst>
        </xdr:cNvPr>
        <xdr:cNvCxnSpPr/>
      </xdr:nvCxnSpPr>
      <xdr:spPr>
        <a:xfrm flipV="1">
          <a:off x="1828800" y="13493841"/>
          <a:ext cx="790575"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39551</xdr:rowOff>
    </xdr:from>
    <xdr:to>
      <xdr:col>6</xdr:col>
      <xdr:colOff>38100</xdr:colOff>
      <xdr:row>83</xdr:row>
      <xdr:rowOff>141151</xdr:rowOff>
    </xdr:to>
    <xdr:sp macro="" textlink="">
      <xdr:nvSpPr>
        <xdr:cNvPr id="312" name="楕円 311">
          <a:extLst>
            <a:ext uri="{FF2B5EF4-FFF2-40B4-BE49-F238E27FC236}">
              <a16:creationId xmlns:a16="http://schemas.microsoft.com/office/drawing/2014/main" id="{964994AF-0157-4D3C-A312-29A3BB32F34F}"/>
            </a:ext>
          </a:extLst>
        </xdr:cNvPr>
        <xdr:cNvSpPr/>
      </xdr:nvSpPr>
      <xdr:spPr>
        <a:xfrm>
          <a:off x="981075" y="1348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90351</xdr:rowOff>
    </xdr:from>
    <xdr:to>
      <xdr:col>10</xdr:col>
      <xdr:colOff>114300</xdr:colOff>
      <xdr:row>83</xdr:row>
      <xdr:rowOff>140970</xdr:rowOff>
    </xdr:to>
    <xdr:cxnSp macro="">
      <xdr:nvCxnSpPr>
        <xdr:cNvPr id="313" name="直線コネクタ 312">
          <a:extLst>
            <a:ext uri="{FF2B5EF4-FFF2-40B4-BE49-F238E27FC236}">
              <a16:creationId xmlns:a16="http://schemas.microsoft.com/office/drawing/2014/main" id="{B9ED1EC7-98F0-4D04-AA72-DD0BF248488E}"/>
            </a:ext>
          </a:extLst>
        </xdr:cNvPr>
        <xdr:cNvCxnSpPr/>
      </xdr:nvCxnSpPr>
      <xdr:spPr>
        <a:xfrm>
          <a:off x="1028700" y="13536476"/>
          <a:ext cx="800100"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FA18FAB4-BCCD-44B7-8013-D03624D1A02B}"/>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ECF42FB2-50D9-418F-865F-83DF20644DE1}"/>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6B2D1E51-A9E9-42E8-9D37-3621BBCEDA41}"/>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ADCA9201-AAD0-4EC9-9E32-DBBD5C3A6CE1}"/>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135545</xdr:rowOff>
    </xdr:from>
    <xdr:ext cx="405111" cy="259045"/>
    <xdr:sp macro="" textlink="">
      <xdr:nvSpPr>
        <xdr:cNvPr id="318" name="n_1mainValue【公営住宅】&#10;有形固定資産減価償却率">
          <a:extLst>
            <a:ext uri="{FF2B5EF4-FFF2-40B4-BE49-F238E27FC236}">
              <a16:creationId xmlns:a16="http://schemas.microsoft.com/office/drawing/2014/main" id="{D79190E3-92D7-446B-8D2D-DF7603F20AC4}"/>
            </a:ext>
          </a:extLst>
        </xdr:cNvPr>
        <xdr:cNvSpPr txBox="1"/>
      </xdr:nvSpPr>
      <xdr:spPr>
        <a:xfrm>
          <a:off x="3239144" y="1358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83293</xdr:rowOff>
    </xdr:from>
    <xdr:ext cx="405111" cy="259045"/>
    <xdr:sp macro="" textlink="">
      <xdr:nvSpPr>
        <xdr:cNvPr id="319" name="n_2mainValue【公営住宅】&#10;有形固定資産減価償却率">
          <a:extLst>
            <a:ext uri="{FF2B5EF4-FFF2-40B4-BE49-F238E27FC236}">
              <a16:creationId xmlns:a16="http://schemas.microsoft.com/office/drawing/2014/main" id="{D8939AAF-660E-4E3F-9CB5-69D52D9869F3}"/>
            </a:ext>
          </a:extLst>
        </xdr:cNvPr>
        <xdr:cNvSpPr txBox="1"/>
      </xdr:nvSpPr>
      <xdr:spPr>
        <a:xfrm>
          <a:off x="2439044" y="13535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20" name="n_3mainValue【公営住宅】&#10;有形固定資産減価償却率">
          <a:extLst>
            <a:ext uri="{FF2B5EF4-FFF2-40B4-BE49-F238E27FC236}">
              <a16:creationId xmlns:a16="http://schemas.microsoft.com/office/drawing/2014/main" id="{C5544FAE-FDAE-4189-8F99-0980DEFB8D5F}"/>
            </a:ext>
          </a:extLst>
        </xdr:cNvPr>
        <xdr:cNvSpPr txBox="1"/>
      </xdr:nvSpPr>
      <xdr:spPr>
        <a:xfrm>
          <a:off x="1648469"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132278</xdr:rowOff>
    </xdr:from>
    <xdr:ext cx="405111" cy="259045"/>
    <xdr:sp macro="" textlink="">
      <xdr:nvSpPr>
        <xdr:cNvPr id="321" name="n_4mainValue【公営住宅】&#10;有形固定資産減価償却率">
          <a:extLst>
            <a:ext uri="{FF2B5EF4-FFF2-40B4-BE49-F238E27FC236}">
              <a16:creationId xmlns:a16="http://schemas.microsoft.com/office/drawing/2014/main" id="{9453087C-B680-4D05-AD37-62E5B55AD041}"/>
            </a:ext>
          </a:extLst>
        </xdr:cNvPr>
        <xdr:cNvSpPr txBox="1"/>
      </xdr:nvSpPr>
      <xdr:spPr>
        <a:xfrm>
          <a:off x="84836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CCC1205-DAC7-48CC-8C9E-DFE082285D8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5F0AC5A-B348-4BEF-9BE7-AEF1A6C1D10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B96A336-8917-450E-BD8B-2874369E48B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EB6D781-504B-42BF-94FA-562941ABC49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5DF2D6F-08E7-49A2-B74F-84C2AD402FA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8C18D89-FA94-4825-A808-536D7112833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2B3D888-9840-44F2-90C2-268977B05C1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E5E5DB-7F4E-4C2B-8B2A-EF912712C5E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D78103C-68DA-424D-A18E-3C51B9DCC89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599B57B-AF31-491D-9F6B-C59FC789D2F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3304181-78CA-4509-B867-69E0B256878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749ADF8-D652-4AC1-A0EC-6B8781D8ADAA}"/>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BC58785C-3CCF-4D48-9BCE-F22555BAECB2}"/>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A1DC179-FF73-4E90-B431-60186B6609CD}"/>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B8257D3-40A3-4091-B4F6-FACABDAC19ED}"/>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FC36913-AFF3-412E-ADC8-358EC65432FF}"/>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1E6401D-335C-43E2-9241-5EE3109A14E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9F7C5F1-31BC-4AB1-9C64-49E6D8F53F6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0EC25EB-E493-475C-B761-692C07C4515E}"/>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3307D97F-A7BD-4ED2-B2E1-74067115C20F}"/>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6485F2B-A8CB-4564-A092-00C3807719B3}"/>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EF7BAF1A-792C-4A19-BA5F-F50F08E3C700}"/>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8DBEB0F-6DB3-4C73-AD51-CB2DF1A6312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8E0A00-2F4A-4AEB-8C1F-8584497D56A2}"/>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A93BC00-21A4-4CAF-926B-3E043D6F0A0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7D7E175D-11E2-4ED1-AFE1-0DAF6343AA04}"/>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D4D84E46-B2D7-47D9-9455-CB4D3C4C1B19}"/>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3119087-D27D-417E-8716-CB2AC79AD185}"/>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BDB01E3F-8E94-452D-BCD5-F32445898D4D}"/>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BF12164E-F9F2-4B1D-B09C-18B9E21A2551}"/>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34DC3FF8-3F27-44A7-BD97-C6D3F8638E0B}"/>
            </a:ext>
          </a:extLst>
        </xdr:cNvPr>
        <xdr:cNvSpPr txBox="1"/>
      </xdr:nvSpPr>
      <xdr:spPr>
        <a:xfrm>
          <a:off x="9467850" y="1353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4F31C4F7-39D2-4E4E-8410-595B0244F3AE}"/>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6ADD3CDE-02ED-411E-98F9-19B7C7798093}"/>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E599BE82-679C-433D-A94B-C98B1F11503C}"/>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4660AF25-38D3-432E-98B2-9C7510EB18CC}"/>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CC4EC0BE-536F-4A58-8202-66BD67769C8F}"/>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0F6E42-8CE9-4AF5-AC14-1510EEF4F19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DCBB667-710E-4A2B-BE87-1B2DFAA56B2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8B1E71E-AA6A-4D47-8760-E2E6C6BE656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B93C917-D815-4D2C-AD00-415364F9800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446722B-1ADB-4138-A4C7-DAB1A1DF9A6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68290</xdr:rowOff>
    </xdr:from>
    <xdr:to>
      <xdr:col>55</xdr:col>
      <xdr:colOff>50800</xdr:colOff>
      <xdr:row>83</xdr:row>
      <xdr:rowOff>169890</xdr:rowOff>
    </xdr:to>
    <xdr:sp macro="" textlink="">
      <xdr:nvSpPr>
        <xdr:cNvPr id="363" name="楕円 362">
          <a:extLst>
            <a:ext uri="{FF2B5EF4-FFF2-40B4-BE49-F238E27FC236}">
              <a16:creationId xmlns:a16="http://schemas.microsoft.com/office/drawing/2014/main" id="{223F053A-34F0-4D28-8A21-FD62A87915F3}"/>
            </a:ext>
          </a:extLst>
        </xdr:cNvPr>
        <xdr:cNvSpPr/>
      </xdr:nvSpPr>
      <xdr:spPr>
        <a:xfrm>
          <a:off x="9401175" y="135144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91167</xdr:rowOff>
    </xdr:from>
    <xdr:ext cx="469744" cy="259045"/>
    <xdr:sp macro="" textlink="">
      <xdr:nvSpPr>
        <xdr:cNvPr id="364" name="【公営住宅】&#10;一人当たり面積該当値テキスト">
          <a:extLst>
            <a:ext uri="{FF2B5EF4-FFF2-40B4-BE49-F238E27FC236}">
              <a16:creationId xmlns:a16="http://schemas.microsoft.com/office/drawing/2014/main" id="{73AA8301-AF84-4762-961E-992E317B537A}"/>
            </a:ext>
          </a:extLst>
        </xdr:cNvPr>
        <xdr:cNvSpPr txBox="1"/>
      </xdr:nvSpPr>
      <xdr:spPr>
        <a:xfrm>
          <a:off x="9467850" y="133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74712</xdr:rowOff>
    </xdr:from>
    <xdr:to>
      <xdr:col>50</xdr:col>
      <xdr:colOff>165100</xdr:colOff>
      <xdr:row>84</xdr:row>
      <xdr:rowOff>4862</xdr:rowOff>
    </xdr:to>
    <xdr:sp macro="" textlink="">
      <xdr:nvSpPr>
        <xdr:cNvPr id="365" name="楕円 364">
          <a:extLst>
            <a:ext uri="{FF2B5EF4-FFF2-40B4-BE49-F238E27FC236}">
              <a16:creationId xmlns:a16="http://schemas.microsoft.com/office/drawing/2014/main" id="{B8302800-00BF-41A6-BBDE-333E38104A72}"/>
            </a:ext>
          </a:extLst>
        </xdr:cNvPr>
        <xdr:cNvSpPr/>
      </xdr:nvSpPr>
      <xdr:spPr>
        <a:xfrm>
          <a:off x="8639175" y="135240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119090</xdr:rowOff>
    </xdr:from>
    <xdr:to>
      <xdr:col>55</xdr:col>
      <xdr:colOff>0</xdr:colOff>
      <xdr:row>83</xdr:row>
      <xdr:rowOff>125512</xdr:rowOff>
    </xdr:to>
    <xdr:cxnSp macro="">
      <xdr:nvCxnSpPr>
        <xdr:cNvPr id="366" name="直線コネクタ 365">
          <a:extLst>
            <a:ext uri="{FF2B5EF4-FFF2-40B4-BE49-F238E27FC236}">
              <a16:creationId xmlns:a16="http://schemas.microsoft.com/office/drawing/2014/main" id="{B13343C5-4560-4284-95C4-187CC04C2C59}"/>
            </a:ext>
          </a:extLst>
        </xdr:cNvPr>
        <xdr:cNvCxnSpPr/>
      </xdr:nvCxnSpPr>
      <xdr:spPr>
        <a:xfrm flipV="1">
          <a:off x="8686800" y="13571565"/>
          <a:ext cx="74295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76671</xdr:rowOff>
    </xdr:from>
    <xdr:to>
      <xdr:col>46</xdr:col>
      <xdr:colOff>38100</xdr:colOff>
      <xdr:row>84</xdr:row>
      <xdr:rowOff>6821</xdr:rowOff>
    </xdr:to>
    <xdr:sp macro="" textlink="">
      <xdr:nvSpPr>
        <xdr:cNvPr id="367" name="楕円 366">
          <a:extLst>
            <a:ext uri="{FF2B5EF4-FFF2-40B4-BE49-F238E27FC236}">
              <a16:creationId xmlns:a16="http://schemas.microsoft.com/office/drawing/2014/main" id="{BABB4D27-80F2-4136-A9F5-B4395BBE08FE}"/>
            </a:ext>
          </a:extLst>
        </xdr:cNvPr>
        <xdr:cNvSpPr/>
      </xdr:nvSpPr>
      <xdr:spPr>
        <a:xfrm>
          <a:off x="7839075" y="135259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125512</xdr:rowOff>
    </xdr:from>
    <xdr:to>
      <xdr:col>50</xdr:col>
      <xdr:colOff>114300</xdr:colOff>
      <xdr:row>83</xdr:row>
      <xdr:rowOff>127471</xdr:rowOff>
    </xdr:to>
    <xdr:cxnSp macro="">
      <xdr:nvCxnSpPr>
        <xdr:cNvPr id="368" name="直線コネクタ 367">
          <a:extLst>
            <a:ext uri="{FF2B5EF4-FFF2-40B4-BE49-F238E27FC236}">
              <a16:creationId xmlns:a16="http://schemas.microsoft.com/office/drawing/2014/main" id="{4653B909-35AD-4E79-AFBD-EA32D54C27B5}"/>
            </a:ext>
          </a:extLst>
        </xdr:cNvPr>
        <xdr:cNvCxnSpPr/>
      </xdr:nvCxnSpPr>
      <xdr:spPr>
        <a:xfrm flipV="1">
          <a:off x="7886700" y="13571637"/>
          <a:ext cx="8001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118363</xdr:rowOff>
    </xdr:from>
    <xdr:to>
      <xdr:col>41</xdr:col>
      <xdr:colOff>101600</xdr:colOff>
      <xdr:row>84</xdr:row>
      <xdr:rowOff>48513</xdr:rowOff>
    </xdr:to>
    <xdr:sp macro="" textlink="">
      <xdr:nvSpPr>
        <xdr:cNvPr id="369" name="楕円 368">
          <a:extLst>
            <a:ext uri="{FF2B5EF4-FFF2-40B4-BE49-F238E27FC236}">
              <a16:creationId xmlns:a16="http://schemas.microsoft.com/office/drawing/2014/main" id="{EA4C015A-C3D1-4083-AA81-E34B25ACB3E8}"/>
            </a:ext>
          </a:extLst>
        </xdr:cNvPr>
        <xdr:cNvSpPr/>
      </xdr:nvSpPr>
      <xdr:spPr>
        <a:xfrm>
          <a:off x="7029450" y="135708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127471</xdr:rowOff>
    </xdr:from>
    <xdr:to>
      <xdr:col>45</xdr:col>
      <xdr:colOff>177800</xdr:colOff>
      <xdr:row>83</xdr:row>
      <xdr:rowOff>169163</xdr:rowOff>
    </xdr:to>
    <xdr:cxnSp macro="">
      <xdr:nvCxnSpPr>
        <xdr:cNvPr id="370" name="直線コネクタ 369">
          <a:extLst>
            <a:ext uri="{FF2B5EF4-FFF2-40B4-BE49-F238E27FC236}">
              <a16:creationId xmlns:a16="http://schemas.microsoft.com/office/drawing/2014/main" id="{A3947592-0BBC-452D-A46F-13B9B734661B}"/>
            </a:ext>
          </a:extLst>
        </xdr:cNvPr>
        <xdr:cNvCxnSpPr/>
      </xdr:nvCxnSpPr>
      <xdr:spPr>
        <a:xfrm flipV="1">
          <a:off x="7077075" y="13573596"/>
          <a:ext cx="809625"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142204</xdr:rowOff>
    </xdr:from>
    <xdr:to>
      <xdr:col>36</xdr:col>
      <xdr:colOff>165100</xdr:colOff>
      <xdr:row>84</xdr:row>
      <xdr:rowOff>72354</xdr:rowOff>
    </xdr:to>
    <xdr:sp macro="" textlink="">
      <xdr:nvSpPr>
        <xdr:cNvPr id="371" name="楕円 370">
          <a:extLst>
            <a:ext uri="{FF2B5EF4-FFF2-40B4-BE49-F238E27FC236}">
              <a16:creationId xmlns:a16="http://schemas.microsoft.com/office/drawing/2014/main" id="{37322BA0-81C9-448A-A0CA-DC540274BB04}"/>
            </a:ext>
          </a:extLst>
        </xdr:cNvPr>
        <xdr:cNvSpPr/>
      </xdr:nvSpPr>
      <xdr:spPr>
        <a:xfrm>
          <a:off x="6238875" y="135946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169163</xdr:rowOff>
    </xdr:from>
    <xdr:to>
      <xdr:col>41</xdr:col>
      <xdr:colOff>50800</xdr:colOff>
      <xdr:row>84</xdr:row>
      <xdr:rowOff>21554</xdr:rowOff>
    </xdr:to>
    <xdr:cxnSp macro="">
      <xdr:nvCxnSpPr>
        <xdr:cNvPr id="372" name="直線コネクタ 371">
          <a:extLst>
            <a:ext uri="{FF2B5EF4-FFF2-40B4-BE49-F238E27FC236}">
              <a16:creationId xmlns:a16="http://schemas.microsoft.com/office/drawing/2014/main" id="{75E724B6-A8A6-4E23-8432-2D7ED81BD6E7}"/>
            </a:ext>
          </a:extLst>
        </xdr:cNvPr>
        <xdr:cNvCxnSpPr/>
      </xdr:nvCxnSpPr>
      <xdr:spPr>
        <a:xfrm flipV="1">
          <a:off x="6286500" y="13608938"/>
          <a:ext cx="790575"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8DB8EADB-1A42-41C4-B824-4C4F2C56C6B6}"/>
            </a:ext>
          </a:extLst>
        </xdr:cNvPr>
        <xdr:cNvSpPr txBox="1"/>
      </xdr:nvSpPr>
      <xdr:spPr>
        <a:xfrm>
          <a:off x="8458277" y="1365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ED75601E-4F71-4958-BDE0-141F8D754295}"/>
            </a:ext>
          </a:extLst>
        </xdr:cNvPr>
        <xdr:cNvSpPr txBox="1"/>
      </xdr:nvSpPr>
      <xdr:spPr>
        <a:xfrm>
          <a:off x="7677227" y="1367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3CFBED33-AE32-416D-BCB0-0A760FE2D836}"/>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D9E17277-B240-4539-8360-0F465B711089}"/>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21389</xdr:rowOff>
    </xdr:from>
    <xdr:ext cx="469744" cy="259045"/>
    <xdr:sp macro="" textlink="">
      <xdr:nvSpPr>
        <xdr:cNvPr id="377" name="n_1mainValue【公営住宅】&#10;一人当たり面積">
          <a:extLst>
            <a:ext uri="{FF2B5EF4-FFF2-40B4-BE49-F238E27FC236}">
              <a16:creationId xmlns:a16="http://schemas.microsoft.com/office/drawing/2014/main" id="{50B242DD-B9B6-441D-8C7C-122DD76FEE80}"/>
            </a:ext>
          </a:extLst>
        </xdr:cNvPr>
        <xdr:cNvSpPr txBox="1"/>
      </xdr:nvSpPr>
      <xdr:spPr>
        <a:xfrm>
          <a:off x="8458277" y="1330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23348</xdr:rowOff>
    </xdr:from>
    <xdr:ext cx="469744" cy="259045"/>
    <xdr:sp macro="" textlink="">
      <xdr:nvSpPr>
        <xdr:cNvPr id="378" name="n_2mainValue【公営住宅】&#10;一人当たり面積">
          <a:extLst>
            <a:ext uri="{FF2B5EF4-FFF2-40B4-BE49-F238E27FC236}">
              <a16:creationId xmlns:a16="http://schemas.microsoft.com/office/drawing/2014/main" id="{F4D3FE58-1C2C-480D-9FE8-0718CA53FCD1}"/>
            </a:ext>
          </a:extLst>
        </xdr:cNvPr>
        <xdr:cNvSpPr txBox="1"/>
      </xdr:nvSpPr>
      <xdr:spPr>
        <a:xfrm>
          <a:off x="7677227" y="1331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39640</xdr:rowOff>
    </xdr:from>
    <xdr:ext cx="469744" cy="259045"/>
    <xdr:sp macro="" textlink="">
      <xdr:nvSpPr>
        <xdr:cNvPr id="379" name="n_3mainValue【公営住宅】&#10;一人当たり面積">
          <a:extLst>
            <a:ext uri="{FF2B5EF4-FFF2-40B4-BE49-F238E27FC236}">
              <a16:creationId xmlns:a16="http://schemas.microsoft.com/office/drawing/2014/main" id="{E4C792FF-FEB4-4126-9038-5185039FC37F}"/>
            </a:ext>
          </a:extLst>
        </xdr:cNvPr>
        <xdr:cNvSpPr txBox="1"/>
      </xdr:nvSpPr>
      <xdr:spPr>
        <a:xfrm>
          <a:off x="6867602" y="1365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63481</xdr:rowOff>
    </xdr:from>
    <xdr:ext cx="469744" cy="259045"/>
    <xdr:sp macro="" textlink="">
      <xdr:nvSpPr>
        <xdr:cNvPr id="380" name="n_4mainValue【公営住宅】&#10;一人当たり面積">
          <a:extLst>
            <a:ext uri="{FF2B5EF4-FFF2-40B4-BE49-F238E27FC236}">
              <a16:creationId xmlns:a16="http://schemas.microsoft.com/office/drawing/2014/main" id="{C1FC14DE-FEA0-4849-975C-737E35EA7B40}"/>
            </a:ext>
          </a:extLst>
        </xdr:cNvPr>
        <xdr:cNvSpPr txBox="1"/>
      </xdr:nvSpPr>
      <xdr:spPr>
        <a:xfrm>
          <a:off x="6067502" y="136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7F72C43-9C8B-46FE-814E-68EEC1E8B06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FAB61FA-2344-4F96-A596-538082B3064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BE58612-4C73-45AE-9937-F8519B95FF6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0BD9D30-DC4D-4571-9DAC-BDC2F468E9E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D422D29-C856-4932-9BC5-094BC5A9EEF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0C65E22-C112-41EF-B629-3C0548BACD0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B7E2CD3-A16E-4B0F-A194-AB10EFF77E7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DF4A690-579A-4269-8998-5EC617C29854}"/>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429C7D5-5CC3-4B86-8060-B9E86AFE56B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EB0FC8ED-F441-45D3-886D-73F46D36C23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9091522-172A-47D7-8B9D-19EEB8508D8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F9C8110-0AA5-45CD-B1D1-FFCFE85E21A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1B36354-9553-4DDE-9B75-5F954186CB3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14C7CE6-274D-4E54-B2E3-228429804FC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A58A2C0-3F2C-4E67-B5B9-5FB8F47C3E9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CC32FE8-E812-4F86-88EC-F161718A98F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9AAFFD4-1170-43F6-893B-111144BDA37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4700FD0-F20E-4248-BCE8-FAA65261188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29DD828-B2FB-4B33-A325-73CD47EC6E9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C5538DF-3663-4202-AC20-DED47319CFA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1242B7C-4B71-460F-9ECC-85F15B480C2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4099719-C095-4A20-8260-B9E37DF1FD9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0C36370-723B-4B29-9914-717C2964060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58CF4A6-C651-4474-A18F-61185EBF405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DC10672-0B76-4ED4-AF62-E3C603311D5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7B66A4B-008F-4C51-8474-D3345F998B2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908DD58-ED08-4BAA-A3C0-A06AB7E75E7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44D82410-C266-4197-BF32-49AF4332FC5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8C78A527-EF3B-436C-9A2D-BDAA4075CA14}"/>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CFEF25C1-6F99-4C13-95E1-6FA9894DE905}"/>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C61DD318-1D8D-4995-B5E7-625EB8B7AF6F}"/>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3DB828F5-6676-47F6-8C54-47DA37CEF7E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940D847B-DEAB-4168-933B-D6B4DFA3C0B4}"/>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8AB1AFE-AF64-486C-A634-58073F319033}"/>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6C439B0-7701-4270-B323-8FBD8C8E3B9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FE9B1CFA-3A3F-4735-87B9-FBA7DE4C5365}"/>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A630E945-1B78-4CB7-B3F6-9A64F45FBF9A}"/>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9A60292A-7A38-42DD-9D26-596346C252AF}"/>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4C603588-DEFA-4C91-AACF-685059DFD69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2A23C27-521D-49AD-8EC0-03DCCE99111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A9480C3-4676-4BFA-BEF9-1C08B500EFB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595F82D-EC68-4084-B617-74BE75EFAFC3}"/>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7EB8865-7D05-4CFE-9A1C-04C42E926F7C}"/>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5C3979AD-403C-4810-B1AA-6177577A0A39}"/>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7F5DBE1-019C-4B7A-95E9-BB116D588331}"/>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D52980A2-11EE-4D66-B1FB-9180ADB8F773}"/>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97D4922C-42E8-4486-A9B4-8C5031F6D257}"/>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90C4EBC8-21C6-4423-8A83-975436A6DCC8}"/>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4D424350-8F97-4FC7-9BC0-1881B15CA133}"/>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36310DC4-71C5-49B8-BB4D-141763F9B23D}"/>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1A18960B-DFA0-481D-900A-33CC869F28B3}"/>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5488E973-F9A7-45F0-8359-BD584B169AE1}"/>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277392A-3F3C-488D-9AC0-ADAAA447FF9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61A170C-7655-4E71-BEFD-3493680A873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F33FEF1-1327-43CF-AB58-A2D090980E3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4B8BEFC-DB7C-4925-A48B-CC8F0EA1067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312D7D1-DEC0-4D1E-B6E8-4BD52CC0DD6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31931</xdr:rowOff>
    </xdr:from>
    <xdr:to>
      <xdr:col>85</xdr:col>
      <xdr:colOff>177800</xdr:colOff>
      <xdr:row>42</xdr:row>
      <xdr:rowOff>133531</xdr:rowOff>
    </xdr:to>
    <xdr:sp macro="" textlink="">
      <xdr:nvSpPr>
        <xdr:cNvPr id="438" name="楕円 437">
          <a:extLst>
            <a:ext uri="{FF2B5EF4-FFF2-40B4-BE49-F238E27FC236}">
              <a16:creationId xmlns:a16="http://schemas.microsoft.com/office/drawing/2014/main" id="{3F3027FA-207B-4AA3-A3B3-2F76E745D410}"/>
            </a:ext>
          </a:extLst>
        </xdr:cNvPr>
        <xdr:cNvSpPr/>
      </xdr:nvSpPr>
      <xdr:spPr>
        <a:xfrm>
          <a:off x="14649450" y="68391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118308</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9F97DCC7-F4C3-49ED-A29F-30F4DA359A8A}"/>
            </a:ext>
          </a:extLst>
        </xdr:cNvPr>
        <xdr:cNvSpPr txBox="1"/>
      </xdr:nvSpPr>
      <xdr:spPr>
        <a:xfrm>
          <a:off x="14735175" y="676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30299</xdr:rowOff>
    </xdr:from>
    <xdr:to>
      <xdr:col>81</xdr:col>
      <xdr:colOff>101600</xdr:colOff>
      <xdr:row>42</xdr:row>
      <xdr:rowOff>131899</xdr:rowOff>
    </xdr:to>
    <xdr:sp macro="" textlink="">
      <xdr:nvSpPr>
        <xdr:cNvPr id="440" name="楕円 439">
          <a:extLst>
            <a:ext uri="{FF2B5EF4-FFF2-40B4-BE49-F238E27FC236}">
              <a16:creationId xmlns:a16="http://schemas.microsoft.com/office/drawing/2014/main" id="{3C146286-9D9B-4EA6-B1DE-5F664024585A}"/>
            </a:ext>
          </a:extLst>
        </xdr:cNvPr>
        <xdr:cNvSpPr/>
      </xdr:nvSpPr>
      <xdr:spPr>
        <a:xfrm>
          <a:off x="13887450" y="683749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81099</xdr:rowOff>
    </xdr:from>
    <xdr:to>
      <xdr:col>85</xdr:col>
      <xdr:colOff>127000</xdr:colOff>
      <xdr:row>42</xdr:row>
      <xdr:rowOff>82731</xdr:rowOff>
    </xdr:to>
    <xdr:cxnSp macro="">
      <xdr:nvCxnSpPr>
        <xdr:cNvPr id="441" name="直線コネクタ 440">
          <a:extLst>
            <a:ext uri="{FF2B5EF4-FFF2-40B4-BE49-F238E27FC236}">
              <a16:creationId xmlns:a16="http://schemas.microsoft.com/office/drawing/2014/main" id="{B6101B1A-E7D3-42F4-BCE0-7232E6BEF47B}"/>
            </a:ext>
          </a:extLst>
        </xdr:cNvPr>
        <xdr:cNvCxnSpPr/>
      </xdr:nvCxnSpPr>
      <xdr:spPr>
        <a:xfrm>
          <a:off x="13935075" y="6894649"/>
          <a:ext cx="762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152763</xdr:rowOff>
    </xdr:from>
    <xdr:to>
      <xdr:col>76</xdr:col>
      <xdr:colOff>165100</xdr:colOff>
      <xdr:row>42</xdr:row>
      <xdr:rowOff>82913</xdr:rowOff>
    </xdr:to>
    <xdr:sp macro="" textlink="">
      <xdr:nvSpPr>
        <xdr:cNvPr id="442" name="楕円 441">
          <a:extLst>
            <a:ext uri="{FF2B5EF4-FFF2-40B4-BE49-F238E27FC236}">
              <a16:creationId xmlns:a16="http://schemas.microsoft.com/office/drawing/2014/main" id="{DA932530-59D5-4D05-B2C9-3BE13C63FAFB}"/>
            </a:ext>
          </a:extLst>
        </xdr:cNvPr>
        <xdr:cNvSpPr/>
      </xdr:nvSpPr>
      <xdr:spPr>
        <a:xfrm>
          <a:off x="13096875" y="68012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32113</xdr:rowOff>
    </xdr:from>
    <xdr:to>
      <xdr:col>81</xdr:col>
      <xdr:colOff>50800</xdr:colOff>
      <xdr:row>42</xdr:row>
      <xdr:rowOff>81099</xdr:rowOff>
    </xdr:to>
    <xdr:cxnSp macro="">
      <xdr:nvCxnSpPr>
        <xdr:cNvPr id="443" name="直線コネクタ 442">
          <a:extLst>
            <a:ext uri="{FF2B5EF4-FFF2-40B4-BE49-F238E27FC236}">
              <a16:creationId xmlns:a16="http://schemas.microsoft.com/office/drawing/2014/main" id="{EE1BB15F-AC3C-4FE3-B252-386C69F7343B}"/>
            </a:ext>
          </a:extLst>
        </xdr:cNvPr>
        <xdr:cNvCxnSpPr/>
      </xdr:nvCxnSpPr>
      <xdr:spPr>
        <a:xfrm>
          <a:off x="13144500" y="6839313"/>
          <a:ext cx="790575"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77651</xdr:rowOff>
    </xdr:from>
    <xdr:to>
      <xdr:col>72</xdr:col>
      <xdr:colOff>38100</xdr:colOff>
      <xdr:row>42</xdr:row>
      <xdr:rowOff>7801</xdr:rowOff>
    </xdr:to>
    <xdr:sp macro="" textlink="">
      <xdr:nvSpPr>
        <xdr:cNvPr id="444" name="楕円 443">
          <a:extLst>
            <a:ext uri="{FF2B5EF4-FFF2-40B4-BE49-F238E27FC236}">
              <a16:creationId xmlns:a16="http://schemas.microsoft.com/office/drawing/2014/main" id="{7DB67400-1D7C-462C-AECD-01DCA5058269}"/>
            </a:ext>
          </a:extLst>
        </xdr:cNvPr>
        <xdr:cNvSpPr/>
      </xdr:nvSpPr>
      <xdr:spPr>
        <a:xfrm>
          <a:off x="12296775" y="67261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128451</xdr:rowOff>
    </xdr:from>
    <xdr:to>
      <xdr:col>76</xdr:col>
      <xdr:colOff>114300</xdr:colOff>
      <xdr:row>42</xdr:row>
      <xdr:rowOff>32113</xdr:rowOff>
    </xdr:to>
    <xdr:cxnSp macro="">
      <xdr:nvCxnSpPr>
        <xdr:cNvPr id="445" name="直線コネクタ 444">
          <a:extLst>
            <a:ext uri="{FF2B5EF4-FFF2-40B4-BE49-F238E27FC236}">
              <a16:creationId xmlns:a16="http://schemas.microsoft.com/office/drawing/2014/main" id="{64288545-44FF-4DDC-977D-DD6A890A3F16}"/>
            </a:ext>
          </a:extLst>
        </xdr:cNvPr>
        <xdr:cNvCxnSpPr/>
      </xdr:nvCxnSpPr>
      <xdr:spPr>
        <a:xfrm>
          <a:off x="12344400" y="6773726"/>
          <a:ext cx="8001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7438</xdr:rowOff>
    </xdr:from>
    <xdr:to>
      <xdr:col>67</xdr:col>
      <xdr:colOff>101600</xdr:colOff>
      <xdr:row>41</xdr:row>
      <xdr:rowOff>109038</xdr:rowOff>
    </xdr:to>
    <xdr:sp macro="" textlink="">
      <xdr:nvSpPr>
        <xdr:cNvPr id="446" name="楕円 445">
          <a:extLst>
            <a:ext uri="{FF2B5EF4-FFF2-40B4-BE49-F238E27FC236}">
              <a16:creationId xmlns:a16="http://schemas.microsoft.com/office/drawing/2014/main" id="{A46BB13B-2965-4971-8701-E8542501BAA3}"/>
            </a:ext>
          </a:extLst>
        </xdr:cNvPr>
        <xdr:cNvSpPr/>
      </xdr:nvSpPr>
      <xdr:spPr>
        <a:xfrm>
          <a:off x="11487150" y="66590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58238</xdr:rowOff>
    </xdr:from>
    <xdr:to>
      <xdr:col>71</xdr:col>
      <xdr:colOff>177800</xdr:colOff>
      <xdr:row>41</xdr:row>
      <xdr:rowOff>128451</xdr:rowOff>
    </xdr:to>
    <xdr:cxnSp macro="">
      <xdr:nvCxnSpPr>
        <xdr:cNvPr id="447" name="直線コネクタ 446">
          <a:extLst>
            <a:ext uri="{FF2B5EF4-FFF2-40B4-BE49-F238E27FC236}">
              <a16:creationId xmlns:a16="http://schemas.microsoft.com/office/drawing/2014/main" id="{DF20A8AA-FA2E-4EB5-B0BB-0038046CB169}"/>
            </a:ext>
          </a:extLst>
        </xdr:cNvPr>
        <xdr:cNvCxnSpPr/>
      </xdr:nvCxnSpPr>
      <xdr:spPr>
        <a:xfrm>
          <a:off x="11534775" y="6706688"/>
          <a:ext cx="809625" cy="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B93CB1D6-BCFB-45BE-AB9F-0DB62A823784}"/>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F0FC3A9-DF7A-4711-86F6-F8D697E0646B}"/>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AB154658-F30F-46DE-9C5C-E6AB7F6F9B10}"/>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4DF33A9A-1FE3-4CC2-AE89-67A7268A69AB}"/>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123026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8E10195-00F1-4E05-AC22-FD00A09B2B24}"/>
            </a:ext>
          </a:extLst>
        </xdr:cNvPr>
        <xdr:cNvSpPr txBox="1"/>
      </xdr:nvSpPr>
      <xdr:spPr>
        <a:xfrm>
          <a:off x="13745219" y="6936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74040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4C08BEE7-FE3F-406E-A1F1-E785CED415A9}"/>
            </a:ext>
          </a:extLst>
        </xdr:cNvPr>
        <xdr:cNvSpPr txBox="1"/>
      </xdr:nvSpPr>
      <xdr:spPr>
        <a:xfrm>
          <a:off x="12964169" y="688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170378</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723F91F2-1546-4DF3-8917-F91A178E3BA9}"/>
            </a:ext>
          </a:extLst>
        </xdr:cNvPr>
        <xdr:cNvSpPr txBox="1"/>
      </xdr:nvSpPr>
      <xdr:spPr>
        <a:xfrm>
          <a:off x="12164069" y="680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100165</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30735B0-1B69-4498-B982-14D8E9C7D556}"/>
            </a:ext>
          </a:extLst>
        </xdr:cNvPr>
        <xdr:cNvSpPr txBox="1"/>
      </xdr:nvSpPr>
      <xdr:spPr>
        <a:xfrm>
          <a:off x="11354444" y="675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E2F2A56-E76D-415A-A3ED-692EFCA0E27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25D3AFBE-B564-406A-85F7-D6255904AAE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FAF88CB-1A78-406C-B353-E1791F9FFE5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C53CC10-D4A5-454E-B433-72B18095AA6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2A497E7-69FA-4E1D-AB05-4E71C07496F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2DA0B066-67C7-47B7-B0BB-1914CE5D947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B8B3033-FF89-4F20-B13E-68CAE5D4EF5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F49BF1ED-5B26-4125-8A92-8765198AD67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F18DE632-3E86-4072-84AB-F92BD055548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A43707AF-1CD4-4955-B2D6-18177716A9F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DD38175E-E0A1-4FC2-BBE4-9413C9858B3D}"/>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834E8B51-B0D9-4165-9204-05B987869F01}"/>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62D1D147-003C-4702-92B2-C7CC9A9E5755}"/>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67E87639-8B9C-4E1C-810E-9F73BEE7C9E4}"/>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5E627488-67FD-4495-98BC-885AAF3B2FB4}"/>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444AB06-9360-4ECB-9633-D9127B3A5ED8}"/>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C9A37D59-3928-46E6-B30D-E3728B43C05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78DBBB6F-8C50-492F-BF0A-46C21C18C788}"/>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A8ED86D-EB60-4B64-9990-E9CC426EAD4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F0BE9437-1A2E-4D72-8DC5-53D374E5123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4E8DE56C-B977-4760-9865-CCE04BFE1C5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65DABD8-AA96-47BA-9ED9-00CD1B845AAC}"/>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987D399-C681-41F0-B8C0-DC20B969974D}"/>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A9B01B9D-EF08-4AA9-83CC-46E7D3920464}"/>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5E67E2A-FA95-49E3-8E1A-370031805A74}"/>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80A37589-F193-4EAA-A2E5-7D12BC687A7D}"/>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89979E5-E286-496A-8DB3-01BCC07C9D88}"/>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3CEC7808-EF9A-4D57-B673-B3A75CAD4185}"/>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222566F1-A94B-499F-A574-3DD1372062B7}"/>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394F4403-548E-4EEB-A3E0-B234614AAE2B}"/>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AD1547A5-98C1-42BC-AC32-F299A9F59E3D}"/>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1425284B-B743-4CDB-85EA-D8FFEEB5599F}"/>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A6BF086-7372-46AC-8502-E7491A50C8F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BBFD3F3-4896-48C1-8CDE-683EDF6CB41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3F61CF2-A261-4986-8A3E-94A8C9A5CAE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3680294-7522-46D8-8DA4-E3A67331B04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D141E47-3AB8-4566-8681-3AD2B344166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36373</xdr:rowOff>
    </xdr:from>
    <xdr:to>
      <xdr:col>116</xdr:col>
      <xdr:colOff>114300</xdr:colOff>
      <xdr:row>38</xdr:row>
      <xdr:rowOff>137973</xdr:rowOff>
    </xdr:to>
    <xdr:sp macro="" textlink="">
      <xdr:nvSpPr>
        <xdr:cNvPr id="493" name="楕円 492">
          <a:extLst>
            <a:ext uri="{FF2B5EF4-FFF2-40B4-BE49-F238E27FC236}">
              <a16:creationId xmlns:a16="http://schemas.microsoft.com/office/drawing/2014/main" id="{70E3EF4D-BBF5-47E5-A091-7EE9BC1C6213}"/>
            </a:ext>
          </a:extLst>
        </xdr:cNvPr>
        <xdr:cNvSpPr/>
      </xdr:nvSpPr>
      <xdr:spPr>
        <a:xfrm>
          <a:off x="19897725" y="61990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59250</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73BE86FB-9E42-4C7E-A461-B422D328FFBC}"/>
            </a:ext>
          </a:extLst>
        </xdr:cNvPr>
        <xdr:cNvSpPr txBox="1"/>
      </xdr:nvSpPr>
      <xdr:spPr>
        <a:xfrm>
          <a:off x="19992975" y="60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42773</xdr:rowOff>
    </xdr:from>
    <xdr:to>
      <xdr:col>112</xdr:col>
      <xdr:colOff>38100</xdr:colOff>
      <xdr:row>38</xdr:row>
      <xdr:rowOff>144373</xdr:rowOff>
    </xdr:to>
    <xdr:sp macro="" textlink="">
      <xdr:nvSpPr>
        <xdr:cNvPr id="495" name="楕円 494">
          <a:extLst>
            <a:ext uri="{FF2B5EF4-FFF2-40B4-BE49-F238E27FC236}">
              <a16:creationId xmlns:a16="http://schemas.microsoft.com/office/drawing/2014/main" id="{2A40E503-E60D-40A9-9746-E71CF90A6E55}"/>
            </a:ext>
          </a:extLst>
        </xdr:cNvPr>
        <xdr:cNvSpPr/>
      </xdr:nvSpPr>
      <xdr:spPr>
        <a:xfrm>
          <a:off x="19154775" y="6208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87173</xdr:rowOff>
    </xdr:from>
    <xdr:to>
      <xdr:col>116</xdr:col>
      <xdr:colOff>63500</xdr:colOff>
      <xdr:row>38</xdr:row>
      <xdr:rowOff>93573</xdr:rowOff>
    </xdr:to>
    <xdr:cxnSp macro="">
      <xdr:nvCxnSpPr>
        <xdr:cNvPr id="496" name="直線コネクタ 495">
          <a:extLst>
            <a:ext uri="{FF2B5EF4-FFF2-40B4-BE49-F238E27FC236}">
              <a16:creationId xmlns:a16="http://schemas.microsoft.com/office/drawing/2014/main" id="{9BEA3826-9E82-428E-A916-39213EC2D201}"/>
            </a:ext>
          </a:extLst>
        </xdr:cNvPr>
        <xdr:cNvCxnSpPr/>
      </xdr:nvCxnSpPr>
      <xdr:spPr>
        <a:xfrm flipV="1">
          <a:off x="19202400" y="6246673"/>
          <a:ext cx="752475"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44603</xdr:rowOff>
    </xdr:from>
    <xdr:to>
      <xdr:col>107</xdr:col>
      <xdr:colOff>101600</xdr:colOff>
      <xdr:row>38</xdr:row>
      <xdr:rowOff>146203</xdr:rowOff>
    </xdr:to>
    <xdr:sp macro="" textlink="">
      <xdr:nvSpPr>
        <xdr:cNvPr id="497" name="楕円 496">
          <a:extLst>
            <a:ext uri="{FF2B5EF4-FFF2-40B4-BE49-F238E27FC236}">
              <a16:creationId xmlns:a16="http://schemas.microsoft.com/office/drawing/2014/main" id="{EFF905FF-3666-4982-A13B-0C320AE4EF09}"/>
            </a:ext>
          </a:extLst>
        </xdr:cNvPr>
        <xdr:cNvSpPr/>
      </xdr:nvSpPr>
      <xdr:spPr>
        <a:xfrm>
          <a:off x="18345150" y="62104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93573</xdr:rowOff>
    </xdr:from>
    <xdr:to>
      <xdr:col>111</xdr:col>
      <xdr:colOff>177800</xdr:colOff>
      <xdr:row>38</xdr:row>
      <xdr:rowOff>95403</xdr:rowOff>
    </xdr:to>
    <xdr:cxnSp macro="">
      <xdr:nvCxnSpPr>
        <xdr:cNvPr id="498" name="直線コネクタ 497">
          <a:extLst>
            <a:ext uri="{FF2B5EF4-FFF2-40B4-BE49-F238E27FC236}">
              <a16:creationId xmlns:a16="http://schemas.microsoft.com/office/drawing/2014/main" id="{9505A9B0-C8BC-44B1-84A3-51CEBACE7CBA}"/>
            </a:ext>
          </a:extLst>
        </xdr:cNvPr>
        <xdr:cNvCxnSpPr/>
      </xdr:nvCxnSpPr>
      <xdr:spPr>
        <a:xfrm flipV="1">
          <a:off x="18392775" y="6256248"/>
          <a:ext cx="809625"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54661</xdr:rowOff>
    </xdr:from>
    <xdr:to>
      <xdr:col>102</xdr:col>
      <xdr:colOff>165100</xdr:colOff>
      <xdr:row>38</xdr:row>
      <xdr:rowOff>156261</xdr:rowOff>
    </xdr:to>
    <xdr:sp macro="" textlink="">
      <xdr:nvSpPr>
        <xdr:cNvPr id="499" name="楕円 498">
          <a:extLst>
            <a:ext uri="{FF2B5EF4-FFF2-40B4-BE49-F238E27FC236}">
              <a16:creationId xmlns:a16="http://schemas.microsoft.com/office/drawing/2014/main" id="{94E49BCC-6914-4991-82CB-042146CE9FB3}"/>
            </a:ext>
          </a:extLst>
        </xdr:cNvPr>
        <xdr:cNvSpPr/>
      </xdr:nvSpPr>
      <xdr:spPr>
        <a:xfrm>
          <a:off x="17554575" y="6217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95403</xdr:rowOff>
    </xdr:from>
    <xdr:to>
      <xdr:col>107</xdr:col>
      <xdr:colOff>50800</xdr:colOff>
      <xdr:row>38</xdr:row>
      <xdr:rowOff>105461</xdr:rowOff>
    </xdr:to>
    <xdr:cxnSp macro="">
      <xdr:nvCxnSpPr>
        <xdr:cNvPr id="500" name="直線コネクタ 499">
          <a:extLst>
            <a:ext uri="{FF2B5EF4-FFF2-40B4-BE49-F238E27FC236}">
              <a16:creationId xmlns:a16="http://schemas.microsoft.com/office/drawing/2014/main" id="{B54EA54B-E91F-46F7-A5FD-2D479A1D054E}"/>
            </a:ext>
          </a:extLst>
        </xdr:cNvPr>
        <xdr:cNvCxnSpPr/>
      </xdr:nvCxnSpPr>
      <xdr:spPr>
        <a:xfrm flipV="1">
          <a:off x="17602200" y="6258078"/>
          <a:ext cx="790575"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80264</xdr:rowOff>
    </xdr:from>
    <xdr:to>
      <xdr:col>98</xdr:col>
      <xdr:colOff>38100</xdr:colOff>
      <xdr:row>39</xdr:row>
      <xdr:rowOff>10414</xdr:rowOff>
    </xdr:to>
    <xdr:sp macro="" textlink="">
      <xdr:nvSpPr>
        <xdr:cNvPr id="501" name="楕円 500">
          <a:extLst>
            <a:ext uri="{FF2B5EF4-FFF2-40B4-BE49-F238E27FC236}">
              <a16:creationId xmlns:a16="http://schemas.microsoft.com/office/drawing/2014/main" id="{74422AC7-8D49-4CB2-989F-55923F583702}"/>
            </a:ext>
          </a:extLst>
        </xdr:cNvPr>
        <xdr:cNvSpPr/>
      </xdr:nvSpPr>
      <xdr:spPr>
        <a:xfrm>
          <a:off x="16754475" y="62461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105461</xdr:rowOff>
    </xdr:from>
    <xdr:to>
      <xdr:col>102</xdr:col>
      <xdr:colOff>114300</xdr:colOff>
      <xdr:row>38</xdr:row>
      <xdr:rowOff>131064</xdr:rowOff>
    </xdr:to>
    <xdr:cxnSp macro="">
      <xdr:nvCxnSpPr>
        <xdr:cNvPr id="502" name="直線コネクタ 501">
          <a:extLst>
            <a:ext uri="{FF2B5EF4-FFF2-40B4-BE49-F238E27FC236}">
              <a16:creationId xmlns:a16="http://schemas.microsoft.com/office/drawing/2014/main" id="{D6A3F1DE-A9AA-4ABC-888B-5C5636446CBB}"/>
            </a:ext>
          </a:extLst>
        </xdr:cNvPr>
        <xdr:cNvCxnSpPr/>
      </xdr:nvCxnSpPr>
      <xdr:spPr>
        <a:xfrm flipV="1">
          <a:off x="16802100" y="6264961"/>
          <a:ext cx="8001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E619AD7-DF35-4F1C-94F4-F1182F7C0B73}"/>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B2C7D48-3219-492C-B5E3-86C02FA5967A}"/>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61DBA21-320C-4DB8-ABB6-075B84B7109D}"/>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3AB4EBF7-0D9E-4989-9E3A-C58AAA41ADC5}"/>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160901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21347CC9-D67E-4DDA-9229-2F4B05206C9C}"/>
            </a:ext>
          </a:extLst>
        </xdr:cNvPr>
        <xdr:cNvSpPr txBox="1"/>
      </xdr:nvSpPr>
      <xdr:spPr>
        <a:xfrm>
          <a:off x="18983402" y="60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162729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7AD672C-0327-4E6A-AB23-6E5B80BB414E}"/>
            </a:ext>
          </a:extLst>
        </xdr:cNvPr>
        <xdr:cNvSpPr txBox="1"/>
      </xdr:nvSpPr>
      <xdr:spPr>
        <a:xfrm>
          <a:off x="18183302" y="59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1338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5C380E0-8230-45E4-97BD-1F996DD6FA85}"/>
            </a:ext>
          </a:extLst>
        </xdr:cNvPr>
        <xdr:cNvSpPr txBox="1"/>
      </xdr:nvSpPr>
      <xdr:spPr>
        <a:xfrm>
          <a:off x="17383202" y="600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68AD75D-E989-4B06-AAB5-25CDDA714D89}"/>
            </a:ext>
          </a:extLst>
        </xdr:cNvPr>
        <xdr:cNvSpPr txBox="1"/>
      </xdr:nvSpPr>
      <xdr:spPr>
        <a:xfrm>
          <a:off x="16592627" y="60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FCD5AE9-F59B-4D1B-B6CB-159670632AF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5B9212B-6C8B-4988-8877-33A2C3CC096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D33CF12-9017-4DBC-990C-F9EFF5614E4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A4BB40A-6D58-4654-AD1F-DE5BA665E2F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CF65EF0-6302-4DA5-90F3-11DFF45E9AC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BD83300-924D-46F8-BB20-E616B11B4BD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0353ED6-3356-481D-8967-029C619D02C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4086152-AD05-40F2-BB56-33F71D8131D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B61A5A0-BB77-4208-927C-DA915F4AEA0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26DE0C9-8505-47F0-8512-5EF0CB901B3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A9C3332-20A4-4ED4-B6CE-3E3F3AA7854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18308B4B-1D47-4EE2-B7EC-0D3E513A2100}"/>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C563961-244F-4481-A612-C038253A7307}"/>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F10F0E64-AB74-4871-9444-8BC57AED79C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89FC1C58-A1B2-44EB-B1AB-E99178337BBB}"/>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3EC98064-AB1A-49F9-B6C5-7EF9437F99A5}"/>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09767A0-2623-4F53-80B2-52930ADFF32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120171D8-63A0-41A0-822E-2DF2D1EC039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55E3F05D-6510-4A6B-9697-310E5BFB871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782FD40-2D77-42E8-8CC5-AD14A641D1C8}"/>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E4F08CCC-5F84-411F-A214-92292A918822}"/>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A754B342-C1CF-46EA-836C-D84E409ABB1E}"/>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1AB03058-0378-4A64-95CB-2B4F41AA88C8}"/>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130C65AF-5459-462A-BCBD-AD4D8637553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2BDC04DF-6539-444F-8D8F-61835DEFACF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BFD886E4-8D51-4BF8-B265-DB86BED871DD}"/>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A2B9711-C8A1-403D-944F-47F196172FC1}"/>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38887E4-53C5-43BE-84C2-E46F05E6271D}"/>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3E41DE28-7797-43E5-9DA1-5BC3BA9EB0BB}"/>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36081D05-521C-48F7-9255-1F8C7B051C9A}"/>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7C9B778D-90B1-406F-8CB7-991C081580E2}"/>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7E7EF414-E717-48B6-B642-CB2913033659}"/>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D69A18B2-1CC6-4842-BD55-833EFE0C18D1}"/>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CCCC1EF2-6CA8-4248-BD46-FB9AFE226F0D}"/>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E0D1CE30-9EF5-4E2F-A097-E6CF5875A23D}"/>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3FD46D83-C19C-4910-BD47-030FBB157DC0}"/>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6EE8C36-C629-422D-A59A-F5DD82E9B89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D232ED7-E0B3-4E29-B9A4-42EDA55D553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A4EEE42-EEE0-4F93-A270-5597CABF8BF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2808922-FEA1-4A97-8499-FE19F312D7B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0C19353-0B9A-42D8-B8A5-A92D9272E911}"/>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52" name="楕円 551">
          <a:extLst>
            <a:ext uri="{FF2B5EF4-FFF2-40B4-BE49-F238E27FC236}">
              <a16:creationId xmlns:a16="http://schemas.microsoft.com/office/drawing/2014/main" id="{45A82BDA-32B5-4521-A8AA-73C3C4DB5605}"/>
            </a:ext>
          </a:extLst>
        </xdr:cNvPr>
        <xdr:cNvSpPr/>
      </xdr:nvSpPr>
      <xdr:spPr>
        <a:xfrm>
          <a:off x="14649450" y="97131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1468</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BFB25762-80D8-453E-A29E-1F88ACCFD468}"/>
            </a:ext>
          </a:extLst>
        </xdr:cNvPr>
        <xdr:cNvSpPr txBox="1"/>
      </xdr:nvSpPr>
      <xdr:spPr>
        <a:xfrm>
          <a:off x="14735175" y="9564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54" name="楕円 553">
          <a:extLst>
            <a:ext uri="{FF2B5EF4-FFF2-40B4-BE49-F238E27FC236}">
              <a16:creationId xmlns:a16="http://schemas.microsoft.com/office/drawing/2014/main" id="{A75D660F-B4AB-41FC-9F34-593EB3984078}"/>
            </a:ext>
          </a:extLst>
        </xdr:cNvPr>
        <xdr:cNvSpPr/>
      </xdr:nvSpPr>
      <xdr:spPr>
        <a:xfrm>
          <a:off x="13887450"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29391</xdr:rowOff>
    </xdr:to>
    <xdr:cxnSp macro="">
      <xdr:nvCxnSpPr>
        <xdr:cNvPr id="555" name="直線コネクタ 554">
          <a:extLst>
            <a:ext uri="{FF2B5EF4-FFF2-40B4-BE49-F238E27FC236}">
              <a16:creationId xmlns:a16="http://schemas.microsoft.com/office/drawing/2014/main" id="{B117E484-B76F-4A7D-A254-1654D5406B5F}"/>
            </a:ext>
          </a:extLst>
        </xdr:cNvPr>
        <xdr:cNvCxnSpPr/>
      </xdr:nvCxnSpPr>
      <xdr:spPr>
        <a:xfrm>
          <a:off x="13935075" y="9725025"/>
          <a:ext cx="762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76563</xdr:rowOff>
    </xdr:from>
    <xdr:to>
      <xdr:col>76</xdr:col>
      <xdr:colOff>165100</xdr:colOff>
      <xdr:row>60</xdr:row>
      <xdr:rowOff>6713</xdr:rowOff>
    </xdr:to>
    <xdr:sp macro="" textlink="">
      <xdr:nvSpPr>
        <xdr:cNvPr id="556" name="楕円 555">
          <a:extLst>
            <a:ext uri="{FF2B5EF4-FFF2-40B4-BE49-F238E27FC236}">
              <a16:creationId xmlns:a16="http://schemas.microsoft.com/office/drawing/2014/main" id="{E233FB3D-44DA-4DC6-AC1D-4125C1398616}"/>
            </a:ext>
          </a:extLst>
        </xdr:cNvPr>
        <xdr:cNvSpPr/>
      </xdr:nvSpPr>
      <xdr:spPr>
        <a:xfrm>
          <a:off x="13096875" y="96396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127363</xdr:rowOff>
    </xdr:from>
    <xdr:to>
      <xdr:col>81</xdr:col>
      <xdr:colOff>50800</xdr:colOff>
      <xdr:row>60</xdr:row>
      <xdr:rowOff>0</xdr:rowOff>
    </xdr:to>
    <xdr:cxnSp macro="">
      <xdr:nvCxnSpPr>
        <xdr:cNvPr id="557" name="直線コネクタ 556">
          <a:extLst>
            <a:ext uri="{FF2B5EF4-FFF2-40B4-BE49-F238E27FC236}">
              <a16:creationId xmlns:a16="http://schemas.microsoft.com/office/drawing/2014/main" id="{D28943BE-501A-4FBA-812E-499E2D7CE7EF}"/>
            </a:ext>
          </a:extLst>
        </xdr:cNvPr>
        <xdr:cNvCxnSpPr/>
      </xdr:nvCxnSpPr>
      <xdr:spPr>
        <a:xfrm>
          <a:off x="13144500" y="9687288"/>
          <a:ext cx="79057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58" name="楕円 557">
          <a:extLst>
            <a:ext uri="{FF2B5EF4-FFF2-40B4-BE49-F238E27FC236}">
              <a16:creationId xmlns:a16="http://schemas.microsoft.com/office/drawing/2014/main" id="{989C6FED-577E-418D-9EE1-909B9596BEE0}"/>
            </a:ext>
          </a:extLst>
        </xdr:cNvPr>
        <xdr:cNvSpPr/>
      </xdr:nvSpPr>
      <xdr:spPr>
        <a:xfrm>
          <a:off x="12296775" y="95907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81643</xdr:rowOff>
    </xdr:from>
    <xdr:to>
      <xdr:col>76</xdr:col>
      <xdr:colOff>114300</xdr:colOff>
      <xdr:row>59</xdr:row>
      <xdr:rowOff>127363</xdr:rowOff>
    </xdr:to>
    <xdr:cxnSp macro="">
      <xdr:nvCxnSpPr>
        <xdr:cNvPr id="559" name="直線コネクタ 558">
          <a:extLst>
            <a:ext uri="{FF2B5EF4-FFF2-40B4-BE49-F238E27FC236}">
              <a16:creationId xmlns:a16="http://schemas.microsoft.com/office/drawing/2014/main" id="{8F7C7E86-A200-4C5E-96F8-01FF4C631A13}"/>
            </a:ext>
          </a:extLst>
        </xdr:cNvPr>
        <xdr:cNvCxnSpPr/>
      </xdr:nvCxnSpPr>
      <xdr:spPr>
        <a:xfrm>
          <a:off x="12344400" y="9647918"/>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164737</xdr:rowOff>
    </xdr:from>
    <xdr:to>
      <xdr:col>67</xdr:col>
      <xdr:colOff>101600</xdr:colOff>
      <xdr:row>59</xdr:row>
      <xdr:rowOff>94887</xdr:rowOff>
    </xdr:to>
    <xdr:sp macro="" textlink="">
      <xdr:nvSpPr>
        <xdr:cNvPr id="560" name="楕円 559">
          <a:extLst>
            <a:ext uri="{FF2B5EF4-FFF2-40B4-BE49-F238E27FC236}">
              <a16:creationId xmlns:a16="http://schemas.microsoft.com/office/drawing/2014/main" id="{52B9D971-110B-43A9-BEB2-C55554FD25B8}"/>
            </a:ext>
          </a:extLst>
        </xdr:cNvPr>
        <xdr:cNvSpPr/>
      </xdr:nvSpPr>
      <xdr:spPr>
        <a:xfrm>
          <a:off x="11487150" y="9562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44087</xdr:rowOff>
    </xdr:from>
    <xdr:to>
      <xdr:col>71</xdr:col>
      <xdr:colOff>177800</xdr:colOff>
      <xdr:row>59</xdr:row>
      <xdr:rowOff>81643</xdr:rowOff>
    </xdr:to>
    <xdr:cxnSp macro="">
      <xdr:nvCxnSpPr>
        <xdr:cNvPr id="561" name="直線コネクタ 560">
          <a:extLst>
            <a:ext uri="{FF2B5EF4-FFF2-40B4-BE49-F238E27FC236}">
              <a16:creationId xmlns:a16="http://schemas.microsoft.com/office/drawing/2014/main" id="{02D24AD6-38C7-488A-9A71-4BCE519A19C9}"/>
            </a:ext>
          </a:extLst>
        </xdr:cNvPr>
        <xdr:cNvCxnSpPr/>
      </xdr:nvCxnSpPr>
      <xdr:spPr>
        <a:xfrm>
          <a:off x="11534775" y="9610362"/>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E43F168F-11CC-4EDC-AF94-D289FEC6B1E0}"/>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CB4FC50B-4979-428A-A7E8-D7E3E05588FC}"/>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EE984A07-EA6B-486D-A4CD-25BD8707DF0B}"/>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EFC28194-EDBB-4867-9486-FFBA8813D99D}"/>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66" name="n_1mainValue【学校施設】&#10;有形固定資産減価償却率">
          <a:extLst>
            <a:ext uri="{FF2B5EF4-FFF2-40B4-BE49-F238E27FC236}">
              <a16:creationId xmlns:a16="http://schemas.microsoft.com/office/drawing/2014/main" id="{44EE45C3-38B1-404C-A03D-4C2E27D6B555}"/>
            </a:ext>
          </a:extLst>
        </xdr:cNvPr>
        <xdr:cNvSpPr txBox="1"/>
      </xdr:nvSpPr>
      <xdr:spPr>
        <a:xfrm>
          <a:off x="13745219"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567" name="n_2mainValue【学校施設】&#10;有形固定資産減価償却率">
          <a:extLst>
            <a:ext uri="{FF2B5EF4-FFF2-40B4-BE49-F238E27FC236}">
              <a16:creationId xmlns:a16="http://schemas.microsoft.com/office/drawing/2014/main" id="{D41748C5-1959-4145-A54F-7F2A7713AC07}"/>
            </a:ext>
          </a:extLst>
        </xdr:cNvPr>
        <xdr:cNvSpPr txBox="1"/>
      </xdr:nvSpPr>
      <xdr:spPr>
        <a:xfrm>
          <a:off x="12964169" y="942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68" name="n_3mainValue【学校施設】&#10;有形固定資産減価償却率">
          <a:extLst>
            <a:ext uri="{FF2B5EF4-FFF2-40B4-BE49-F238E27FC236}">
              <a16:creationId xmlns:a16="http://schemas.microsoft.com/office/drawing/2014/main" id="{A8A46B6A-BE3E-45FC-9A10-4F5CD3E51839}"/>
            </a:ext>
          </a:extLst>
        </xdr:cNvPr>
        <xdr:cNvSpPr txBox="1"/>
      </xdr:nvSpPr>
      <xdr:spPr>
        <a:xfrm>
          <a:off x="12164069" y="938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9" name="n_4mainValue【学校施設】&#10;有形固定資産減価償却率">
          <a:extLst>
            <a:ext uri="{FF2B5EF4-FFF2-40B4-BE49-F238E27FC236}">
              <a16:creationId xmlns:a16="http://schemas.microsoft.com/office/drawing/2014/main" id="{F1930A75-22A6-422C-AB5D-ABB54F653A88}"/>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6B5B5A9-40C5-4744-90C6-1C4A041CB01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F46F6C9-0DB0-4D07-9833-6A179E28831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2D95C2E4-EBBE-4800-8B2E-E8641257134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06360A3-5FCD-426B-B8BD-623219C4E76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58161D8B-1095-447D-A9BF-6FA69CAC9FB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BE3E365-7A2B-4863-BDBF-3FD18E94C32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3629F10-A94D-41E5-B786-144D5F545081}"/>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7FFB3E8-5B70-4087-A174-775EF0643F1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F5CC2C1-58A7-4675-B520-313EF0FA6BF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6A700B5-453F-4BC9-B6D6-0ABFF755C3F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A1746949-45B8-4500-992E-44B4867B281B}"/>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E7B92CEB-F9C1-46EA-844C-0A6977A3180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6FA7ACA9-7C21-4A2D-912D-F24FE29CE91F}"/>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36AB2DE5-C8BF-4A12-85A0-0557AC3461D4}"/>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ACA35582-D44F-4E8B-BD84-5EA8E032AE3A}"/>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32F9076B-790E-45E5-8756-11BCBF927D0D}"/>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6AB554BE-810F-4BF7-A78B-336504379188}"/>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121E31C0-8B1D-4FE1-9CC0-ECDC6C20E6D8}"/>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C4BAC7A-3E91-4216-B1AA-F566DC1BE76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6C6EDC15-2068-40F3-BFF8-A4AB5871213E}"/>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4A7EFFA-A793-49B3-8F90-60B5E223657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B8F17853-E962-4907-BAE6-23CF63D8B2E1}"/>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54AFC351-54B7-4851-903D-7350AA81B6B2}"/>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317113F2-981C-4045-9945-AC051D51E058}"/>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CFF85646-3D23-4AAD-92B6-AFB3E4107E7E}"/>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C654958-7E74-4E58-9589-761B24BB59BF}"/>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2014982F-3F29-4285-BF97-B89B2249DDC1}"/>
            </a:ext>
          </a:extLst>
        </xdr:cNvPr>
        <xdr:cNvSpPr txBox="1"/>
      </xdr:nvSpPr>
      <xdr:spPr>
        <a:xfrm>
          <a:off x="19992975" y="10115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F078BAD2-35B0-447F-AA84-21F6B3B062D5}"/>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98A4D098-F4CB-4F19-83D9-61ECA3A478AD}"/>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2F338F0F-AC2D-4B4F-8A82-B9C19228159A}"/>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A3C67F66-3829-46CF-8CF4-101C0B36732F}"/>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F450E7F7-6D6D-4C37-ACEE-418B5F983B87}"/>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8091144-EF8F-45E9-9B42-4851760CAE3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16112B-D0FA-4BF9-9AB9-ABBF330C61E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DD7BE86-A586-4D01-8547-9CAC3008C2A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D6670BF-445A-4886-A60F-C7377BDF227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424E69D-9B33-4EE2-8009-BD66D2BF562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63637</xdr:rowOff>
    </xdr:from>
    <xdr:to>
      <xdr:col>116</xdr:col>
      <xdr:colOff>114300</xdr:colOff>
      <xdr:row>62</xdr:row>
      <xdr:rowOff>165237</xdr:rowOff>
    </xdr:to>
    <xdr:sp macro="" textlink="">
      <xdr:nvSpPr>
        <xdr:cNvPr id="607" name="楕円 606">
          <a:extLst>
            <a:ext uri="{FF2B5EF4-FFF2-40B4-BE49-F238E27FC236}">
              <a16:creationId xmlns:a16="http://schemas.microsoft.com/office/drawing/2014/main" id="{8B0136F1-5652-41C0-A72D-1DD6A88B1B92}"/>
            </a:ext>
          </a:extLst>
        </xdr:cNvPr>
        <xdr:cNvSpPr/>
      </xdr:nvSpPr>
      <xdr:spPr>
        <a:xfrm>
          <a:off x="19897725" y="101156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86514</xdr:rowOff>
    </xdr:from>
    <xdr:ext cx="469744" cy="259045"/>
    <xdr:sp macro="" textlink="">
      <xdr:nvSpPr>
        <xdr:cNvPr id="608" name="【学校施設】&#10;一人当たり面積該当値テキスト">
          <a:extLst>
            <a:ext uri="{FF2B5EF4-FFF2-40B4-BE49-F238E27FC236}">
              <a16:creationId xmlns:a16="http://schemas.microsoft.com/office/drawing/2014/main" id="{C7F94A50-462C-4935-98F8-A1109102DEA0}"/>
            </a:ext>
          </a:extLst>
        </xdr:cNvPr>
        <xdr:cNvSpPr txBox="1"/>
      </xdr:nvSpPr>
      <xdr:spPr>
        <a:xfrm>
          <a:off x="19992975" y="997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66243</xdr:rowOff>
    </xdr:from>
    <xdr:to>
      <xdr:col>112</xdr:col>
      <xdr:colOff>38100</xdr:colOff>
      <xdr:row>62</xdr:row>
      <xdr:rowOff>167843</xdr:rowOff>
    </xdr:to>
    <xdr:sp macro="" textlink="">
      <xdr:nvSpPr>
        <xdr:cNvPr id="609" name="楕円 608">
          <a:extLst>
            <a:ext uri="{FF2B5EF4-FFF2-40B4-BE49-F238E27FC236}">
              <a16:creationId xmlns:a16="http://schemas.microsoft.com/office/drawing/2014/main" id="{F4E37C4C-25F9-4F0F-ADAA-682E95336202}"/>
            </a:ext>
          </a:extLst>
        </xdr:cNvPr>
        <xdr:cNvSpPr/>
      </xdr:nvSpPr>
      <xdr:spPr>
        <a:xfrm>
          <a:off x="19154775" y="10118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114437</xdr:rowOff>
    </xdr:from>
    <xdr:to>
      <xdr:col>116</xdr:col>
      <xdr:colOff>63500</xdr:colOff>
      <xdr:row>62</xdr:row>
      <xdr:rowOff>117043</xdr:rowOff>
    </xdr:to>
    <xdr:cxnSp macro="">
      <xdr:nvCxnSpPr>
        <xdr:cNvPr id="610" name="直線コネクタ 609">
          <a:extLst>
            <a:ext uri="{FF2B5EF4-FFF2-40B4-BE49-F238E27FC236}">
              <a16:creationId xmlns:a16="http://schemas.microsoft.com/office/drawing/2014/main" id="{B31EBD26-85CC-4EC7-9544-03940FD2EF6E}"/>
            </a:ext>
          </a:extLst>
        </xdr:cNvPr>
        <xdr:cNvCxnSpPr/>
      </xdr:nvCxnSpPr>
      <xdr:spPr>
        <a:xfrm flipV="1">
          <a:off x="19202400" y="10163312"/>
          <a:ext cx="752475"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67021</xdr:rowOff>
    </xdr:from>
    <xdr:to>
      <xdr:col>107</xdr:col>
      <xdr:colOff>101600</xdr:colOff>
      <xdr:row>62</xdr:row>
      <xdr:rowOff>168621</xdr:rowOff>
    </xdr:to>
    <xdr:sp macro="" textlink="">
      <xdr:nvSpPr>
        <xdr:cNvPr id="611" name="楕円 610">
          <a:extLst>
            <a:ext uri="{FF2B5EF4-FFF2-40B4-BE49-F238E27FC236}">
              <a16:creationId xmlns:a16="http://schemas.microsoft.com/office/drawing/2014/main" id="{C628B11A-BA29-4D13-8A96-C2A430CB5559}"/>
            </a:ext>
          </a:extLst>
        </xdr:cNvPr>
        <xdr:cNvSpPr/>
      </xdr:nvSpPr>
      <xdr:spPr>
        <a:xfrm>
          <a:off x="18345150" y="101127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117043</xdr:rowOff>
    </xdr:from>
    <xdr:to>
      <xdr:col>111</xdr:col>
      <xdr:colOff>177800</xdr:colOff>
      <xdr:row>62</xdr:row>
      <xdr:rowOff>117821</xdr:rowOff>
    </xdr:to>
    <xdr:cxnSp macro="">
      <xdr:nvCxnSpPr>
        <xdr:cNvPr id="612" name="直線コネクタ 611">
          <a:extLst>
            <a:ext uri="{FF2B5EF4-FFF2-40B4-BE49-F238E27FC236}">
              <a16:creationId xmlns:a16="http://schemas.microsoft.com/office/drawing/2014/main" id="{5D81E31F-2C7D-4831-9BEB-48B8ABFE606A}"/>
            </a:ext>
          </a:extLst>
        </xdr:cNvPr>
        <xdr:cNvCxnSpPr/>
      </xdr:nvCxnSpPr>
      <xdr:spPr>
        <a:xfrm flipV="1">
          <a:off x="18392775" y="10165918"/>
          <a:ext cx="809625"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71089</xdr:rowOff>
    </xdr:from>
    <xdr:to>
      <xdr:col>102</xdr:col>
      <xdr:colOff>165100</xdr:colOff>
      <xdr:row>63</xdr:row>
      <xdr:rowOff>1239</xdr:rowOff>
    </xdr:to>
    <xdr:sp macro="" textlink="">
      <xdr:nvSpPr>
        <xdr:cNvPr id="613" name="楕円 612">
          <a:extLst>
            <a:ext uri="{FF2B5EF4-FFF2-40B4-BE49-F238E27FC236}">
              <a16:creationId xmlns:a16="http://schemas.microsoft.com/office/drawing/2014/main" id="{DBE0C309-F377-4A36-A15D-99B41A216BA2}"/>
            </a:ext>
          </a:extLst>
        </xdr:cNvPr>
        <xdr:cNvSpPr/>
      </xdr:nvSpPr>
      <xdr:spPr>
        <a:xfrm>
          <a:off x="17554575" y="101167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117821</xdr:rowOff>
    </xdr:from>
    <xdr:to>
      <xdr:col>107</xdr:col>
      <xdr:colOff>50800</xdr:colOff>
      <xdr:row>62</xdr:row>
      <xdr:rowOff>121889</xdr:rowOff>
    </xdr:to>
    <xdr:cxnSp macro="">
      <xdr:nvCxnSpPr>
        <xdr:cNvPr id="614" name="直線コネクタ 613">
          <a:extLst>
            <a:ext uri="{FF2B5EF4-FFF2-40B4-BE49-F238E27FC236}">
              <a16:creationId xmlns:a16="http://schemas.microsoft.com/office/drawing/2014/main" id="{464B526B-302C-4DD0-B55E-1401BDA059C4}"/>
            </a:ext>
          </a:extLst>
        </xdr:cNvPr>
        <xdr:cNvCxnSpPr/>
      </xdr:nvCxnSpPr>
      <xdr:spPr>
        <a:xfrm flipV="1">
          <a:off x="17602200" y="10169871"/>
          <a:ext cx="790575"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81331</xdr:rowOff>
    </xdr:from>
    <xdr:to>
      <xdr:col>98</xdr:col>
      <xdr:colOff>38100</xdr:colOff>
      <xdr:row>63</xdr:row>
      <xdr:rowOff>11481</xdr:rowOff>
    </xdr:to>
    <xdr:sp macro="" textlink="">
      <xdr:nvSpPr>
        <xdr:cNvPr id="615" name="楕円 614">
          <a:extLst>
            <a:ext uri="{FF2B5EF4-FFF2-40B4-BE49-F238E27FC236}">
              <a16:creationId xmlns:a16="http://schemas.microsoft.com/office/drawing/2014/main" id="{84670397-CA9D-4D2F-A95A-B8D3916C8A06}"/>
            </a:ext>
          </a:extLst>
        </xdr:cNvPr>
        <xdr:cNvSpPr/>
      </xdr:nvSpPr>
      <xdr:spPr>
        <a:xfrm>
          <a:off x="16754475" y="101333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121889</xdr:rowOff>
    </xdr:from>
    <xdr:to>
      <xdr:col>102</xdr:col>
      <xdr:colOff>114300</xdr:colOff>
      <xdr:row>62</xdr:row>
      <xdr:rowOff>132131</xdr:rowOff>
    </xdr:to>
    <xdr:cxnSp macro="">
      <xdr:nvCxnSpPr>
        <xdr:cNvPr id="616" name="直線コネクタ 615">
          <a:extLst>
            <a:ext uri="{FF2B5EF4-FFF2-40B4-BE49-F238E27FC236}">
              <a16:creationId xmlns:a16="http://schemas.microsoft.com/office/drawing/2014/main" id="{61C586DA-ED16-4FB7-B5C3-24B19517CFA2}"/>
            </a:ext>
          </a:extLst>
        </xdr:cNvPr>
        <xdr:cNvCxnSpPr/>
      </xdr:nvCxnSpPr>
      <xdr:spPr>
        <a:xfrm flipV="1">
          <a:off x="16802100" y="10173939"/>
          <a:ext cx="8001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16A4C64A-310D-4915-970B-214B15FB4092}"/>
            </a:ext>
          </a:extLst>
        </xdr:cNvPr>
        <xdr:cNvSpPr txBox="1"/>
      </xdr:nvSpPr>
      <xdr:spPr>
        <a:xfrm>
          <a:off x="18983402" y="102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44F8C85F-F58E-4153-B204-43D800E09458}"/>
            </a:ext>
          </a:extLst>
        </xdr:cNvPr>
        <xdr:cNvSpPr txBox="1"/>
      </xdr:nvSpPr>
      <xdr:spPr>
        <a:xfrm>
          <a:off x="18183302" y="102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FC07C1C6-1967-4574-829F-0AD541F336FE}"/>
            </a:ext>
          </a:extLst>
        </xdr:cNvPr>
        <xdr:cNvSpPr txBox="1"/>
      </xdr:nvSpPr>
      <xdr:spPr>
        <a:xfrm>
          <a:off x="17383202" y="102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A1D8CF27-50B7-42E1-B067-0AA31A5A111E}"/>
            </a:ext>
          </a:extLst>
        </xdr:cNvPr>
        <xdr:cNvSpPr txBox="1"/>
      </xdr:nvSpPr>
      <xdr:spPr>
        <a:xfrm>
          <a:off x="16592627" y="1024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12920</xdr:rowOff>
    </xdr:from>
    <xdr:ext cx="469744" cy="259045"/>
    <xdr:sp macro="" textlink="">
      <xdr:nvSpPr>
        <xdr:cNvPr id="621" name="n_1mainValue【学校施設】&#10;一人当たり面積">
          <a:extLst>
            <a:ext uri="{FF2B5EF4-FFF2-40B4-BE49-F238E27FC236}">
              <a16:creationId xmlns:a16="http://schemas.microsoft.com/office/drawing/2014/main" id="{07D36F6F-A8ED-4700-B992-76EB82885DBD}"/>
            </a:ext>
          </a:extLst>
        </xdr:cNvPr>
        <xdr:cNvSpPr txBox="1"/>
      </xdr:nvSpPr>
      <xdr:spPr>
        <a:xfrm>
          <a:off x="18983402" y="98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13698</xdr:rowOff>
    </xdr:from>
    <xdr:ext cx="469744" cy="259045"/>
    <xdr:sp macro="" textlink="">
      <xdr:nvSpPr>
        <xdr:cNvPr id="622" name="n_2mainValue【学校施設】&#10;一人当たり面積">
          <a:extLst>
            <a:ext uri="{FF2B5EF4-FFF2-40B4-BE49-F238E27FC236}">
              <a16:creationId xmlns:a16="http://schemas.microsoft.com/office/drawing/2014/main" id="{33B7C3A0-B304-4C24-9C51-86609A352E30}"/>
            </a:ext>
          </a:extLst>
        </xdr:cNvPr>
        <xdr:cNvSpPr txBox="1"/>
      </xdr:nvSpPr>
      <xdr:spPr>
        <a:xfrm>
          <a:off x="18183302" y="98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17766</xdr:rowOff>
    </xdr:from>
    <xdr:ext cx="469744" cy="259045"/>
    <xdr:sp macro="" textlink="">
      <xdr:nvSpPr>
        <xdr:cNvPr id="623" name="n_3mainValue【学校施設】&#10;一人当たり面積">
          <a:extLst>
            <a:ext uri="{FF2B5EF4-FFF2-40B4-BE49-F238E27FC236}">
              <a16:creationId xmlns:a16="http://schemas.microsoft.com/office/drawing/2014/main" id="{0B314115-BCFA-4BC9-86B5-6A3743E4112B}"/>
            </a:ext>
          </a:extLst>
        </xdr:cNvPr>
        <xdr:cNvSpPr txBox="1"/>
      </xdr:nvSpPr>
      <xdr:spPr>
        <a:xfrm>
          <a:off x="17383202" y="99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28008</xdr:rowOff>
    </xdr:from>
    <xdr:ext cx="469744" cy="259045"/>
    <xdr:sp macro="" textlink="">
      <xdr:nvSpPr>
        <xdr:cNvPr id="624" name="n_4mainValue【学校施設】&#10;一人当たり面積">
          <a:extLst>
            <a:ext uri="{FF2B5EF4-FFF2-40B4-BE49-F238E27FC236}">
              <a16:creationId xmlns:a16="http://schemas.microsoft.com/office/drawing/2014/main" id="{FFC93661-2192-4C35-8176-989FC2A56947}"/>
            </a:ext>
          </a:extLst>
        </xdr:cNvPr>
        <xdr:cNvSpPr txBox="1"/>
      </xdr:nvSpPr>
      <xdr:spPr>
        <a:xfrm>
          <a:off x="16592627" y="99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8A29789-4B9C-46A4-B02C-430B3A37066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2469895-ABB1-4B4E-872B-7291AD0B888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6583F9D-B48F-44E2-BDFC-EEF1DC40547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8EC259F-95EB-432E-B673-0AEE1C70B52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46824E1-8538-4ED4-ABA4-FD1532793D7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8659DCA-5D4C-4BA5-B4EC-799433BAE27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9D676DC-50FA-41AB-B989-853C08B5AA4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AB81C47-D8AC-44B4-A645-74AC74C5B9BD}"/>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7BE1C64B-D787-42D3-92A6-4F3BDE3F28F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C75791A-48F4-40B7-A4C2-B1172182B06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5A06F7E3-731F-4533-AF81-D5B5CD65C5A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175A550-9D56-4279-A525-1A054975B5F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50668A3-E68E-44DD-AF2B-BFDF6CCEC41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5C856DC-2A8F-4F25-A1CB-2F9EDAEE61C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5834DE4-9122-46A4-8612-64800601C20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5B70FB9C-1168-4889-8893-0E16A4B74584}"/>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3C669CD3-2D36-4BB6-AC44-A009894E701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F61CBC5-8327-49E8-8EBB-05A922050D3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A6FA84A4-FD5B-4203-8BF5-0DD2521A725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EA3EB07D-A934-460E-A290-561FF1B9807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90414A68-D6BC-438E-BA25-B58AA4E75D5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63ABCB0-E0B5-477B-A245-A510EE2C1CC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CED3D896-13D4-419A-8B81-6DD649DCA26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66851F32-4975-4012-8F12-30B73680ED1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C0369444-B942-48B5-B557-69AF2BD00F9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9EDB6FF-7B7E-4E9B-A961-5D98687C1C4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A02C1A1-8D1C-4963-989F-E510420B08C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9C0E8E07-22BF-4887-974F-ED646605733B}"/>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4694BA6-9235-4F21-AEC9-CEA192B17E84}"/>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531AC98-F99F-4092-88EA-F99FE334FD60}"/>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B6BC9BD0-4C64-4A28-B669-8232F61C2E3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C016897-617C-4DD5-B027-7792B00EB53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992EB17F-7C5D-4169-A4CA-DB588E6BA9FF}"/>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1230252C-9949-4773-8155-AC6ACB72CE7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E144732-7534-4C27-BEFD-3CBF102DAFF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D4077D6-97A7-4C67-AEBF-CBA10B1578E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96429D37-8B6A-4CD3-9A95-6687CDE5F29B}"/>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F24C715-283C-4BF3-AB3D-48E178C74585}"/>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F8BEDFF1-0482-418D-9A83-AFD89FAC37A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BA9B878-9413-4ECA-A9C6-0C757DBE10A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8FD2655-D421-4464-831A-C1E971BC01E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3009913A-D81D-4769-A540-4FE917ADA9C2}"/>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8E1D4ACD-520F-425E-BCD2-E1F3D3A23C85}"/>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939E37D0-7B41-42ED-BA65-4528CCFCD2BE}"/>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BEDC1D9B-6E4F-42D0-AC9A-1BCFF3329F26}"/>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3B2A5D82-BDF7-4815-A47E-8E2FCDA491CA}"/>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744986BF-CDE1-4C01-8E5B-1211A4378E91}"/>
            </a:ext>
          </a:extLst>
        </xdr:cNvPr>
        <xdr:cNvSpPr txBox="1"/>
      </xdr:nvSpPr>
      <xdr:spPr>
        <a:xfrm>
          <a:off x="14735175" y="17113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CA1C68E8-8C20-498B-A36E-5005594E62A1}"/>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119EBD18-9496-4B5A-BFE4-454E6314D63B}"/>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85968E37-AA47-46DA-8F7D-C7DCC2AFD7B7}"/>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2A35BEC4-747F-41E1-86DB-0919ED5C8727}"/>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33E1FFFE-836E-4103-B068-0391E25E09F6}"/>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C57BD51-A49B-4A0F-B556-1A359F12A5B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9E94901-2F1D-4FAA-83BA-B69B9DD4873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155560E-0DAF-4F89-B8A8-342357DBB4E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305C070-DEBB-4334-B311-ECAA9ABE6E7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3B7B59E-1862-475B-B08B-FE6FD4E1621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682" name="楕円 681">
          <a:extLst>
            <a:ext uri="{FF2B5EF4-FFF2-40B4-BE49-F238E27FC236}">
              <a16:creationId xmlns:a16="http://schemas.microsoft.com/office/drawing/2014/main" id="{C61D4686-C9BF-4D91-A09D-65AD078D4462}"/>
            </a:ext>
          </a:extLst>
        </xdr:cNvPr>
        <xdr:cNvSpPr/>
      </xdr:nvSpPr>
      <xdr:spPr>
        <a:xfrm>
          <a:off x="14649450" y="175738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683" name="【公民館】&#10;有形固定資産減価償却率該当値テキスト">
          <a:extLst>
            <a:ext uri="{FF2B5EF4-FFF2-40B4-BE49-F238E27FC236}">
              <a16:creationId xmlns:a16="http://schemas.microsoft.com/office/drawing/2014/main" id="{507BE978-8178-4E4D-810B-3339062A7B7C}"/>
            </a:ext>
          </a:extLst>
        </xdr:cNvPr>
        <xdr:cNvSpPr txBox="1"/>
      </xdr:nvSpPr>
      <xdr:spPr>
        <a:xfrm>
          <a:off x="14735175" y="175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684" name="楕円 683">
          <a:extLst>
            <a:ext uri="{FF2B5EF4-FFF2-40B4-BE49-F238E27FC236}">
              <a16:creationId xmlns:a16="http://schemas.microsoft.com/office/drawing/2014/main" id="{4D3C6369-CCE5-4199-8F8D-DB6C8B2382E0}"/>
            </a:ext>
          </a:extLst>
        </xdr:cNvPr>
        <xdr:cNvSpPr/>
      </xdr:nvSpPr>
      <xdr:spPr>
        <a:xfrm>
          <a:off x="13887450"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139881</xdr:rowOff>
    </xdr:to>
    <xdr:cxnSp macro="">
      <xdr:nvCxnSpPr>
        <xdr:cNvPr id="685" name="直線コネクタ 684">
          <a:extLst>
            <a:ext uri="{FF2B5EF4-FFF2-40B4-BE49-F238E27FC236}">
              <a16:creationId xmlns:a16="http://schemas.microsoft.com/office/drawing/2014/main" id="{57D16675-653C-4B71-993D-EC65FC30A09B}"/>
            </a:ext>
          </a:extLst>
        </xdr:cNvPr>
        <xdr:cNvCxnSpPr/>
      </xdr:nvCxnSpPr>
      <xdr:spPr>
        <a:xfrm>
          <a:off x="13935075" y="17612995"/>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686" name="楕円 685">
          <a:extLst>
            <a:ext uri="{FF2B5EF4-FFF2-40B4-BE49-F238E27FC236}">
              <a16:creationId xmlns:a16="http://schemas.microsoft.com/office/drawing/2014/main" id="{65355AE9-8911-460B-886A-6AE667AF33B7}"/>
            </a:ext>
          </a:extLst>
        </xdr:cNvPr>
        <xdr:cNvSpPr/>
      </xdr:nvSpPr>
      <xdr:spPr>
        <a:xfrm>
          <a:off x="13096875" y="17524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121920</xdr:rowOff>
    </xdr:to>
    <xdr:cxnSp macro="">
      <xdr:nvCxnSpPr>
        <xdr:cNvPr id="687" name="直線コネクタ 686">
          <a:extLst>
            <a:ext uri="{FF2B5EF4-FFF2-40B4-BE49-F238E27FC236}">
              <a16:creationId xmlns:a16="http://schemas.microsoft.com/office/drawing/2014/main" id="{7C99EC4F-9F2C-430E-8F18-763DBDFED1FA}"/>
            </a:ext>
          </a:extLst>
        </xdr:cNvPr>
        <xdr:cNvCxnSpPr/>
      </xdr:nvCxnSpPr>
      <xdr:spPr>
        <a:xfrm>
          <a:off x="13144500" y="17572355"/>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688" name="楕円 687">
          <a:extLst>
            <a:ext uri="{FF2B5EF4-FFF2-40B4-BE49-F238E27FC236}">
              <a16:creationId xmlns:a16="http://schemas.microsoft.com/office/drawing/2014/main" id="{85730831-2491-4621-BC41-F0018FEEA776}"/>
            </a:ext>
          </a:extLst>
        </xdr:cNvPr>
        <xdr:cNvSpPr/>
      </xdr:nvSpPr>
      <xdr:spPr>
        <a:xfrm>
          <a:off x="12296775" y="175443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107</xdr:row>
      <xdr:rowOff>107224</xdr:rowOff>
    </xdr:to>
    <xdr:cxnSp macro="">
      <xdr:nvCxnSpPr>
        <xdr:cNvPr id="689" name="直線コネクタ 688">
          <a:extLst>
            <a:ext uri="{FF2B5EF4-FFF2-40B4-BE49-F238E27FC236}">
              <a16:creationId xmlns:a16="http://schemas.microsoft.com/office/drawing/2014/main" id="{19EB09CC-7704-4BEB-ADBC-2C4D0DD67FC7}"/>
            </a:ext>
          </a:extLst>
        </xdr:cNvPr>
        <xdr:cNvCxnSpPr/>
      </xdr:nvCxnSpPr>
      <xdr:spPr>
        <a:xfrm flipV="1">
          <a:off x="12344400" y="17572355"/>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35198</xdr:rowOff>
    </xdr:from>
    <xdr:to>
      <xdr:col>67</xdr:col>
      <xdr:colOff>101600</xdr:colOff>
      <xdr:row>107</xdr:row>
      <xdr:rowOff>136798</xdr:rowOff>
    </xdr:to>
    <xdr:sp macro="" textlink="">
      <xdr:nvSpPr>
        <xdr:cNvPr id="690" name="楕円 689">
          <a:extLst>
            <a:ext uri="{FF2B5EF4-FFF2-40B4-BE49-F238E27FC236}">
              <a16:creationId xmlns:a16="http://schemas.microsoft.com/office/drawing/2014/main" id="{428EE9A7-DD6F-403A-9A22-BD73A96B5554}"/>
            </a:ext>
          </a:extLst>
        </xdr:cNvPr>
        <xdr:cNvSpPr/>
      </xdr:nvSpPr>
      <xdr:spPr>
        <a:xfrm>
          <a:off x="11487150" y="175230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85998</xdr:rowOff>
    </xdr:from>
    <xdr:to>
      <xdr:col>71</xdr:col>
      <xdr:colOff>177800</xdr:colOff>
      <xdr:row>107</xdr:row>
      <xdr:rowOff>107224</xdr:rowOff>
    </xdr:to>
    <xdr:cxnSp macro="">
      <xdr:nvCxnSpPr>
        <xdr:cNvPr id="691" name="直線コネクタ 690">
          <a:extLst>
            <a:ext uri="{FF2B5EF4-FFF2-40B4-BE49-F238E27FC236}">
              <a16:creationId xmlns:a16="http://schemas.microsoft.com/office/drawing/2014/main" id="{6EBD2B83-FDCB-4852-AB36-D650164D2442}"/>
            </a:ext>
          </a:extLst>
        </xdr:cNvPr>
        <xdr:cNvCxnSpPr/>
      </xdr:nvCxnSpPr>
      <xdr:spPr>
        <a:xfrm>
          <a:off x="11534775" y="17570723"/>
          <a:ext cx="80962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2D9077BA-7149-44A9-A4E3-00B82D0CB130}"/>
            </a:ext>
          </a:extLst>
        </xdr:cNvPr>
        <xdr:cNvSpPr txBox="1"/>
      </xdr:nvSpPr>
      <xdr:spPr>
        <a:xfrm>
          <a:off x="1374521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658E03FD-7116-44BD-B984-AB7FDA66EC0F}"/>
            </a:ext>
          </a:extLst>
        </xdr:cNvPr>
        <xdr:cNvSpPr txBox="1"/>
      </xdr:nvSpPr>
      <xdr:spPr>
        <a:xfrm>
          <a:off x="12964169"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59727055-1161-40F7-BA43-46DA55F7C501}"/>
            </a:ext>
          </a:extLst>
        </xdr:cNvPr>
        <xdr:cNvSpPr txBox="1"/>
      </xdr:nvSpPr>
      <xdr:spPr>
        <a:xfrm>
          <a:off x="12164069"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9E39655A-C373-4BBC-A50C-BF641308992A}"/>
            </a:ext>
          </a:extLst>
        </xdr:cNvPr>
        <xdr:cNvSpPr txBox="1"/>
      </xdr:nvSpPr>
      <xdr:spPr>
        <a:xfrm>
          <a:off x="113544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696" name="n_1mainValue【公民館】&#10;有形固定資産減価償却率">
          <a:extLst>
            <a:ext uri="{FF2B5EF4-FFF2-40B4-BE49-F238E27FC236}">
              <a16:creationId xmlns:a16="http://schemas.microsoft.com/office/drawing/2014/main" id="{9B9DF806-CA20-4590-8902-D6E3906791C9}"/>
            </a:ext>
          </a:extLst>
        </xdr:cNvPr>
        <xdr:cNvSpPr txBox="1"/>
      </xdr:nvSpPr>
      <xdr:spPr>
        <a:xfrm>
          <a:off x="137452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macro="" textlink="">
      <xdr:nvSpPr>
        <xdr:cNvPr id="697" name="n_2mainValue【公民館】&#10;有形固定資産減価償却率">
          <a:extLst>
            <a:ext uri="{FF2B5EF4-FFF2-40B4-BE49-F238E27FC236}">
              <a16:creationId xmlns:a16="http://schemas.microsoft.com/office/drawing/2014/main" id="{36DB5E94-B564-4AD3-9EEC-926B868C1DD5}"/>
            </a:ext>
          </a:extLst>
        </xdr:cNvPr>
        <xdr:cNvSpPr txBox="1"/>
      </xdr:nvSpPr>
      <xdr:spPr>
        <a:xfrm>
          <a:off x="12964169"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698" name="n_3mainValue【公民館】&#10;有形固定資産減価償却率">
          <a:extLst>
            <a:ext uri="{FF2B5EF4-FFF2-40B4-BE49-F238E27FC236}">
              <a16:creationId xmlns:a16="http://schemas.microsoft.com/office/drawing/2014/main" id="{9126DA81-726F-4891-A74A-33033E97A553}"/>
            </a:ext>
          </a:extLst>
        </xdr:cNvPr>
        <xdr:cNvSpPr txBox="1"/>
      </xdr:nvSpPr>
      <xdr:spPr>
        <a:xfrm>
          <a:off x="12164069" y="176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127925</xdr:rowOff>
    </xdr:from>
    <xdr:ext cx="405111" cy="259045"/>
    <xdr:sp macro="" textlink="">
      <xdr:nvSpPr>
        <xdr:cNvPr id="699" name="n_4mainValue【公民館】&#10;有形固定資産減価償却率">
          <a:extLst>
            <a:ext uri="{FF2B5EF4-FFF2-40B4-BE49-F238E27FC236}">
              <a16:creationId xmlns:a16="http://schemas.microsoft.com/office/drawing/2014/main" id="{D82BDB89-C6EE-4B65-87E9-345F6C86683B}"/>
            </a:ext>
          </a:extLst>
        </xdr:cNvPr>
        <xdr:cNvSpPr txBox="1"/>
      </xdr:nvSpPr>
      <xdr:spPr>
        <a:xfrm>
          <a:off x="11354444" y="1761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E268BDFF-B4A9-4D1A-A8C8-8A572B68C24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EF951F1-4EC9-4FAF-9AC6-ACAD4577C14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8DF1B8A-862A-4E3A-905C-3C097831147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132FDEC5-CA03-4F24-872C-442F51FB2B0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CB9A3E9-D8C3-4C9A-9893-5DBDDE07C0C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0D9A7E9-8C61-4506-A0EF-2048D15C1428}"/>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63F7FB6F-E075-4F78-9CFB-59B530047F1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92A08C23-1801-49DE-A08B-F1A934D1ED2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232D260-5AEE-47E4-A798-E781803A434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056D5FA-7B0F-44B2-B24A-92BDB8BDDF1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03B5318-6E18-428F-932E-CA354FBFED9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883B661F-D5F5-4703-B91E-C5B1F996BDE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4587C4A-3ABC-43DA-BB0E-A0DCD89D2240}"/>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B1E92745-2CB7-492A-A64B-F07BA6A7236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6BA4168F-361B-459F-81CE-44C5E571DE93}"/>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88F838D6-59B2-4C8F-ADD6-A4D27A763640}"/>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7C4BC788-9EB2-42E2-8D23-5C320E4C41BB}"/>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D6645F32-8563-4AF6-AD98-5FF9538B0C39}"/>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E88BFC47-A714-47ED-A9C7-A5BF8EC43FF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F330DE8F-E58D-4CA3-A1BB-DF9719BDD39E}"/>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EA6CB2E-C690-4E19-BE35-0F44A76DD06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A223C9A6-2C0E-4635-8C3E-72943C0A53F8}"/>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94DB24B-A291-4B2B-AFA5-C86083482B0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B589AF89-CC5E-4E42-BB62-9A86B3342907}"/>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5F5F16B5-28F4-4B99-B524-C3024F2FEA2A}"/>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F87A5547-A202-41DA-B174-16307D9E9DC2}"/>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52D9071B-6F31-442B-A5AD-F469F2D090F9}"/>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862C1678-8376-46BF-95DB-C674918411E2}"/>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7F7A8941-16A5-414A-9C87-707DBFED0880}"/>
            </a:ext>
          </a:extLst>
        </xdr:cNvPr>
        <xdr:cNvSpPr txBox="1"/>
      </xdr:nvSpPr>
      <xdr:spPr>
        <a:xfrm>
          <a:off x="19992975" y="1765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ADB004D0-998F-4D65-9C66-74DEBA1B3C63}"/>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B86661A1-51BF-4CF4-87F6-CE28A40BCDD8}"/>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0BD4471B-ACF5-4EE6-8C11-B3B95358BAC0}"/>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F8981D8B-1454-46C9-ABF1-650B08685011}"/>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DB5FF5EC-B1A8-4A2B-9363-ADE5AB2D5ACE}"/>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8CEF515-07C5-4CD9-8658-2DBB1CA646B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11A0CDF-37D7-4542-9D18-2263D984561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DE442C4-556D-4C0B-A1F8-C139D4EA8B6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93D7750-6756-4ADB-952B-A9713C9D6DF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6F29C64-00E8-446E-AB4E-FC0802A568B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171399</xdr:rowOff>
    </xdr:from>
    <xdr:to>
      <xdr:col>116</xdr:col>
      <xdr:colOff>114300</xdr:colOff>
      <xdr:row>107</xdr:row>
      <xdr:rowOff>101549</xdr:rowOff>
    </xdr:to>
    <xdr:sp macro="" textlink="">
      <xdr:nvSpPr>
        <xdr:cNvPr id="739" name="楕円 738">
          <a:extLst>
            <a:ext uri="{FF2B5EF4-FFF2-40B4-BE49-F238E27FC236}">
              <a16:creationId xmlns:a16="http://schemas.microsoft.com/office/drawing/2014/main" id="{A0470FAC-0172-495D-88E8-03FC14396EAE}"/>
            </a:ext>
          </a:extLst>
        </xdr:cNvPr>
        <xdr:cNvSpPr/>
      </xdr:nvSpPr>
      <xdr:spPr>
        <a:xfrm>
          <a:off x="19897725" y="174878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22826</xdr:rowOff>
    </xdr:from>
    <xdr:ext cx="469744" cy="259045"/>
    <xdr:sp macro="" textlink="">
      <xdr:nvSpPr>
        <xdr:cNvPr id="740" name="【公民館】&#10;一人当たり面積該当値テキスト">
          <a:extLst>
            <a:ext uri="{FF2B5EF4-FFF2-40B4-BE49-F238E27FC236}">
              <a16:creationId xmlns:a16="http://schemas.microsoft.com/office/drawing/2014/main" id="{D9142640-1372-4573-BC5F-AA6B78F227A6}"/>
            </a:ext>
          </a:extLst>
        </xdr:cNvPr>
        <xdr:cNvSpPr txBox="1"/>
      </xdr:nvSpPr>
      <xdr:spPr>
        <a:xfrm>
          <a:off x="19992975" y="1734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3073</xdr:rowOff>
    </xdr:from>
    <xdr:to>
      <xdr:col>112</xdr:col>
      <xdr:colOff>38100</xdr:colOff>
      <xdr:row>107</xdr:row>
      <xdr:rowOff>104673</xdr:rowOff>
    </xdr:to>
    <xdr:sp macro="" textlink="">
      <xdr:nvSpPr>
        <xdr:cNvPr id="741" name="楕円 740">
          <a:extLst>
            <a:ext uri="{FF2B5EF4-FFF2-40B4-BE49-F238E27FC236}">
              <a16:creationId xmlns:a16="http://schemas.microsoft.com/office/drawing/2014/main" id="{95A07074-29A9-4F13-ABFB-AA211CDA88E1}"/>
            </a:ext>
          </a:extLst>
        </xdr:cNvPr>
        <xdr:cNvSpPr/>
      </xdr:nvSpPr>
      <xdr:spPr>
        <a:xfrm>
          <a:off x="19154775" y="174909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50749</xdr:rowOff>
    </xdr:from>
    <xdr:to>
      <xdr:col>116</xdr:col>
      <xdr:colOff>63500</xdr:colOff>
      <xdr:row>107</xdr:row>
      <xdr:rowOff>53873</xdr:rowOff>
    </xdr:to>
    <xdr:cxnSp macro="">
      <xdr:nvCxnSpPr>
        <xdr:cNvPr id="742" name="直線コネクタ 741">
          <a:extLst>
            <a:ext uri="{FF2B5EF4-FFF2-40B4-BE49-F238E27FC236}">
              <a16:creationId xmlns:a16="http://schemas.microsoft.com/office/drawing/2014/main" id="{94E5B674-3D03-4A20-94FB-B531C7A0C292}"/>
            </a:ext>
          </a:extLst>
        </xdr:cNvPr>
        <xdr:cNvCxnSpPr/>
      </xdr:nvCxnSpPr>
      <xdr:spPr>
        <a:xfrm flipV="1">
          <a:off x="19202400" y="17535474"/>
          <a:ext cx="752475"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4063</xdr:rowOff>
    </xdr:from>
    <xdr:to>
      <xdr:col>107</xdr:col>
      <xdr:colOff>101600</xdr:colOff>
      <xdr:row>107</xdr:row>
      <xdr:rowOff>105663</xdr:rowOff>
    </xdr:to>
    <xdr:sp macro="" textlink="">
      <xdr:nvSpPr>
        <xdr:cNvPr id="743" name="楕円 742">
          <a:extLst>
            <a:ext uri="{FF2B5EF4-FFF2-40B4-BE49-F238E27FC236}">
              <a16:creationId xmlns:a16="http://schemas.microsoft.com/office/drawing/2014/main" id="{A46733A5-9134-4051-B63B-7718EBB3077D}"/>
            </a:ext>
          </a:extLst>
        </xdr:cNvPr>
        <xdr:cNvSpPr/>
      </xdr:nvSpPr>
      <xdr:spPr>
        <a:xfrm>
          <a:off x="18345150" y="174951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53873</xdr:rowOff>
    </xdr:from>
    <xdr:to>
      <xdr:col>111</xdr:col>
      <xdr:colOff>177800</xdr:colOff>
      <xdr:row>107</xdr:row>
      <xdr:rowOff>54863</xdr:rowOff>
    </xdr:to>
    <xdr:cxnSp macro="">
      <xdr:nvCxnSpPr>
        <xdr:cNvPr id="744" name="直線コネクタ 743">
          <a:extLst>
            <a:ext uri="{FF2B5EF4-FFF2-40B4-BE49-F238E27FC236}">
              <a16:creationId xmlns:a16="http://schemas.microsoft.com/office/drawing/2014/main" id="{2C9AA11A-8AA8-4CB5-BC2C-10A02D7733AC}"/>
            </a:ext>
          </a:extLst>
        </xdr:cNvPr>
        <xdr:cNvCxnSpPr/>
      </xdr:nvCxnSpPr>
      <xdr:spPr>
        <a:xfrm flipV="1">
          <a:off x="18392775" y="17538598"/>
          <a:ext cx="809625"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8865</xdr:rowOff>
    </xdr:from>
    <xdr:to>
      <xdr:col>102</xdr:col>
      <xdr:colOff>165100</xdr:colOff>
      <xdr:row>107</xdr:row>
      <xdr:rowOff>110465</xdr:rowOff>
    </xdr:to>
    <xdr:sp macro="" textlink="">
      <xdr:nvSpPr>
        <xdr:cNvPr id="745" name="楕円 744">
          <a:extLst>
            <a:ext uri="{FF2B5EF4-FFF2-40B4-BE49-F238E27FC236}">
              <a16:creationId xmlns:a16="http://schemas.microsoft.com/office/drawing/2014/main" id="{87185314-FFFA-44D1-8C54-5F364A8E6979}"/>
            </a:ext>
          </a:extLst>
        </xdr:cNvPr>
        <xdr:cNvSpPr/>
      </xdr:nvSpPr>
      <xdr:spPr>
        <a:xfrm>
          <a:off x="17554575" y="17499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54863</xdr:rowOff>
    </xdr:from>
    <xdr:to>
      <xdr:col>107</xdr:col>
      <xdr:colOff>50800</xdr:colOff>
      <xdr:row>107</xdr:row>
      <xdr:rowOff>59665</xdr:rowOff>
    </xdr:to>
    <xdr:cxnSp macro="">
      <xdr:nvCxnSpPr>
        <xdr:cNvPr id="746" name="直線コネクタ 745">
          <a:extLst>
            <a:ext uri="{FF2B5EF4-FFF2-40B4-BE49-F238E27FC236}">
              <a16:creationId xmlns:a16="http://schemas.microsoft.com/office/drawing/2014/main" id="{3B0709BD-6BA9-448D-AA40-6AD8430D17E2}"/>
            </a:ext>
          </a:extLst>
        </xdr:cNvPr>
        <xdr:cNvCxnSpPr/>
      </xdr:nvCxnSpPr>
      <xdr:spPr>
        <a:xfrm flipV="1">
          <a:off x="17602200" y="17542763"/>
          <a:ext cx="790575"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21132</xdr:rowOff>
    </xdr:from>
    <xdr:to>
      <xdr:col>98</xdr:col>
      <xdr:colOff>38100</xdr:colOff>
      <xdr:row>107</xdr:row>
      <xdr:rowOff>122732</xdr:rowOff>
    </xdr:to>
    <xdr:sp macro="" textlink="">
      <xdr:nvSpPr>
        <xdr:cNvPr id="747" name="楕円 746">
          <a:extLst>
            <a:ext uri="{FF2B5EF4-FFF2-40B4-BE49-F238E27FC236}">
              <a16:creationId xmlns:a16="http://schemas.microsoft.com/office/drawing/2014/main" id="{6CE5D726-09B6-490C-8A8D-665AC2476A13}"/>
            </a:ext>
          </a:extLst>
        </xdr:cNvPr>
        <xdr:cNvSpPr/>
      </xdr:nvSpPr>
      <xdr:spPr>
        <a:xfrm>
          <a:off x="16754475" y="175090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59665</xdr:rowOff>
    </xdr:from>
    <xdr:to>
      <xdr:col>102</xdr:col>
      <xdr:colOff>114300</xdr:colOff>
      <xdr:row>107</xdr:row>
      <xdr:rowOff>71932</xdr:rowOff>
    </xdr:to>
    <xdr:cxnSp macro="">
      <xdr:nvCxnSpPr>
        <xdr:cNvPr id="748" name="直線コネクタ 747">
          <a:extLst>
            <a:ext uri="{FF2B5EF4-FFF2-40B4-BE49-F238E27FC236}">
              <a16:creationId xmlns:a16="http://schemas.microsoft.com/office/drawing/2014/main" id="{87DF94F3-19A0-4141-A24C-0BBE53B073AC}"/>
            </a:ext>
          </a:extLst>
        </xdr:cNvPr>
        <xdr:cNvCxnSpPr/>
      </xdr:nvCxnSpPr>
      <xdr:spPr>
        <a:xfrm flipV="1">
          <a:off x="16802100" y="17547565"/>
          <a:ext cx="8001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0F15356D-7A33-4DDE-B4E4-412EF4F7813A}"/>
            </a:ext>
          </a:extLst>
        </xdr:cNvPr>
        <xdr:cNvSpPr txBox="1"/>
      </xdr:nvSpPr>
      <xdr:spPr>
        <a:xfrm>
          <a:off x="18983402" y="177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DB9017C5-C45D-4B24-8749-0FF9EB64B8A1}"/>
            </a:ext>
          </a:extLst>
        </xdr:cNvPr>
        <xdr:cNvSpPr txBox="1"/>
      </xdr:nvSpPr>
      <xdr:spPr>
        <a:xfrm>
          <a:off x="18183302" y="1778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3D13D3FD-26D3-4D29-AD5F-7F9F14C9F7CF}"/>
            </a:ext>
          </a:extLst>
        </xdr:cNvPr>
        <xdr:cNvSpPr txBox="1"/>
      </xdr:nvSpPr>
      <xdr:spPr>
        <a:xfrm>
          <a:off x="17383202" y="1778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081AC86E-811E-4A52-87C6-80968A1A845E}"/>
            </a:ext>
          </a:extLst>
        </xdr:cNvPr>
        <xdr:cNvSpPr txBox="1"/>
      </xdr:nvSpPr>
      <xdr:spPr>
        <a:xfrm>
          <a:off x="16592627" y="1778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121200</xdr:rowOff>
    </xdr:from>
    <xdr:ext cx="469744" cy="259045"/>
    <xdr:sp macro="" textlink="">
      <xdr:nvSpPr>
        <xdr:cNvPr id="753" name="n_1mainValue【公民館】&#10;一人当たり面積">
          <a:extLst>
            <a:ext uri="{FF2B5EF4-FFF2-40B4-BE49-F238E27FC236}">
              <a16:creationId xmlns:a16="http://schemas.microsoft.com/office/drawing/2014/main" id="{EF021475-1BBE-4388-9897-A5B5DEE62688}"/>
            </a:ext>
          </a:extLst>
        </xdr:cNvPr>
        <xdr:cNvSpPr txBox="1"/>
      </xdr:nvSpPr>
      <xdr:spPr>
        <a:xfrm>
          <a:off x="18983402" y="1726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122190</xdr:rowOff>
    </xdr:from>
    <xdr:ext cx="469744" cy="259045"/>
    <xdr:sp macro="" textlink="">
      <xdr:nvSpPr>
        <xdr:cNvPr id="754" name="n_2mainValue【公民館】&#10;一人当たり面積">
          <a:extLst>
            <a:ext uri="{FF2B5EF4-FFF2-40B4-BE49-F238E27FC236}">
              <a16:creationId xmlns:a16="http://schemas.microsoft.com/office/drawing/2014/main" id="{45B2D0F2-CEFB-4EDF-BBE2-36EEA8A7B36C}"/>
            </a:ext>
          </a:extLst>
        </xdr:cNvPr>
        <xdr:cNvSpPr txBox="1"/>
      </xdr:nvSpPr>
      <xdr:spPr>
        <a:xfrm>
          <a:off x="18183302" y="1727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126992</xdr:rowOff>
    </xdr:from>
    <xdr:ext cx="469744" cy="259045"/>
    <xdr:sp macro="" textlink="">
      <xdr:nvSpPr>
        <xdr:cNvPr id="755" name="n_3mainValue【公民館】&#10;一人当たり面積">
          <a:extLst>
            <a:ext uri="{FF2B5EF4-FFF2-40B4-BE49-F238E27FC236}">
              <a16:creationId xmlns:a16="http://schemas.microsoft.com/office/drawing/2014/main" id="{E042371C-A061-49AA-BBCA-C73942177C73}"/>
            </a:ext>
          </a:extLst>
        </xdr:cNvPr>
        <xdr:cNvSpPr txBox="1"/>
      </xdr:nvSpPr>
      <xdr:spPr>
        <a:xfrm>
          <a:off x="17383202" y="1726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139259</xdr:rowOff>
    </xdr:from>
    <xdr:ext cx="469744" cy="259045"/>
    <xdr:sp macro="" textlink="">
      <xdr:nvSpPr>
        <xdr:cNvPr id="756" name="n_4mainValue【公民館】&#10;一人当たり面積">
          <a:extLst>
            <a:ext uri="{FF2B5EF4-FFF2-40B4-BE49-F238E27FC236}">
              <a16:creationId xmlns:a16="http://schemas.microsoft.com/office/drawing/2014/main" id="{92E2B9C8-59B2-43CC-B920-CD2F129FE0CF}"/>
            </a:ext>
          </a:extLst>
        </xdr:cNvPr>
        <xdr:cNvSpPr txBox="1"/>
      </xdr:nvSpPr>
      <xdr:spPr>
        <a:xfrm>
          <a:off x="16592627" y="172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4F78798-CFE8-4F65-B5A2-CB1B2C6A12F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BC800FF-A4C5-4622-A2D6-8301D81F4E2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E0DC5F3-6013-408D-B5B0-86BA0AAD194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類似団体と比較して有形固定資産減価償却率が特に高い施設類型は認定こども園・幼稚園・保育所と公民館で、特に低い施設類型は学校施設で令和元年度から同じ傾向となっている。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年度の資産計上として産山学園の校舎の手摺嵩上等工事や</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化工事を実施しているが、資産投資よりも減価償却費が上回ったため有形固定資産減価償却率が増加している。</a:t>
          </a:r>
        </a:p>
        <a:p>
          <a:r>
            <a:rPr kumimoji="1" lang="ja-JP" altLang="en-US" sz="1300">
              <a:latin typeface="ＭＳ Ｐゴシック" panose="020B0600070205080204" pitchFamily="50" charset="-128"/>
              <a:ea typeface="ＭＳ Ｐゴシック" panose="020B0600070205080204" pitchFamily="50" charset="-128"/>
            </a:rPr>
            <a:t>すべての施設類型で有形固定資産減価償却率が増加しているため、個別施設計画に基づき個別の施設状況を確認しつつ更新の優先順位をつけていく必要がある。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9B0B39-AFB8-4BDA-A8B1-4615668E5AD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F5F160-BEB0-499C-91A6-BD7F3F29727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692C36-BC1B-4EB2-9814-0E50B3A4431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F349C5-1F8E-41F0-AD05-D1C69065223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7F5A81-5FE7-4B5A-86E3-96F5254BDA2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882253-2F58-46B0-91B2-7F608580BC2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05B905-3592-47E1-B42F-2D25F54224A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F3FBE3-EF43-4A4C-A442-6AE2AD7E804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5423AD-1BF3-4EE8-AE30-B987ACDEC4F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E00F55-CCD4-4E4A-A2BC-37A52366111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746BD6-CC1D-4372-B2A2-5A7063335AC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F9736-9E78-4616-B31C-EDD42DB7B17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8598DF-8250-48BA-8CE7-F6C262A5D13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DB906F-1DE4-4322-8311-6647DB6D7DE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EE5FA7-1914-475E-A7BE-ED5FE926F36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B84917-105A-4582-A4F9-608CDCCFC80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2C9084-663D-4A44-8A00-2570A2B52ED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CF7D86-5EEA-4B99-B542-0165BA7E157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946066-AC14-4B46-9770-E38BAEF4450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F6821B-686F-4722-842E-E354FEA8C83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FD886C-41F8-445F-866F-0F2CFE91499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4A3EA4-4BD6-4A9E-9CD5-AFE22DD0201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EFE9F8-24BE-4F09-AA55-06F8AB15CCD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A65A93-8164-4BFC-B1AE-52318FBA8DC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D3C7F5-88C2-4426-8E72-B073FE2AD28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835B46-1740-40A4-9575-0692D29639B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9E77CA-FDFA-45CA-A794-D9C2384D036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238B4F-0E08-4AE4-86E5-565C0B76B07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5C5EBA-361C-4AA2-9134-18EF4B36376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474ADE-CCBF-449C-9F0D-49FBA3C3510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EC5C5C-6DC7-4BF8-A286-69470D9B3DE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F45F5D-346B-4F4D-828A-C1420B72135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282DA8-4262-491B-95DF-FA4BEF342A4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E92BB9-B3B9-43B8-8D14-0D1994C48E7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84190F-0B4A-4266-8464-DDC9F69D306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591788-04CF-45CC-AFF0-4A44A4A9564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EEA8F1-514A-4983-B719-523121572FF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DA3D3C-3800-4BF2-8EFD-F40B9EB2843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7E879A-A9C1-477C-B267-76E53298D20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D05B72-ED84-4665-B219-8660D24BA70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5358A3-6A36-489E-9B34-EE8F24668AB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2FCB60-CBCB-4D27-A39A-CF1AFAC86BB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811716-E6F9-49B4-B0D8-67B3555E15A1}"/>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03F042-DD17-4465-AC4E-CB6301E119F4}"/>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0F88EC5-DBB6-4A0D-8B86-A5DB154B9560}"/>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496F98-5D12-420F-8279-49FC2071787A}"/>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F3FB0A-7E4E-47FA-BF01-DE7452BBDB13}"/>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0C71C6B-343B-4F14-B52B-490B4D749DCD}"/>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21B649E-2C7F-42EF-B91D-22B6D41915CE}"/>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60AA61-A225-4A62-A57C-F1A4D7C7BA05}"/>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F3F0173-7846-4CE6-96B1-B686513EBC6E}"/>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51802CB-9C7B-4DDD-895A-E2D07B0A3A2D}"/>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4F8934-97D9-49C7-A283-2BCD1A1C60D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988A6C3-55D0-4C6E-9F50-E38B5A5AF7A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2854330-827C-41A2-A8FF-1E735FC9E835}"/>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385710B-F7A2-4289-9822-2726EA2D9A8F}"/>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A0FB3626-9454-4497-8FDC-27B697B56938}"/>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74B6156-8E33-4B65-B499-FA4D4DCC1A51}"/>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2A31DCC-9C8D-475B-AA52-3116B8CCFA76}"/>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D0A427C7-9475-4305-92A5-E26F6CAE55F3}"/>
            </a:ext>
          </a:extLst>
        </xdr:cNvPr>
        <xdr:cNvSpPr txBox="1"/>
      </xdr:nvSpPr>
      <xdr:spPr>
        <a:xfrm>
          <a:off x="4219575" y="5869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09D27874-22EC-4FE7-B729-36F45A53E377}"/>
            </a:ext>
          </a:extLst>
        </xdr:cNvPr>
        <xdr:cNvSpPr/>
      </xdr:nvSpPr>
      <xdr:spPr>
        <a:xfrm>
          <a:off x="4124325" y="60090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2C921B52-72FA-4C6B-8BE7-D50DEF759B5D}"/>
            </a:ext>
          </a:extLst>
        </xdr:cNvPr>
        <xdr:cNvSpPr/>
      </xdr:nvSpPr>
      <xdr:spPr>
        <a:xfrm>
          <a:off x="3381375" y="6028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1BD0135A-9C7A-4270-8AAE-02E4D1017C6F}"/>
            </a:ext>
          </a:extLst>
        </xdr:cNvPr>
        <xdr:cNvSpPr/>
      </xdr:nvSpPr>
      <xdr:spPr>
        <a:xfrm>
          <a:off x="2571750" y="6007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6B3E13F9-09A6-4303-948F-471DC7AEEB68}"/>
            </a:ext>
          </a:extLst>
        </xdr:cNvPr>
        <xdr:cNvSpPr/>
      </xdr:nvSpPr>
      <xdr:spPr>
        <a:xfrm>
          <a:off x="1781175" y="592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38AF660F-CA50-4CF9-AE74-FEC9DF0DE919}"/>
            </a:ext>
          </a:extLst>
        </xdr:cNvPr>
        <xdr:cNvSpPr/>
      </xdr:nvSpPr>
      <xdr:spPr>
        <a:xfrm>
          <a:off x="981075" y="59137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4C864D2-9ECA-4784-89BE-AA8AFC724DC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2C1482-DCBD-483E-B0E5-5FD634DBEAF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4004C3-286C-4E23-8CC1-FE588C1A83B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DAD5DA-1373-4031-B67A-A924F3D4CE9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6FA4F3-A06E-4254-BC3B-4CA1C9D7B2DF}"/>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43DA8C59-C56C-494E-80E8-B901FF00152E}"/>
            </a:ext>
          </a:extLst>
        </xdr:cNvPr>
        <xdr:cNvSpPr/>
      </xdr:nvSpPr>
      <xdr:spPr>
        <a:xfrm>
          <a:off x="4124325" y="6562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06116477-9806-4F84-B11F-1A31B3D09BD9}"/>
            </a:ext>
          </a:extLst>
        </xdr:cNvPr>
        <xdr:cNvSpPr txBox="1"/>
      </xdr:nvSpPr>
      <xdr:spPr>
        <a:xfrm>
          <a:off x="4219575"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7FF51ABA-8761-47D5-82AF-A3C8301A2F77}"/>
            </a:ext>
          </a:extLst>
        </xdr:cNvPr>
        <xdr:cNvSpPr/>
      </xdr:nvSpPr>
      <xdr:spPr>
        <a:xfrm>
          <a:off x="3381375" y="6562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43BD6D08-6FFF-42BA-9A08-596E9CCE8D76}"/>
            </a:ext>
          </a:extLst>
        </xdr:cNvPr>
        <xdr:cNvCxnSpPr/>
      </xdr:nvCxnSpPr>
      <xdr:spPr>
        <a:xfrm>
          <a:off x="3429000" y="6610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6BDAD27E-CCFC-4330-AEE1-5BFDE8062CA1}"/>
            </a:ext>
          </a:extLst>
        </xdr:cNvPr>
        <xdr:cNvSpPr/>
      </xdr:nvSpPr>
      <xdr:spPr>
        <a:xfrm>
          <a:off x="2571750" y="6562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EA188A5D-3221-4D38-B6AD-E06363B1896E}"/>
            </a:ext>
          </a:extLst>
        </xdr:cNvPr>
        <xdr:cNvCxnSpPr/>
      </xdr:nvCxnSpPr>
      <xdr:spPr>
        <a:xfrm>
          <a:off x="2619375" y="6610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28102521-B6BD-4574-BEAE-B4C75882055C}"/>
            </a:ext>
          </a:extLst>
        </xdr:cNvPr>
        <xdr:cNvSpPr/>
      </xdr:nvSpPr>
      <xdr:spPr>
        <a:xfrm>
          <a:off x="1781175" y="6562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E3E5E4ED-83EA-44D0-AAF0-DF3AC4DFD27C}"/>
            </a:ext>
          </a:extLst>
        </xdr:cNvPr>
        <xdr:cNvCxnSpPr/>
      </xdr:nvCxnSpPr>
      <xdr:spPr>
        <a:xfrm>
          <a:off x="1828800" y="6610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8B28C843-D174-418A-BD17-26550E88CF6E}"/>
            </a:ext>
          </a:extLst>
        </xdr:cNvPr>
        <xdr:cNvSpPr/>
      </xdr:nvSpPr>
      <xdr:spPr>
        <a:xfrm>
          <a:off x="981075" y="6562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2207C71B-0317-4AC8-9E82-9539D5CA7A7B}"/>
            </a:ext>
          </a:extLst>
        </xdr:cNvPr>
        <xdr:cNvCxnSpPr/>
      </xdr:nvCxnSpPr>
      <xdr:spPr>
        <a:xfrm>
          <a:off x="1028700" y="6610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4D7977FA-0D78-4E8B-9CD6-6EBDEB29876C}"/>
            </a:ext>
          </a:extLst>
        </xdr:cNvPr>
        <xdr:cNvSpPr txBox="1"/>
      </xdr:nvSpPr>
      <xdr:spPr>
        <a:xfrm>
          <a:off x="32391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DE08058B-9453-407C-B8C0-0CD85CA57622}"/>
            </a:ext>
          </a:extLst>
        </xdr:cNvPr>
        <xdr:cNvSpPr txBox="1"/>
      </xdr:nvSpPr>
      <xdr:spPr>
        <a:xfrm>
          <a:off x="2439044" y="580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CF3C7EE7-A547-4992-8B9E-7FA87712A7DB}"/>
            </a:ext>
          </a:extLst>
        </xdr:cNvPr>
        <xdr:cNvSpPr txBox="1"/>
      </xdr:nvSpPr>
      <xdr:spPr>
        <a:xfrm>
          <a:off x="1648469"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C6CA4549-4BCF-4AEB-AA5C-F8A66E2E0446}"/>
            </a:ext>
          </a:extLst>
        </xdr:cNvPr>
        <xdr:cNvSpPr txBox="1"/>
      </xdr:nvSpPr>
      <xdr:spPr>
        <a:xfrm>
          <a:off x="8483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19F81CA5-28C6-49AD-9FBA-43EBC2EC61D4}"/>
            </a:ext>
          </a:extLst>
        </xdr:cNvPr>
        <xdr:cNvSpPr txBox="1"/>
      </xdr:nvSpPr>
      <xdr:spPr>
        <a:xfrm>
          <a:off x="3210002"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E7B9DCE5-CBF3-4EEB-A72C-DC87DC396EC0}"/>
            </a:ext>
          </a:extLst>
        </xdr:cNvPr>
        <xdr:cNvSpPr txBox="1"/>
      </xdr:nvSpPr>
      <xdr:spPr>
        <a:xfrm>
          <a:off x="2409902"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0A871A27-B6FF-4B76-AB25-B45210A98237}"/>
            </a:ext>
          </a:extLst>
        </xdr:cNvPr>
        <xdr:cNvSpPr txBox="1"/>
      </xdr:nvSpPr>
      <xdr:spPr>
        <a:xfrm>
          <a:off x="1609802"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C697DC53-A444-4526-8DD6-7FBDC7066625}"/>
            </a:ext>
          </a:extLst>
        </xdr:cNvPr>
        <xdr:cNvSpPr txBox="1"/>
      </xdr:nvSpPr>
      <xdr:spPr>
        <a:xfrm>
          <a:off x="8192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BCFCC60-691B-4FC8-A3A6-E6AD7FD2DBC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3E3E39B-0557-4E5C-97F9-15BF9F3D510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EBDCDB6-D101-417E-B3EA-4B3FBF6797D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C9C36B0-2DED-4766-AF01-E2DE4062EA7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832C5EF-7C38-4706-A591-22FBD434D63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EBC7664-3C16-4585-B70B-D9C085EA3EF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1A0DCA6-3B73-4D50-9CFC-AF150C86496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FF8C030-6051-4887-A761-1D82143A801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5CB507F-C9C4-4EC3-8D74-844B509D5F2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071837A-DAC2-4C9D-8FA6-7C668620D1D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2EB6DAE-CD9E-4490-88D9-809BDAC58C1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7F81D29-E738-4BD0-94FB-4E069151BA65}"/>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A9BCA44-8733-452F-AC28-353C71C5211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53CE97E-9BA2-4CCF-8C8B-ED59CAA55922}"/>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63E4FA3-F979-499F-B5CE-D6EF16928239}"/>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812EE21-5AE3-4986-ACF6-536D5BB7BA24}"/>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422DF59-DCE8-46D6-9E82-B4E90BE4176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76EF3C4-BF66-4545-98A6-5EF6CDE221B8}"/>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659FF61-3175-4FA4-A6A5-582BF98717D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3215A5E-F516-4D3D-AAA8-44824868EE7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1E70C9A-3110-48D9-96F5-33624BE4AB2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486B042-5E5A-4962-810D-4B17884FCEE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61BFCAC-43C1-4E83-B8CC-9C7145179C8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8F0A59C3-9962-4EDC-81B7-84BDFF4C9DB4}"/>
            </a:ext>
          </a:extLst>
        </xdr:cNvPr>
        <xdr:cNvCxnSpPr/>
      </xdr:nvCxnSpPr>
      <xdr:spPr>
        <a:xfrm flipV="1">
          <a:off x="9429115" y="544830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3B15EA52-7AE9-462F-BC64-108618E42052}"/>
            </a:ext>
          </a:extLst>
        </xdr:cNvPr>
        <xdr:cNvSpPr txBox="1"/>
      </xdr:nvSpPr>
      <xdr:spPr>
        <a:xfrm>
          <a:off x="946785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6C57E800-FEE2-413C-BCB5-B04282F08602}"/>
            </a:ext>
          </a:extLst>
        </xdr:cNvPr>
        <xdr:cNvCxnSpPr/>
      </xdr:nvCxnSpPr>
      <xdr:spPr>
        <a:xfrm>
          <a:off x="9363075" y="6846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1C8605BF-C604-43A0-BAC5-06F40BF904CB}"/>
            </a:ext>
          </a:extLst>
        </xdr:cNvPr>
        <xdr:cNvSpPr txBox="1"/>
      </xdr:nvSpPr>
      <xdr:spPr>
        <a:xfrm>
          <a:off x="946785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5071101D-89CF-480C-998D-5B6FFE19F794}"/>
            </a:ext>
          </a:extLst>
        </xdr:cNvPr>
        <xdr:cNvCxnSpPr/>
      </xdr:nvCxnSpPr>
      <xdr:spPr>
        <a:xfrm>
          <a:off x="9363075" y="5448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553BB39A-702B-4891-BAD8-FA0D59DB5982}"/>
            </a:ext>
          </a:extLst>
        </xdr:cNvPr>
        <xdr:cNvSpPr txBox="1"/>
      </xdr:nvSpPr>
      <xdr:spPr>
        <a:xfrm>
          <a:off x="946785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8BF62FB4-9523-4BCF-B101-DB95512B0165}"/>
            </a:ext>
          </a:extLst>
        </xdr:cNvPr>
        <xdr:cNvSpPr/>
      </xdr:nvSpPr>
      <xdr:spPr>
        <a:xfrm>
          <a:off x="9401175" y="641223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63935D0A-4E78-4ED1-B56F-C7F72055E1FA}"/>
            </a:ext>
          </a:extLst>
        </xdr:cNvPr>
        <xdr:cNvSpPr/>
      </xdr:nvSpPr>
      <xdr:spPr>
        <a:xfrm>
          <a:off x="8639175" y="6435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C7D4152D-57DB-4DDD-BE8F-E4B716522475}"/>
            </a:ext>
          </a:extLst>
        </xdr:cNvPr>
        <xdr:cNvSpPr/>
      </xdr:nvSpPr>
      <xdr:spPr>
        <a:xfrm>
          <a:off x="7839075" y="64395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CFA9CD35-E004-4869-81F5-6E1DA3D599B3}"/>
            </a:ext>
          </a:extLst>
        </xdr:cNvPr>
        <xdr:cNvSpPr/>
      </xdr:nvSpPr>
      <xdr:spPr>
        <a:xfrm>
          <a:off x="7029450" y="64122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12072CF6-590E-44BB-9E87-B81E1476ED2B}"/>
            </a:ext>
          </a:extLst>
        </xdr:cNvPr>
        <xdr:cNvSpPr/>
      </xdr:nvSpPr>
      <xdr:spPr>
        <a:xfrm>
          <a:off x="6238875" y="63842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677AFB-C694-477B-8314-D722925F761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26356E-D9B8-4C8E-A8C5-A118C51531D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E5DB19-4BAA-495C-9829-7C9E675DDF7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66F67DC-645E-48AD-8291-0D33FEBEBBE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EF1E9F-91C6-4889-83B7-924C12CB98F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69215</xdr:rowOff>
    </xdr:from>
    <xdr:to>
      <xdr:col>55</xdr:col>
      <xdr:colOff>50800</xdr:colOff>
      <xdr:row>41</xdr:row>
      <xdr:rowOff>170815</xdr:rowOff>
    </xdr:to>
    <xdr:sp macro="" textlink="">
      <xdr:nvSpPr>
        <xdr:cNvPr id="129" name="楕円 128">
          <a:extLst>
            <a:ext uri="{FF2B5EF4-FFF2-40B4-BE49-F238E27FC236}">
              <a16:creationId xmlns:a16="http://schemas.microsoft.com/office/drawing/2014/main" id="{B1B67D06-3CF5-46F7-B77D-6097DD1B77D2}"/>
            </a:ext>
          </a:extLst>
        </xdr:cNvPr>
        <xdr:cNvSpPr/>
      </xdr:nvSpPr>
      <xdr:spPr>
        <a:xfrm>
          <a:off x="9401175" y="67144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155592</xdr:rowOff>
    </xdr:from>
    <xdr:ext cx="469744" cy="259045"/>
    <xdr:sp macro="" textlink="">
      <xdr:nvSpPr>
        <xdr:cNvPr id="130" name="【図書館】&#10;一人当たり面積該当値テキスト">
          <a:extLst>
            <a:ext uri="{FF2B5EF4-FFF2-40B4-BE49-F238E27FC236}">
              <a16:creationId xmlns:a16="http://schemas.microsoft.com/office/drawing/2014/main" id="{AD215052-FBC9-43DE-9871-B1ABD489A8B3}"/>
            </a:ext>
          </a:extLst>
        </xdr:cNvPr>
        <xdr:cNvSpPr txBox="1"/>
      </xdr:nvSpPr>
      <xdr:spPr>
        <a:xfrm>
          <a:off x="9467850"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1" name="楕円 130">
          <a:extLst>
            <a:ext uri="{FF2B5EF4-FFF2-40B4-BE49-F238E27FC236}">
              <a16:creationId xmlns:a16="http://schemas.microsoft.com/office/drawing/2014/main" id="{61E520EC-6713-48E4-890E-14FF92C00D84}"/>
            </a:ext>
          </a:extLst>
        </xdr:cNvPr>
        <xdr:cNvSpPr/>
      </xdr:nvSpPr>
      <xdr:spPr>
        <a:xfrm>
          <a:off x="8639175" y="6716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120015</xdr:rowOff>
    </xdr:from>
    <xdr:to>
      <xdr:col>55</xdr:col>
      <xdr:colOff>0</xdr:colOff>
      <xdr:row>41</xdr:row>
      <xdr:rowOff>121920</xdr:rowOff>
    </xdr:to>
    <xdr:cxnSp macro="">
      <xdr:nvCxnSpPr>
        <xdr:cNvPr id="132" name="直線コネクタ 131">
          <a:extLst>
            <a:ext uri="{FF2B5EF4-FFF2-40B4-BE49-F238E27FC236}">
              <a16:creationId xmlns:a16="http://schemas.microsoft.com/office/drawing/2014/main" id="{4DE92C61-4B43-4B54-86FC-07052ABB1AA1}"/>
            </a:ext>
          </a:extLst>
        </xdr:cNvPr>
        <xdr:cNvCxnSpPr/>
      </xdr:nvCxnSpPr>
      <xdr:spPr>
        <a:xfrm flipV="1">
          <a:off x="8686800" y="677164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3" name="楕円 132">
          <a:extLst>
            <a:ext uri="{FF2B5EF4-FFF2-40B4-BE49-F238E27FC236}">
              <a16:creationId xmlns:a16="http://schemas.microsoft.com/office/drawing/2014/main" id="{6ADAEB18-36A4-4BD4-A229-827E8CADB769}"/>
            </a:ext>
          </a:extLst>
        </xdr:cNvPr>
        <xdr:cNvSpPr/>
      </xdr:nvSpPr>
      <xdr:spPr>
        <a:xfrm>
          <a:off x="7839075" y="6716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4" name="直線コネクタ 133">
          <a:extLst>
            <a:ext uri="{FF2B5EF4-FFF2-40B4-BE49-F238E27FC236}">
              <a16:creationId xmlns:a16="http://schemas.microsoft.com/office/drawing/2014/main" id="{2734F447-B5EB-49E3-8F3A-F57F2EE2BFE8}"/>
            </a:ext>
          </a:extLst>
        </xdr:cNvPr>
        <xdr:cNvCxnSpPr/>
      </xdr:nvCxnSpPr>
      <xdr:spPr>
        <a:xfrm>
          <a:off x="7886700" y="67735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73025</xdr:rowOff>
    </xdr:from>
    <xdr:to>
      <xdr:col>41</xdr:col>
      <xdr:colOff>101600</xdr:colOff>
      <xdr:row>42</xdr:row>
      <xdr:rowOff>3175</xdr:rowOff>
    </xdr:to>
    <xdr:sp macro="" textlink="">
      <xdr:nvSpPr>
        <xdr:cNvPr id="135" name="楕円 134">
          <a:extLst>
            <a:ext uri="{FF2B5EF4-FFF2-40B4-BE49-F238E27FC236}">
              <a16:creationId xmlns:a16="http://schemas.microsoft.com/office/drawing/2014/main" id="{AD874DB3-DD5D-4B97-A7BF-6EFD21B2789E}"/>
            </a:ext>
          </a:extLst>
        </xdr:cNvPr>
        <xdr:cNvSpPr/>
      </xdr:nvSpPr>
      <xdr:spPr>
        <a:xfrm>
          <a:off x="7029450" y="6721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123825</xdr:rowOff>
    </xdr:to>
    <xdr:cxnSp macro="">
      <xdr:nvCxnSpPr>
        <xdr:cNvPr id="136" name="直線コネクタ 135">
          <a:extLst>
            <a:ext uri="{FF2B5EF4-FFF2-40B4-BE49-F238E27FC236}">
              <a16:creationId xmlns:a16="http://schemas.microsoft.com/office/drawing/2014/main" id="{2A23F395-F849-4E49-8968-7DC61DC4B744}"/>
            </a:ext>
          </a:extLst>
        </xdr:cNvPr>
        <xdr:cNvCxnSpPr/>
      </xdr:nvCxnSpPr>
      <xdr:spPr>
        <a:xfrm flipV="1">
          <a:off x="7077075" y="67735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76835</xdr:rowOff>
    </xdr:from>
    <xdr:to>
      <xdr:col>36</xdr:col>
      <xdr:colOff>165100</xdr:colOff>
      <xdr:row>42</xdr:row>
      <xdr:rowOff>6985</xdr:rowOff>
    </xdr:to>
    <xdr:sp macro="" textlink="">
      <xdr:nvSpPr>
        <xdr:cNvPr id="137" name="楕円 136">
          <a:extLst>
            <a:ext uri="{FF2B5EF4-FFF2-40B4-BE49-F238E27FC236}">
              <a16:creationId xmlns:a16="http://schemas.microsoft.com/office/drawing/2014/main" id="{AB36D30D-76E6-4B55-9DF8-E478A0AE4B3B}"/>
            </a:ext>
          </a:extLst>
        </xdr:cNvPr>
        <xdr:cNvSpPr/>
      </xdr:nvSpPr>
      <xdr:spPr>
        <a:xfrm>
          <a:off x="6238875" y="6725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123825</xdr:rowOff>
    </xdr:from>
    <xdr:to>
      <xdr:col>41</xdr:col>
      <xdr:colOff>50800</xdr:colOff>
      <xdr:row>41</xdr:row>
      <xdr:rowOff>127635</xdr:rowOff>
    </xdr:to>
    <xdr:cxnSp macro="">
      <xdr:nvCxnSpPr>
        <xdr:cNvPr id="138" name="直線コネクタ 137">
          <a:extLst>
            <a:ext uri="{FF2B5EF4-FFF2-40B4-BE49-F238E27FC236}">
              <a16:creationId xmlns:a16="http://schemas.microsoft.com/office/drawing/2014/main" id="{9E82CDEF-3AA8-4532-9700-6BCC3329C1DC}"/>
            </a:ext>
          </a:extLst>
        </xdr:cNvPr>
        <xdr:cNvCxnSpPr/>
      </xdr:nvCxnSpPr>
      <xdr:spPr>
        <a:xfrm flipV="1">
          <a:off x="6286500" y="676910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3FF05FAE-74FA-475B-BC00-9EF1031807C5}"/>
            </a:ext>
          </a:extLst>
        </xdr:cNvPr>
        <xdr:cNvSpPr txBox="1"/>
      </xdr:nvSpPr>
      <xdr:spPr>
        <a:xfrm>
          <a:off x="845827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A505FA1A-53D9-4477-9D89-040F72C2E446}"/>
            </a:ext>
          </a:extLst>
        </xdr:cNvPr>
        <xdr:cNvSpPr txBox="1"/>
      </xdr:nvSpPr>
      <xdr:spPr>
        <a:xfrm>
          <a:off x="7677227" y="622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9A5539C0-DA51-4730-AF46-2C0EDD364F78}"/>
            </a:ext>
          </a:extLst>
        </xdr:cNvPr>
        <xdr:cNvSpPr txBox="1"/>
      </xdr:nvSpPr>
      <xdr:spPr>
        <a:xfrm>
          <a:off x="68676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96F9F2B3-081F-416D-91F6-59FFD2420D91}"/>
            </a:ext>
          </a:extLst>
        </xdr:cNvPr>
        <xdr:cNvSpPr txBox="1"/>
      </xdr:nvSpPr>
      <xdr:spPr>
        <a:xfrm>
          <a:off x="60675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163847</xdr:rowOff>
    </xdr:from>
    <xdr:ext cx="469744" cy="259045"/>
    <xdr:sp macro="" textlink="">
      <xdr:nvSpPr>
        <xdr:cNvPr id="143" name="n_1mainValue【図書館】&#10;一人当たり面積">
          <a:extLst>
            <a:ext uri="{FF2B5EF4-FFF2-40B4-BE49-F238E27FC236}">
              <a16:creationId xmlns:a16="http://schemas.microsoft.com/office/drawing/2014/main" id="{F0A3984C-7C3B-41B7-83A3-267569DD1A0B}"/>
            </a:ext>
          </a:extLst>
        </xdr:cNvPr>
        <xdr:cNvSpPr txBox="1"/>
      </xdr:nvSpPr>
      <xdr:spPr>
        <a:xfrm>
          <a:off x="8458277"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4" name="n_2mainValue【図書館】&#10;一人当たり面積">
          <a:extLst>
            <a:ext uri="{FF2B5EF4-FFF2-40B4-BE49-F238E27FC236}">
              <a16:creationId xmlns:a16="http://schemas.microsoft.com/office/drawing/2014/main" id="{E41DD560-692F-4013-8DF4-825CCECBC3A0}"/>
            </a:ext>
          </a:extLst>
        </xdr:cNvPr>
        <xdr:cNvSpPr txBox="1"/>
      </xdr:nvSpPr>
      <xdr:spPr>
        <a:xfrm>
          <a:off x="7677227"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165752</xdr:rowOff>
    </xdr:from>
    <xdr:ext cx="469744" cy="259045"/>
    <xdr:sp macro="" textlink="">
      <xdr:nvSpPr>
        <xdr:cNvPr id="145" name="n_3mainValue【図書館】&#10;一人当たり面積">
          <a:extLst>
            <a:ext uri="{FF2B5EF4-FFF2-40B4-BE49-F238E27FC236}">
              <a16:creationId xmlns:a16="http://schemas.microsoft.com/office/drawing/2014/main" id="{38F19C7B-7593-412A-821E-B249D5569685}"/>
            </a:ext>
          </a:extLst>
        </xdr:cNvPr>
        <xdr:cNvSpPr txBox="1"/>
      </xdr:nvSpPr>
      <xdr:spPr>
        <a:xfrm>
          <a:off x="6867602"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169562</xdr:rowOff>
    </xdr:from>
    <xdr:ext cx="469744" cy="259045"/>
    <xdr:sp macro="" textlink="">
      <xdr:nvSpPr>
        <xdr:cNvPr id="146" name="n_4mainValue【図書館】&#10;一人当たり面積">
          <a:extLst>
            <a:ext uri="{FF2B5EF4-FFF2-40B4-BE49-F238E27FC236}">
              <a16:creationId xmlns:a16="http://schemas.microsoft.com/office/drawing/2014/main" id="{2090D9FF-FD8E-454B-962A-64527F4678B5}"/>
            </a:ext>
          </a:extLst>
        </xdr:cNvPr>
        <xdr:cNvSpPr txBox="1"/>
      </xdr:nvSpPr>
      <xdr:spPr>
        <a:xfrm>
          <a:off x="6067502"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1C46B80-CC97-4BF4-B39D-482A4BF1F6D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9A9F883-5967-4090-9E76-6C2195F0597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CE212DD-5335-456C-ABC1-D0A308868FF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9DF79C1-601E-4EF1-A7CC-D79E4E0B3D1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845D848-3CCC-4327-B187-D8A7BF0EA87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353724-0896-42B4-8E3E-6D45717BE53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EDE18F9-9CC6-4243-BBC9-7E6FBFA83DE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40C08BA-EF75-48E5-8CC4-632903C6499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F684FBE-4772-4860-B9CD-BBD2A5908DB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9AA3D7D-FDF4-4AF3-92DC-B90C214640F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A2165B5-AC0E-4B8D-894A-976D8A3543A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345B1DE-5B4F-4A10-965A-9DB49A582E71}"/>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BC54759-5084-4387-B72C-ED8FFC24DCE8}"/>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67E3CFE-D371-4E7D-83D3-4EB97795BC1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B8E8DEA-A07F-464A-B22E-56FBE9B62271}"/>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7B8D319-BE35-4368-BFDF-25D0861E4AC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FB1EAC7-AFD8-43B4-B06D-E1F8DF5E9A4D}"/>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54DB15E-35FD-446A-9DB1-AA23BFBAF01E}"/>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A4F63FB-96BC-4BDB-A531-633FF53E4B19}"/>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78336F6-3AC2-43F8-9BCD-643AAC37EEC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38C2A48-A664-4795-8B6D-C41B86A714ED}"/>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E3DE5C9-6C28-446B-ADD7-D77C70BFFDD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3C21AFD-5C70-44A7-95AB-F53D1C8451D2}"/>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3267E34-50C8-4DEB-B93D-D27C371AA85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231BBA6-D5AF-421E-ADAC-E4E47CFCA3D7}"/>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9A8179F-9CAC-4694-A689-2F4982385B4D}"/>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45E1B90-AFB6-4A29-990F-32EC27DED5DF}"/>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FB838E2-D44A-49B3-8F2F-1708A14AD334}"/>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A42CA7FB-6519-4908-B61D-C13BF427239A}"/>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D461A05-6484-4810-BA17-2D3F1F88929B}"/>
            </a:ext>
          </a:extLst>
        </xdr:cNvPr>
        <xdr:cNvSpPr txBox="1"/>
      </xdr:nvSpPr>
      <xdr:spPr>
        <a:xfrm>
          <a:off x="4219575"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68454D81-A3CF-44D3-A8B8-0EBB0B60BFC0}"/>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18B00813-0D1E-47DD-B2E7-6C8A0BF70BE2}"/>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7E2742DA-5FB1-4810-ABC4-70919DE2692B}"/>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FBBADFF0-A0E8-4292-B592-8861130AE6CB}"/>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C7CF6248-23C1-418B-A185-6376EE8A0BDF}"/>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D4EC01-B600-4F5A-8777-4C361B7AD41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6F6DC3-6412-4B37-9EC4-FCE66A83613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6E0884-9389-48E1-8BF9-D436CF9F3A7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6901E7-619A-4FF4-8181-282A1564019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FD4A772-F1EF-4672-9681-DC4B8693F49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xdr:rowOff>
    </xdr:from>
    <xdr:to>
      <xdr:col>24</xdr:col>
      <xdr:colOff>114300</xdr:colOff>
      <xdr:row>63</xdr:row>
      <xdr:rowOff>113665</xdr:rowOff>
    </xdr:to>
    <xdr:sp macro="" textlink="">
      <xdr:nvSpPr>
        <xdr:cNvPr id="187" name="楕円 186">
          <a:extLst>
            <a:ext uri="{FF2B5EF4-FFF2-40B4-BE49-F238E27FC236}">
              <a16:creationId xmlns:a16="http://schemas.microsoft.com/office/drawing/2014/main" id="{6FDCFA91-9F8E-4ADF-B605-DFAB0DE6C3DE}"/>
            </a:ext>
          </a:extLst>
        </xdr:cNvPr>
        <xdr:cNvSpPr/>
      </xdr:nvSpPr>
      <xdr:spPr>
        <a:xfrm>
          <a:off x="4124325" y="10219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161942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84AD1AD-B895-463E-8630-F73D2B4E8F63}"/>
            </a:ext>
          </a:extLst>
        </xdr:cNvPr>
        <xdr:cNvSpPr txBox="1"/>
      </xdr:nvSpPr>
      <xdr:spPr>
        <a:xfrm>
          <a:off x="4219575"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141605</xdr:rowOff>
    </xdr:from>
    <xdr:to>
      <xdr:col>20</xdr:col>
      <xdr:colOff>38100</xdr:colOff>
      <xdr:row>63</xdr:row>
      <xdr:rowOff>71755</xdr:rowOff>
    </xdr:to>
    <xdr:sp macro="" textlink="">
      <xdr:nvSpPr>
        <xdr:cNvPr id="189" name="楕円 188">
          <a:extLst>
            <a:ext uri="{FF2B5EF4-FFF2-40B4-BE49-F238E27FC236}">
              <a16:creationId xmlns:a16="http://schemas.microsoft.com/office/drawing/2014/main" id="{6A884D30-A8DD-4C23-B45E-F55250750C40}"/>
            </a:ext>
          </a:extLst>
        </xdr:cNvPr>
        <xdr:cNvSpPr/>
      </xdr:nvSpPr>
      <xdr:spPr>
        <a:xfrm>
          <a:off x="3381375" y="101936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20955</xdr:rowOff>
    </xdr:from>
    <xdr:to>
      <xdr:col>24</xdr:col>
      <xdr:colOff>63500</xdr:colOff>
      <xdr:row>63</xdr:row>
      <xdr:rowOff>62865</xdr:rowOff>
    </xdr:to>
    <xdr:cxnSp macro="">
      <xdr:nvCxnSpPr>
        <xdr:cNvPr id="190" name="直線コネクタ 189">
          <a:extLst>
            <a:ext uri="{FF2B5EF4-FFF2-40B4-BE49-F238E27FC236}">
              <a16:creationId xmlns:a16="http://schemas.microsoft.com/office/drawing/2014/main" id="{D36BBB71-0D8E-4647-B71F-70BBB423EC19}"/>
            </a:ext>
          </a:extLst>
        </xdr:cNvPr>
        <xdr:cNvCxnSpPr/>
      </xdr:nvCxnSpPr>
      <xdr:spPr>
        <a:xfrm>
          <a:off x="3429000" y="10231755"/>
          <a:ext cx="7524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99695</xdr:rowOff>
    </xdr:from>
    <xdr:to>
      <xdr:col>15</xdr:col>
      <xdr:colOff>101600</xdr:colOff>
      <xdr:row>63</xdr:row>
      <xdr:rowOff>29845</xdr:rowOff>
    </xdr:to>
    <xdr:sp macro="" textlink="">
      <xdr:nvSpPr>
        <xdr:cNvPr id="191" name="楕円 190">
          <a:extLst>
            <a:ext uri="{FF2B5EF4-FFF2-40B4-BE49-F238E27FC236}">
              <a16:creationId xmlns:a16="http://schemas.microsoft.com/office/drawing/2014/main" id="{591430EA-948B-40EA-BA55-E905B2AE6E52}"/>
            </a:ext>
          </a:extLst>
        </xdr:cNvPr>
        <xdr:cNvSpPr/>
      </xdr:nvSpPr>
      <xdr:spPr>
        <a:xfrm>
          <a:off x="2571750" y="101517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150495</xdr:rowOff>
    </xdr:from>
    <xdr:to>
      <xdr:col>19</xdr:col>
      <xdr:colOff>177800</xdr:colOff>
      <xdr:row>63</xdr:row>
      <xdr:rowOff>20955</xdr:rowOff>
    </xdr:to>
    <xdr:cxnSp macro="">
      <xdr:nvCxnSpPr>
        <xdr:cNvPr id="192" name="直線コネクタ 191">
          <a:extLst>
            <a:ext uri="{FF2B5EF4-FFF2-40B4-BE49-F238E27FC236}">
              <a16:creationId xmlns:a16="http://schemas.microsoft.com/office/drawing/2014/main" id="{4DFCDA28-F32C-4B3B-8FFB-B397607CAB3E}"/>
            </a:ext>
          </a:extLst>
        </xdr:cNvPr>
        <xdr:cNvCxnSpPr/>
      </xdr:nvCxnSpPr>
      <xdr:spPr>
        <a:xfrm>
          <a:off x="2619375" y="10199370"/>
          <a:ext cx="8096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57785</xdr:rowOff>
    </xdr:from>
    <xdr:to>
      <xdr:col>10</xdr:col>
      <xdr:colOff>165100</xdr:colOff>
      <xdr:row>62</xdr:row>
      <xdr:rowOff>159385</xdr:rowOff>
    </xdr:to>
    <xdr:sp macro="" textlink="">
      <xdr:nvSpPr>
        <xdr:cNvPr id="193" name="楕円 192">
          <a:extLst>
            <a:ext uri="{FF2B5EF4-FFF2-40B4-BE49-F238E27FC236}">
              <a16:creationId xmlns:a16="http://schemas.microsoft.com/office/drawing/2014/main" id="{0014186C-55E9-411D-AC84-ABBF8273803E}"/>
            </a:ext>
          </a:extLst>
        </xdr:cNvPr>
        <xdr:cNvSpPr/>
      </xdr:nvSpPr>
      <xdr:spPr>
        <a:xfrm>
          <a:off x="1781175" y="101066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108585</xdr:rowOff>
    </xdr:from>
    <xdr:to>
      <xdr:col>15</xdr:col>
      <xdr:colOff>50800</xdr:colOff>
      <xdr:row>62</xdr:row>
      <xdr:rowOff>150495</xdr:rowOff>
    </xdr:to>
    <xdr:cxnSp macro="">
      <xdr:nvCxnSpPr>
        <xdr:cNvPr id="194" name="直線コネクタ 193">
          <a:extLst>
            <a:ext uri="{FF2B5EF4-FFF2-40B4-BE49-F238E27FC236}">
              <a16:creationId xmlns:a16="http://schemas.microsoft.com/office/drawing/2014/main" id="{58528C87-9BDB-4AA1-82E8-0C201300C94D}"/>
            </a:ext>
          </a:extLst>
        </xdr:cNvPr>
        <xdr:cNvCxnSpPr/>
      </xdr:nvCxnSpPr>
      <xdr:spPr>
        <a:xfrm>
          <a:off x="1828800" y="10154285"/>
          <a:ext cx="7905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xdr:rowOff>
    </xdr:from>
    <xdr:to>
      <xdr:col>6</xdr:col>
      <xdr:colOff>38100</xdr:colOff>
      <xdr:row>62</xdr:row>
      <xdr:rowOff>117475</xdr:rowOff>
    </xdr:to>
    <xdr:sp macro="" textlink="">
      <xdr:nvSpPr>
        <xdr:cNvPr id="195" name="楕円 194">
          <a:extLst>
            <a:ext uri="{FF2B5EF4-FFF2-40B4-BE49-F238E27FC236}">
              <a16:creationId xmlns:a16="http://schemas.microsoft.com/office/drawing/2014/main" id="{0D7376DA-48BA-4D66-BE37-79B54D5D385D}"/>
            </a:ext>
          </a:extLst>
        </xdr:cNvPr>
        <xdr:cNvSpPr/>
      </xdr:nvSpPr>
      <xdr:spPr>
        <a:xfrm>
          <a:off x="981075" y="10064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108585</xdr:rowOff>
    </xdr:to>
    <xdr:cxnSp macro="">
      <xdr:nvCxnSpPr>
        <xdr:cNvPr id="196" name="直線コネクタ 195">
          <a:extLst>
            <a:ext uri="{FF2B5EF4-FFF2-40B4-BE49-F238E27FC236}">
              <a16:creationId xmlns:a16="http://schemas.microsoft.com/office/drawing/2014/main" id="{B6505483-9AAF-40A3-833C-DB6FB4DA81A3}"/>
            </a:ext>
          </a:extLst>
        </xdr:cNvPr>
        <xdr:cNvCxnSpPr/>
      </xdr:nvCxnSpPr>
      <xdr:spPr>
        <a:xfrm>
          <a:off x="1028700" y="1011237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587EB434-9D55-4C8C-916F-8BDFCF254D8B}"/>
            </a:ext>
          </a:extLst>
        </xdr:cNvPr>
        <xdr:cNvSpPr txBox="1"/>
      </xdr:nvSpPr>
      <xdr:spPr>
        <a:xfrm>
          <a:off x="3239144"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45961A52-D2FC-4772-BFA7-99D333557CF8}"/>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009BF01F-0A86-415F-88BD-2F571032B0C9}"/>
            </a:ext>
          </a:extLst>
        </xdr:cNvPr>
        <xdr:cNvSpPr txBox="1"/>
      </xdr:nvSpPr>
      <xdr:spPr>
        <a:xfrm>
          <a:off x="1648469"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48372DDA-792F-47EA-8302-88D7F2F756DE}"/>
            </a:ext>
          </a:extLst>
        </xdr:cNvPr>
        <xdr:cNvSpPr txBox="1"/>
      </xdr:nvSpPr>
      <xdr:spPr>
        <a:xfrm>
          <a:off x="848369"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62882</xdr:rowOff>
    </xdr:from>
    <xdr:ext cx="405111" cy="259045"/>
    <xdr:sp macro="" textlink="">
      <xdr:nvSpPr>
        <xdr:cNvPr id="201" name="n_1mainValue【体育館・プール】&#10;有形固定資産減価償却率">
          <a:extLst>
            <a:ext uri="{FF2B5EF4-FFF2-40B4-BE49-F238E27FC236}">
              <a16:creationId xmlns:a16="http://schemas.microsoft.com/office/drawing/2014/main" id="{F71FEC63-8550-4DC4-98DF-DE9B553A3867}"/>
            </a:ext>
          </a:extLst>
        </xdr:cNvPr>
        <xdr:cNvSpPr txBox="1"/>
      </xdr:nvSpPr>
      <xdr:spPr>
        <a:xfrm>
          <a:off x="3239144" y="1027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20972</xdr:rowOff>
    </xdr:from>
    <xdr:ext cx="405111" cy="259045"/>
    <xdr:sp macro="" textlink="">
      <xdr:nvSpPr>
        <xdr:cNvPr id="202" name="n_2mainValue【体育館・プール】&#10;有形固定資産減価償却率">
          <a:extLst>
            <a:ext uri="{FF2B5EF4-FFF2-40B4-BE49-F238E27FC236}">
              <a16:creationId xmlns:a16="http://schemas.microsoft.com/office/drawing/2014/main" id="{8B42C00E-7CF1-4D49-9951-068C60E8FD13}"/>
            </a:ext>
          </a:extLst>
        </xdr:cNvPr>
        <xdr:cNvSpPr txBox="1"/>
      </xdr:nvSpPr>
      <xdr:spPr>
        <a:xfrm>
          <a:off x="24390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150512</xdr:rowOff>
    </xdr:from>
    <xdr:ext cx="405111" cy="259045"/>
    <xdr:sp macro="" textlink="">
      <xdr:nvSpPr>
        <xdr:cNvPr id="203" name="n_3mainValue【体育館・プール】&#10;有形固定資産減価償却率">
          <a:extLst>
            <a:ext uri="{FF2B5EF4-FFF2-40B4-BE49-F238E27FC236}">
              <a16:creationId xmlns:a16="http://schemas.microsoft.com/office/drawing/2014/main" id="{49662B32-A6AA-43E7-83C5-ACA9C9CB90F0}"/>
            </a:ext>
          </a:extLst>
        </xdr:cNvPr>
        <xdr:cNvSpPr txBox="1"/>
      </xdr:nvSpPr>
      <xdr:spPr>
        <a:xfrm>
          <a:off x="1648469"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846411AF-59B9-48FD-A143-0362830E66D5}"/>
            </a:ext>
          </a:extLst>
        </xdr:cNvPr>
        <xdr:cNvSpPr txBox="1"/>
      </xdr:nvSpPr>
      <xdr:spPr>
        <a:xfrm>
          <a:off x="848369"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487087E-8AE8-4853-9FF4-D4FA7DCAF1C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5F16FC2-5FB3-4A3E-A811-22CC3B4EDFC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4953A6-F253-4982-9C7C-9D9D931BDD0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3F571E8-6CE3-45D0-91A7-99735923444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30446B4-013B-46FB-847F-7039A5CC1C03}"/>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9BB09EE-6249-433F-8A2A-AEA621B7DC7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81AE10-3226-43FD-AB9E-909FE4A1332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1B06916-6AE7-4892-A485-6DB41BB9969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D8BD764-0B3C-4CFF-B16F-2C060649BA2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D05B861-7658-4E67-81A8-65F5DB4D44B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D47C7C1-C529-4FE5-8A7E-36721C08FF33}"/>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E5883759-A830-4407-AB15-7F152948EF22}"/>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A3387BE-8C4D-4DE4-9630-431A7955AD2C}"/>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19689BDC-9DCD-4C31-8605-254C87283C8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086448D-D388-4AB2-A83A-9C8F4EA370B7}"/>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596FEB4D-D4CE-4167-98E7-769ED17BAA3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A0CE25B-2947-4280-8B40-CD5BB4E1A469}"/>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5916611C-2577-4B42-AE45-A46CB15D6DD9}"/>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2D0AE77-E1EA-4DB8-8FC2-4E5031F94B0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FB78D69C-FC7A-452F-9B14-B02E33F604A0}"/>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F9AEB2B8-198C-431E-8FEB-E2E3414F5E27}"/>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F21F2A8E-B612-4BF8-8682-DA74244BA741}"/>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68B758D-FD00-46A3-A2AC-247269546CB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6817759-31D9-4838-BA5B-B0BC211E1B0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E449900-B2C4-4803-9F97-464C70E0782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3F4AF86C-C87C-4F14-A7A1-57B44A26F0C8}"/>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344F911A-D509-46E7-806E-3AE67B6239EC}"/>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675E8986-82E0-428F-BC00-9C598AB4BEE6}"/>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7BFF707E-4E50-4743-9B85-CA2E6B629CE2}"/>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5FF66473-9634-4762-B24B-F1A8D61CFC3B}"/>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34E15283-0E9D-4DA1-80D3-944D568476BB}"/>
            </a:ext>
          </a:extLst>
        </xdr:cNvPr>
        <xdr:cNvSpPr txBox="1"/>
      </xdr:nvSpPr>
      <xdr:spPr>
        <a:xfrm>
          <a:off x="9467850" y="10086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35C426FF-3CD8-4C8A-AFE3-3EFD23C89444}"/>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7A8DB436-BF1D-4765-A157-4E8A2B0F1473}"/>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B4879755-80C7-4151-97B1-343AE08A4929}"/>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4DF43290-02F6-46F9-943B-8D6702E74EC1}"/>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A6584FF6-574C-4CC1-9D0B-23628231DCD0}"/>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469D08-B639-4C90-8796-8C745496215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F959E0E-40BC-463A-A683-68B5485DB46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12A4C2-B680-4A6E-B56E-6FCC39A75C5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E762C02-5993-4270-8C85-7E732644710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8FE018-7CD1-4B5D-BA1B-24CC0BED932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135999</xdr:rowOff>
    </xdr:from>
    <xdr:to>
      <xdr:col>55</xdr:col>
      <xdr:colOff>50800</xdr:colOff>
      <xdr:row>62</xdr:row>
      <xdr:rowOff>66149</xdr:rowOff>
    </xdr:to>
    <xdr:sp macro="" textlink="">
      <xdr:nvSpPr>
        <xdr:cNvPr id="246" name="楕円 245">
          <a:extLst>
            <a:ext uri="{FF2B5EF4-FFF2-40B4-BE49-F238E27FC236}">
              <a16:creationId xmlns:a16="http://schemas.microsoft.com/office/drawing/2014/main" id="{96EB0F19-54FF-4989-8FD5-3AFCA41F6ABC}"/>
            </a:ext>
          </a:extLst>
        </xdr:cNvPr>
        <xdr:cNvSpPr/>
      </xdr:nvSpPr>
      <xdr:spPr>
        <a:xfrm>
          <a:off x="9401175" y="100229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158876</xdr:rowOff>
    </xdr:from>
    <xdr:ext cx="469744" cy="259045"/>
    <xdr:sp macro="" textlink="">
      <xdr:nvSpPr>
        <xdr:cNvPr id="247" name="【体育館・プール】&#10;一人当たり面積該当値テキスト">
          <a:extLst>
            <a:ext uri="{FF2B5EF4-FFF2-40B4-BE49-F238E27FC236}">
              <a16:creationId xmlns:a16="http://schemas.microsoft.com/office/drawing/2014/main" id="{3411D092-B4B2-4108-8103-1B0DA0A93110}"/>
            </a:ext>
          </a:extLst>
        </xdr:cNvPr>
        <xdr:cNvSpPr txBox="1"/>
      </xdr:nvSpPr>
      <xdr:spPr>
        <a:xfrm>
          <a:off x="9467850" y="98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12555</xdr:rowOff>
    </xdr:from>
    <xdr:to>
      <xdr:col>50</xdr:col>
      <xdr:colOff>165100</xdr:colOff>
      <xdr:row>62</xdr:row>
      <xdr:rowOff>114155</xdr:rowOff>
    </xdr:to>
    <xdr:sp macro="" textlink="">
      <xdr:nvSpPr>
        <xdr:cNvPr id="248" name="楕円 247">
          <a:extLst>
            <a:ext uri="{FF2B5EF4-FFF2-40B4-BE49-F238E27FC236}">
              <a16:creationId xmlns:a16="http://schemas.microsoft.com/office/drawing/2014/main" id="{DB2C1F1C-FB64-4B12-A420-5E59FD58696B}"/>
            </a:ext>
          </a:extLst>
        </xdr:cNvPr>
        <xdr:cNvSpPr/>
      </xdr:nvSpPr>
      <xdr:spPr>
        <a:xfrm>
          <a:off x="8639175" y="10058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15349</xdr:rowOff>
    </xdr:from>
    <xdr:to>
      <xdr:col>55</xdr:col>
      <xdr:colOff>0</xdr:colOff>
      <xdr:row>62</xdr:row>
      <xdr:rowOff>63355</xdr:rowOff>
    </xdr:to>
    <xdr:cxnSp macro="">
      <xdr:nvCxnSpPr>
        <xdr:cNvPr id="249" name="直線コネクタ 248">
          <a:extLst>
            <a:ext uri="{FF2B5EF4-FFF2-40B4-BE49-F238E27FC236}">
              <a16:creationId xmlns:a16="http://schemas.microsoft.com/office/drawing/2014/main" id="{4AC6FBF9-9CE9-4BCF-AB33-C34B3FB7C622}"/>
            </a:ext>
          </a:extLst>
        </xdr:cNvPr>
        <xdr:cNvCxnSpPr/>
      </xdr:nvCxnSpPr>
      <xdr:spPr>
        <a:xfrm flipV="1">
          <a:off x="8686800" y="10061049"/>
          <a:ext cx="74295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14188</xdr:rowOff>
    </xdr:from>
    <xdr:to>
      <xdr:col>46</xdr:col>
      <xdr:colOff>38100</xdr:colOff>
      <xdr:row>62</xdr:row>
      <xdr:rowOff>115788</xdr:rowOff>
    </xdr:to>
    <xdr:sp macro="" textlink="">
      <xdr:nvSpPr>
        <xdr:cNvPr id="250" name="楕円 249">
          <a:extLst>
            <a:ext uri="{FF2B5EF4-FFF2-40B4-BE49-F238E27FC236}">
              <a16:creationId xmlns:a16="http://schemas.microsoft.com/office/drawing/2014/main" id="{FBCF960B-334E-4376-A474-CB46954033DC}"/>
            </a:ext>
          </a:extLst>
        </xdr:cNvPr>
        <xdr:cNvSpPr/>
      </xdr:nvSpPr>
      <xdr:spPr>
        <a:xfrm>
          <a:off x="7839075" y="100598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63355</xdr:rowOff>
    </xdr:from>
    <xdr:to>
      <xdr:col>50</xdr:col>
      <xdr:colOff>114300</xdr:colOff>
      <xdr:row>62</xdr:row>
      <xdr:rowOff>64988</xdr:rowOff>
    </xdr:to>
    <xdr:cxnSp macro="">
      <xdr:nvCxnSpPr>
        <xdr:cNvPr id="251" name="直線コネクタ 250">
          <a:extLst>
            <a:ext uri="{FF2B5EF4-FFF2-40B4-BE49-F238E27FC236}">
              <a16:creationId xmlns:a16="http://schemas.microsoft.com/office/drawing/2014/main" id="{C21E73A2-73C7-4C3F-BC65-561B3D67EC88}"/>
            </a:ext>
          </a:extLst>
        </xdr:cNvPr>
        <xdr:cNvCxnSpPr/>
      </xdr:nvCxnSpPr>
      <xdr:spPr>
        <a:xfrm flipV="1">
          <a:off x="7886700" y="10115405"/>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21372</xdr:rowOff>
    </xdr:from>
    <xdr:to>
      <xdr:col>41</xdr:col>
      <xdr:colOff>101600</xdr:colOff>
      <xdr:row>62</xdr:row>
      <xdr:rowOff>122972</xdr:rowOff>
    </xdr:to>
    <xdr:sp macro="" textlink="">
      <xdr:nvSpPr>
        <xdr:cNvPr id="252" name="楕円 251">
          <a:extLst>
            <a:ext uri="{FF2B5EF4-FFF2-40B4-BE49-F238E27FC236}">
              <a16:creationId xmlns:a16="http://schemas.microsoft.com/office/drawing/2014/main" id="{08F0CB4A-CA9D-439C-A56C-A59B1798BA7A}"/>
            </a:ext>
          </a:extLst>
        </xdr:cNvPr>
        <xdr:cNvSpPr/>
      </xdr:nvSpPr>
      <xdr:spPr>
        <a:xfrm>
          <a:off x="7029450" y="10070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64988</xdr:rowOff>
    </xdr:from>
    <xdr:to>
      <xdr:col>45</xdr:col>
      <xdr:colOff>177800</xdr:colOff>
      <xdr:row>62</xdr:row>
      <xdr:rowOff>72172</xdr:rowOff>
    </xdr:to>
    <xdr:cxnSp macro="">
      <xdr:nvCxnSpPr>
        <xdr:cNvPr id="253" name="直線コネクタ 252">
          <a:extLst>
            <a:ext uri="{FF2B5EF4-FFF2-40B4-BE49-F238E27FC236}">
              <a16:creationId xmlns:a16="http://schemas.microsoft.com/office/drawing/2014/main" id="{7541223F-5589-481E-AE93-D12BCAB410D3}"/>
            </a:ext>
          </a:extLst>
        </xdr:cNvPr>
        <xdr:cNvCxnSpPr/>
      </xdr:nvCxnSpPr>
      <xdr:spPr>
        <a:xfrm flipV="1">
          <a:off x="7077075" y="10117038"/>
          <a:ext cx="809625"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39987</xdr:rowOff>
    </xdr:from>
    <xdr:to>
      <xdr:col>36</xdr:col>
      <xdr:colOff>165100</xdr:colOff>
      <xdr:row>62</xdr:row>
      <xdr:rowOff>141587</xdr:rowOff>
    </xdr:to>
    <xdr:sp macro="" textlink="">
      <xdr:nvSpPr>
        <xdr:cNvPr id="254" name="楕円 253">
          <a:extLst>
            <a:ext uri="{FF2B5EF4-FFF2-40B4-BE49-F238E27FC236}">
              <a16:creationId xmlns:a16="http://schemas.microsoft.com/office/drawing/2014/main" id="{30966DD5-70CE-4369-83DD-CE10D8E0D4F1}"/>
            </a:ext>
          </a:extLst>
        </xdr:cNvPr>
        <xdr:cNvSpPr/>
      </xdr:nvSpPr>
      <xdr:spPr>
        <a:xfrm>
          <a:off x="6238875" y="100888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72172</xdr:rowOff>
    </xdr:from>
    <xdr:to>
      <xdr:col>41</xdr:col>
      <xdr:colOff>50800</xdr:colOff>
      <xdr:row>62</xdr:row>
      <xdr:rowOff>90787</xdr:rowOff>
    </xdr:to>
    <xdr:cxnSp macro="">
      <xdr:nvCxnSpPr>
        <xdr:cNvPr id="255" name="直線コネクタ 254">
          <a:extLst>
            <a:ext uri="{FF2B5EF4-FFF2-40B4-BE49-F238E27FC236}">
              <a16:creationId xmlns:a16="http://schemas.microsoft.com/office/drawing/2014/main" id="{E41B21F0-F66F-4F81-AD1C-482AF723E672}"/>
            </a:ext>
          </a:extLst>
        </xdr:cNvPr>
        <xdr:cNvCxnSpPr/>
      </xdr:nvCxnSpPr>
      <xdr:spPr>
        <a:xfrm flipV="1">
          <a:off x="6286500" y="10117872"/>
          <a:ext cx="790575"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1BF23785-055B-43D6-9B87-6D8E691F4EE5}"/>
            </a:ext>
          </a:extLst>
        </xdr:cNvPr>
        <xdr:cNvSpPr txBox="1"/>
      </xdr:nvSpPr>
      <xdr:spPr>
        <a:xfrm>
          <a:off x="8458277" y="1020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E4C12E77-DCA0-4893-9E7D-16F2BF10BA04}"/>
            </a:ext>
          </a:extLst>
        </xdr:cNvPr>
        <xdr:cNvSpPr txBox="1"/>
      </xdr:nvSpPr>
      <xdr:spPr>
        <a:xfrm>
          <a:off x="7677227" y="102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68B31330-4299-402C-B100-EFD056EBDD9A}"/>
            </a:ext>
          </a:extLst>
        </xdr:cNvPr>
        <xdr:cNvSpPr txBox="1"/>
      </xdr:nvSpPr>
      <xdr:spPr>
        <a:xfrm>
          <a:off x="6867602" y="102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B52B115D-0AFF-43BB-AE86-3A564FC34251}"/>
            </a:ext>
          </a:extLst>
        </xdr:cNvPr>
        <xdr:cNvSpPr txBox="1"/>
      </xdr:nvSpPr>
      <xdr:spPr>
        <a:xfrm>
          <a:off x="606750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130682</xdr:rowOff>
    </xdr:from>
    <xdr:ext cx="469744" cy="259045"/>
    <xdr:sp macro="" textlink="">
      <xdr:nvSpPr>
        <xdr:cNvPr id="260" name="n_1mainValue【体育館・プール】&#10;一人当たり面積">
          <a:extLst>
            <a:ext uri="{FF2B5EF4-FFF2-40B4-BE49-F238E27FC236}">
              <a16:creationId xmlns:a16="http://schemas.microsoft.com/office/drawing/2014/main" id="{E62A2C67-802B-4D42-B291-76AA090FE02B}"/>
            </a:ext>
          </a:extLst>
        </xdr:cNvPr>
        <xdr:cNvSpPr txBox="1"/>
      </xdr:nvSpPr>
      <xdr:spPr>
        <a:xfrm>
          <a:off x="8458277" y="98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132315</xdr:rowOff>
    </xdr:from>
    <xdr:ext cx="469744" cy="259045"/>
    <xdr:sp macro="" textlink="">
      <xdr:nvSpPr>
        <xdr:cNvPr id="261" name="n_2mainValue【体育館・プール】&#10;一人当たり面積">
          <a:extLst>
            <a:ext uri="{FF2B5EF4-FFF2-40B4-BE49-F238E27FC236}">
              <a16:creationId xmlns:a16="http://schemas.microsoft.com/office/drawing/2014/main" id="{2DA7BEE8-B685-49FD-A682-74BFF7E54C91}"/>
            </a:ext>
          </a:extLst>
        </xdr:cNvPr>
        <xdr:cNvSpPr txBox="1"/>
      </xdr:nvSpPr>
      <xdr:spPr>
        <a:xfrm>
          <a:off x="7677227" y="985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139499</xdr:rowOff>
    </xdr:from>
    <xdr:ext cx="469744" cy="259045"/>
    <xdr:sp macro="" textlink="">
      <xdr:nvSpPr>
        <xdr:cNvPr id="262" name="n_3mainValue【体育館・プール】&#10;一人当たり面積">
          <a:extLst>
            <a:ext uri="{FF2B5EF4-FFF2-40B4-BE49-F238E27FC236}">
              <a16:creationId xmlns:a16="http://schemas.microsoft.com/office/drawing/2014/main" id="{E1D73A9F-3E3C-4A85-A650-238BC790E373}"/>
            </a:ext>
          </a:extLst>
        </xdr:cNvPr>
        <xdr:cNvSpPr txBox="1"/>
      </xdr:nvSpPr>
      <xdr:spPr>
        <a:xfrm>
          <a:off x="6867602" y="986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158114</xdr:rowOff>
    </xdr:from>
    <xdr:ext cx="469744" cy="259045"/>
    <xdr:sp macro="" textlink="">
      <xdr:nvSpPr>
        <xdr:cNvPr id="263" name="n_4mainValue【体育館・プール】&#10;一人当たり面積">
          <a:extLst>
            <a:ext uri="{FF2B5EF4-FFF2-40B4-BE49-F238E27FC236}">
              <a16:creationId xmlns:a16="http://schemas.microsoft.com/office/drawing/2014/main" id="{02EC34C0-249D-4411-ACA4-F99FA2ABC9DE}"/>
            </a:ext>
          </a:extLst>
        </xdr:cNvPr>
        <xdr:cNvSpPr txBox="1"/>
      </xdr:nvSpPr>
      <xdr:spPr>
        <a:xfrm>
          <a:off x="6067502" y="988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1DA4781-0B6C-44E4-A403-14597961672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F1A8BE-B30B-4A86-AEAA-212B36FE531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D6C6916-FC47-41CD-AD34-98D81BAE5BE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1E8E0C9-2ACF-4ACF-B202-4091FB5E7A6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44BCC7A-0775-44D9-AC70-280037951CC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E323A2C-E84F-4899-8563-2103FD7AD87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70DC250-118A-4CA1-B565-9311BF762CB9}"/>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F153E7B-A9F1-4CA4-8527-5871A45E9C7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7E8D982-E614-4B42-98B1-15CA1CF71E1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4588D0-BFAB-41FE-90C8-39D763681CB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A209144-5083-433F-94DE-1CD3D22E8E27}"/>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8FEA0433-22F2-438A-B460-8A0C99936EBD}"/>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1C500AA-C390-4A9D-A86F-78E0FEE5857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0C03F4D-1977-4B43-A320-A61889A5DD42}"/>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1FB1CDD-4B3B-441E-AFD3-13C71B54DFFD}"/>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E8017466-578A-4D92-A9C3-6E3C4761D0C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77D4DF6-5407-4FF1-A3D1-B4214A256552}"/>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9BCA4A46-9086-45CA-872E-A68B75F3C6C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03D2386-3EFA-4187-B781-7F671AC23DC8}"/>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727563B-3A9F-4712-8FD1-6DB15B8D1619}"/>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912F5AD-6DCB-4A6C-9DAF-0D6E5868669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0080ACF-036E-45C1-AB41-7431DA3141C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B7DCB7E-18DC-4AAD-9061-1D31F08DB28F}"/>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9E4101C-6530-4DC4-A19C-1152BA2D410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FC6C0CD-5C79-4FA8-97C7-47C46B41491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7943442-6D72-416F-9E7E-8D246E7E0723}"/>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C7DCE22F-6285-44BA-8F67-BA356847EF96}"/>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4BADEE3-4FDB-4226-A60F-A71EDC88B0D5}"/>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ADD22E8-6FB2-4DBD-BD3A-2865B7EA2FB4}"/>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ED0A19D1-6C31-46AA-9068-4E171E9F560C}"/>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0B09CEF-FF7C-4946-8053-FEBDA57F3481}"/>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55872616-131D-4BE9-BD7F-3F039D236599}"/>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1B9485AC-4A72-40D6-A385-31E43344CFD5}"/>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080C5830-E3C1-4AC3-A9BA-F166C074F5D7}"/>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CCCCC641-3CA5-49F4-B7CC-E6FFD25E09E2}"/>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F7DA2122-8A60-451D-B275-31756A5C8761}"/>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106333-0501-4251-8298-5DB26D6C67E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E09CE6-37FD-494B-B8BD-EAA2B6CDD6B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6F48EE6-53FA-4395-A39B-4A0AC6529A0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787ABB2-7536-4D8A-8E0E-E37EFD344A9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D800BF9-8857-4C00-A9E9-4E062271FBC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111398</xdr:rowOff>
    </xdr:from>
    <xdr:to>
      <xdr:col>24</xdr:col>
      <xdr:colOff>114300</xdr:colOff>
      <xdr:row>86</xdr:row>
      <xdr:rowOff>41548</xdr:rowOff>
    </xdr:to>
    <xdr:sp macro="" textlink="">
      <xdr:nvSpPr>
        <xdr:cNvPr id="305" name="楕円 304">
          <a:extLst>
            <a:ext uri="{FF2B5EF4-FFF2-40B4-BE49-F238E27FC236}">
              <a16:creationId xmlns:a16="http://schemas.microsoft.com/office/drawing/2014/main" id="{533742F1-95C6-4B55-90EA-176C29625711}"/>
            </a:ext>
          </a:extLst>
        </xdr:cNvPr>
        <xdr:cNvSpPr/>
      </xdr:nvSpPr>
      <xdr:spPr>
        <a:xfrm>
          <a:off x="4124325" y="138845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89825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945BB7E-31D2-484A-B401-E9C5E0924BA5}"/>
            </a:ext>
          </a:extLst>
        </xdr:cNvPr>
        <xdr:cNvSpPr txBox="1"/>
      </xdr:nvSpPr>
      <xdr:spPr>
        <a:xfrm>
          <a:off x="4219575" y="13859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88537</xdr:rowOff>
    </xdr:from>
    <xdr:to>
      <xdr:col>20</xdr:col>
      <xdr:colOff>38100</xdr:colOff>
      <xdr:row>86</xdr:row>
      <xdr:rowOff>18687</xdr:rowOff>
    </xdr:to>
    <xdr:sp macro="" textlink="">
      <xdr:nvSpPr>
        <xdr:cNvPr id="307" name="楕円 306">
          <a:extLst>
            <a:ext uri="{FF2B5EF4-FFF2-40B4-BE49-F238E27FC236}">
              <a16:creationId xmlns:a16="http://schemas.microsoft.com/office/drawing/2014/main" id="{1E9CFBA8-0204-4522-9176-D7D5992316D6}"/>
            </a:ext>
          </a:extLst>
        </xdr:cNvPr>
        <xdr:cNvSpPr/>
      </xdr:nvSpPr>
      <xdr:spPr>
        <a:xfrm>
          <a:off x="3381375" y="138585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139337</xdr:rowOff>
    </xdr:from>
    <xdr:to>
      <xdr:col>24</xdr:col>
      <xdr:colOff>63500</xdr:colOff>
      <xdr:row>85</xdr:row>
      <xdr:rowOff>162198</xdr:rowOff>
    </xdr:to>
    <xdr:cxnSp macro="">
      <xdr:nvCxnSpPr>
        <xdr:cNvPr id="308" name="直線コネクタ 307">
          <a:extLst>
            <a:ext uri="{FF2B5EF4-FFF2-40B4-BE49-F238E27FC236}">
              <a16:creationId xmlns:a16="http://schemas.microsoft.com/office/drawing/2014/main" id="{0442C71A-D3D7-4607-B409-E883A3FFF602}"/>
            </a:ext>
          </a:extLst>
        </xdr:cNvPr>
        <xdr:cNvCxnSpPr/>
      </xdr:nvCxnSpPr>
      <xdr:spPr>
        <a:xfrm>
          <a:off x="3429000" y="13915662"/>
          <a:ext cx="75247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72208</xdr:rowOff>
    </xdr:from>
    <xdr:to>
      <xdr:col>15</xdr:col>
      <xdr:colOff>101600</xdr:colOff>
      <xdr:row>86</xdr:row>
      <xdr:rowOff>2358</xdr:rowOff>
    </xdr:to>
    <xdr:sp macro="" textlink="">
      <xdr:nvSpPr>
        <xdr:cNvPr id="309" name="楕円 308">
          <a:extLst>
            <a:ext uri="{FF2B5EF4-FFF2-40B4-BE49-F238E27FC236}">
              <a16:creationId xmlns:a16="http://schemas.microsoft.com/office/drawing/2014/main" id="{8E62D8C5-9EB4-4703-874D-50C164D26070}"/>
            </a:ext>
          </a:extLst>
        </xdr:cNvPr>
        <xdr:cNvSpPr/>
      </xdr:nvSpPr>
      <xdr:spPr>
        <a:xfrm>
          <a:off x="2571750" y="138421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123008</xdr:rowOff>
    </xdr:from>
    <xdr:to>
      <xdr:col>19</xdr:col>
      <xdr:colOff>177800</xdr:colOff>
      <xdr:row>85</xdr:row>
      <xdr:rowOff>139337</xdr:rowOff>
    </xdr:to>
    <xdr:cxnSp macro="">
      <xdr:nvCxnSpPr>
        <xdr:cNvPr id="310" name="直線コネクタ 309">
          <a:extLst>
            <a:ext uri="{FF2B5EF4-FFF2-40B4-BE49-F238E27FC236}">
              <a16:creationId xmlns:a16="http://schemas.microsoft.com/office/drawing/2014/main" id="{B4381290-EC1B-4B31-8446-9B04666E8F22}"/>
            </a:ext>
          </a:extLst>
        </xdr:cNvPr>
        <xdr:cNvCxnSpPr/>
      </xdr:nvCxnSpPr>
      <xdr:spPr>
        <a:xfrm>
          <a:off x="2619375" y="13899333"/>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46082</xdr:rowOff>
    </xdr:from>
    <xdr:to>
      <xdr:col>10</xdr:col>
      <xdr:colOff>165100</xdr:colOff>
      <xdr:row>85</xdr:row>
      <xdr:rowOff>147682</xdr:rowOff>
    </xdr:to>
    <xdr:sp macro="" textlink="">
      <xdr:nvSpPr>
        <xdr:cNvPr id="311" name="楕円 310">
          <a:extLst>
            <a:ext uri="{FF2B5EF4-FFF2-40B4-BE49-F238E27FC236}">
              <a16:creationId xmlns:a16="http://schemas.microsoft.com/office/drawing/2014/main" id="{9FD39BFF-44CF-43A1-B229-71293AAD0719}"/>
            </a:ext>
          </a:extLst>
        </xdr:cNvPr>
        <xdr:cNvSpPr/>
      </xdr:nvSpPr>
      <xdr:spPr>
        <a:xfrm>
          <a:off x="1781175" y="13822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96882</xdr:rowOff>
    </xdr:from>
    <xdr:to>
      <xdr:col>15</xdr:col>
      <xdr:colOff>50800</xdr:colOff>
      <xdr:row>85</xdr:row>
      <xdr:rowOff>123008</xdr:rowOff>
    </xdr:to>
    <xdr:cxnSp macro="">
      <xdr:nvCxnSpPr>
        <xdr:cNvPr id="312" name="直線コネクタ 311">
          <a:extLst>
            <a:ext uri="{FF2B5EF4-FFF2-40B4-BE49-F238E27FC236}">
              <a16:creationId xmlns:a16="http://schemas.microsoft.com/office/drawing/2014/main" id="{9810063F-19F0-40F5-964D-62928DD1B161}"/>
            </a:ext>
          </a:extLst>
        </xdr:cNvPr>
        <xdr:cNvCxnSpPr/>
      </xdr:nvCxnSpPr>
      <xdr:spPr>
        <a:xfrm>
          <a:off x="1828800" y="13870032"/>
          <a:ext cx="7905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313" name="楕円 312">
          <a:extLst>
            <a:ext uri="{FF2B5EF4-FFF2-40B4-BE49-F238E27FC236}">
              <a16:creationId xmlns:a16="http://schemas.microsoft.com/office/drawing/2014/main" id="{E484E582-4A42-47CB-9BCA-81D7852C51C2}"/>
            </a:ext>
          </a:extLst>
        </xdr:cNvPr>
        <xdr:cNvSpPr/>
      </xdr:nvSpPr>
      <xdr:spPr>
        <a:xfrm>
          <a:off x="981075" y="13794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96882</xdr:rowOff>
    </xdr:to>
    <xdr:cxnSp macro="">
      <xdr:nvCxnSpPr>
        <xdr:cNvPr id="314" name="直線コネクタ 313">
          <a:extLst>
            <a:ext uri="{FF2B5EF4-FFF2-40B4-BE49-F238E27FC236}">
              <a16:creationId xmlns:a16="http://schemas.microsoft.com/office/drawing/2014/main" id="{1B8682B0-674B-45E3-9B8B-DE85577CC375}"/>
            </a:ext>
          </a:extLst>
        </xdr:cNvPr>
        <xdr:cNvCxnSpPr/>
      </xdr:nvCxnSpPr>
      <xdr:spPr>
        <a:xfrm>
          <a:off x="1028700" y="13842364"/>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7E80549B-9351-4BEA-8236-CAA0A30F362C}"/>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2BA0AE34-530D-4E0A-B853-C6904C7CB5D8}"/>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BDD5D5B4-3085-482E-9E67-A6FD2C455CDC}"/>
            </a:ext>
          </a:extLst>
        </xdr:cNvPr>
        <xdr:cNvSpPr txBox="1"/>
      </xdr:nvSpPr>
      <xdr:spPr>
        <a:xfrm>
          <a:off x="16484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a:extLst>
            <a:ext uri="{FF2B5EF4-FFF2-40B4-BE49-F238E27FC236}">
              <a16:creationId xmlns:a16="http://schemas.microsoft.com/office/drawing/2014/main" id="{314FCA6E-8979-4876-A870-041D4A6C4516}"/>
            </a:ext>
          </a:extLst>
        </xdr:cNvPr>
        <xdr:cNvSpPr txBox="1"/>
      </xdr:nvSpPr>
      <xdr:spPr>
        <a:xfrm>
          <a:off x="848369" y="1309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9814</xdr:rowOff>
    </xdr:from>
    <xdr:ext cx="405111" cy="259045"/>
    <xdr:sp macro="" textlink="">
      <xdr:nvSpPr>
        <xdr:cNvPr id="319" name="n_1mainValue【福祉施設】&#10;有形固定資産減価償却率">
          <a:extLst>
            <a:ext uri="{FF2B5EF4-FFF2-40B4-BE49-F238E27FC236}">
              <a16:creationId xmlns:a16="http://schemas.microsoft.com/office/drawing/2014/main" id="{B8A75241-0CF5-436A-ACC6-58E670A60380}"/>
            </a:ext>
          </a:extLst>
        </xdr:cNvPr>
        <xdr:cNvSpPr txBox="1"/>
      </xdr:nvSpPr>
      <xdr:spPr>
        <a:xfrm>
          <a:off x="3239144"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164935</xdr:rowOff>
    </xdr:from>
    <xdr:ext cx="405111" cy="259045"/>
    <xdr:sp macro="" textlink="">
      <xdr:nvSpPr>
        <xdr:cNvPr id="320" name="n_2mainValue【福祉施設】&#10;有形固定資産減価償却率">
          <a:extLst>
            <a:ext uri="{FF2B5EF4-FFF2-40B4-BE49-F238E27FC236}">
              <a16:creationId xmlns:a16="http://schemas.microsoft.com/office/drawing/2014/main" id="{F3A121D3-9044-4D17-BEC3-2483F79051E1}"/>
            </a:ext>
          </a:extLst>
        </xdr:cNvPr>
        <xdr:cNvSpPr txBox="1"/>
      </xdr:nvSpPr>
      <xdr:spPr>
        <a:xfrm>
          <a:off x="2439044" y="139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138809</xdr:rowOff>
    </xdr:from>
    <xdr:ext cx="405111" cy="259045"/>
    <xdr:sp macro="" textlink="">
      <xdr:nvSpPr>
        <xdr:cNvPr id="321" name="n_3mainValue【福祉施設】&#10;有形固定資産減価償却率">
          <a:extLst>
            <a:ext uri="{FF2B5EF4-FFF2-40B4-BE49-F238E27FC236}">
              <a16:creationId xmlns:a16="http://schemas.microsoft.com/office/drawing/2014/main" id="{52C0AC9D-E60A-43D0-BB74-D4D9BBE99FA0}"/>
            </a:ext>
          </a:extLst>
        </xdr:cNvPr>
        <xdr:cNvSpPr txBox="1"/>
      </xdr:nvSpPr>
      <xdr:spPr>
        <a:xfrm>
          <a:off x="1648469" y="13915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322" name="n_4mainValue【福祉施設】&#10;有形固定資産減価償却率">
          <a:extLst>
            <a:ext uri="{FF2B5EF4-FFF2-40B4-BE49-F238E27FC236}">
              <a16:creationId xmlns:a16="http://schemas.microsoft.com/office/drawing/2014/main" id="{481B6C1C-CF74-483D-9B96-2274BAC234A7}"/>
            </a:ext>
          </a:extLst>
        </xdr:cNvPr>
        <xdr:cNvSpPr txBox="1"/>
      </xdr:nvSpPr>
      <xdr:spPr>
        <a:xfrm>
          <a:off x="848369"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ACC0315-6145-4CCD-8450-A0FD16F4E49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A92CB4C-1B57-4960-8F10-C7899EB50E0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9708169-C8BA-4047-89A2-25EB1D7EF35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660FA57-5FB2-4032-A0CE-2713C9ED029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758E3D1-294B-4A72-A3F7-BE602A88C3B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068A371-12DA-42C9-8500-082FF1EACBF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438876B-9969-47FC-AFCC-2ADF1FF24DC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3B93F12-4EEA-4A28-92E7-DECEA6BBCD6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E51C274-E793-41D5-B208-9AD078C09A3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1DA8624-C8E8-4D21-BEBA-0C17822CC63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82C945E1-9105-4145-B683-1EE0D5F6E516}"/>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E62F1E58-EB07-4FDB-B87F-AE471C5778EE}"/>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2366BA4-D699-4718-B35D-F4037F1454F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FE2141F7-65E6-48CB-8A34-8B8CF0DB67A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20DB761-3778-484B-BF04-1C3045EE1C0D}"/>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DB4D797F-AD1B-4485-837C-4749E555813C}"/>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5646E029-9231-454E-802C-D4BDE8521CF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DD19BCC-F805-498F-9F44-FA07A0D255D4}"/>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9C662F1-E46E-4A07-91D1-454B7B899A57}"/>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6E3C3B1-3ECF-4F98-A76B-3CFB980C73BA}"/>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19219B7-981A-407D-BE35-FB13C255994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E60387D4-2BE1-4B21-9672-B18A250E796F}"/>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FD43B4F-4E1A-4C66-8D4E-8878DA772C2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1C39329B-8015-40DC-8AFD-CFDE36EB749E}"/>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A990EA85-3143-46F3-BD8F-E1F1DFEFC832}"/>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1FABC539-64D9-4B4B-8E27-9ED112418661}"/>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9FA279DB-1765-4453-8969-AC416725FCC2}"/>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3A2A452B-3B00-4D9A-80FC-FC11631ECCA6}"/>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544A4E87-07A7-442D-BAD7-9EDA2A62932D}"/>
            </a:ext>
          </a:extLst>
        </xdr:cNvPr>
        <xdr:cNvSpPr txBox="1"/>
      </xdr:nvSpPr>
      <xdr:spPr>
        <a:xfrm>
          <a:off x="9467850" y="1369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9A7242BD-FAAB-48D8-9828-925F29E42CB4}"/>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7EF9ACFF-B754-4D89-BB3B-F22DC2E74923}"/>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6FF55F22-48A2-41EA-84A2-7609417875D5}"/>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6C383CE6-F776-4453-A46A-805A91837A40}"/>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a:extLst>
            <a:ext uri="{FF2B5EF4-FFF2-40B4-BE49-F238E27FC236}">
              <a16:creationId xmlns:a16="http://schemas.microsoft.com/office/drawing/2014/main" id="{A06FBED4-76F7-4FBF-952E-0FAC77B1B4BB}"/>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F04ABDC-3704-4EEA-B7C7-9246DD042C0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FA29DA-4FF6-4620-B3F5-B15444154B8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DA070AD-6E66-4ADB-9854-490488555A8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1894CCE-E114-4E40-BC85-FF45B3DE1F5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9CA489E-B467-4A43-95E2-55F49EA27A8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58165</xdr:rowOff>
    </xdr:from>
    <xdr:to>
      <xdr:col>55</xdr:col>
      <xdr:colOff>50800</xdr:colOff>
      <xdr:row>81</xdr:row>
      <xdr:rowOff>159765</xdr:rowOff>
    </xdr:to>
    <xdr:sp macro="" textlink="">
      <xdr:nvSpPr>
        <xdr:cNvPr id="362" name="楕円 361">
          <a:extLst>
            <a:ext uri="{FF2B5EF4-FFF2-40B4-BE49-F238E27FC236}">
              <a16:creationId xmlns:a16="http://schemas.microsoft.com/office/drawing/2014/main" id="{CA598E9A-FD4C-4BE0-91B6-3550CFD35730}"/>
            </a:ext>
          </a:extLst>
        </xdr:cNvPr>
        <xdr:cNvSpPr/>
      </xdr:nvSpPr>
      <xdr:spPr>
        <a:xfrm>
          <a:off x="9401175" y="131836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81042</xdr:rowOff>
    </xdr:from>
    <xdr:ext cx="469744" cy="259045"/>
    <xdr:sp macro="" textlink="">
      <xdr:nvSpPr>
        <xdr:cNvPr id="363" name="【福祉施設】&#10;一人当たり面積該当値テキスト">
          <a:extLst>
            <a:ext uri="{FF2B5EF4-FFF2-40B4-BE49-F238E27FC236}">
              <a16:creationId xmlns:a16="http://schemas.microsoft.com/office/drawing/2014/main" id="{11880C20-A71C-45E1-A4D9-8986B418E99D}"/>
            </a:ext>
          </a:extLst>
        </xdr:cNvPr>
        <xdr:cNvSpPr txBox="1"/>
      </xdr:nvSpPr>
      <xdr:spPr>
        <a:xfrm>
          <a:off x="9467850" y="130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68072</xdr:rowOff>
    </xdr:from>
    <xdr:to>
      <xdr:col>50</xdr:col>
      <xdr:colOff>165100</xdr:colOff>
      <xdr:row>81</xdr:row>
      <xdr:rowOff>169672</xdr:rowOff>
    </xdr:to>
    <xdr:sp macro="" textlink="">
      <xdr:nvSpPr>
        <xdr:cNvPr id="364" name="楕円 363">
          <a:extLst>
            <a:ext uri="{FF2B5EF4-FFF2-40B4-BE49-F238E27FC236}">
              <a16:creationId xmlns:a16="http://schemas.microsoft.com/office/drawing/2014/main" id="{5895F35A-8979-4B44-8020-7D06C222661F}"/>
            </a:ext>
          </a:extLst>
        </xdr:cNvPr>
        <xdr:cNvSpPr/>
      </xdr:nvSpPr>
      <xdr:spPr>
        <a:xfrm>
          <a:off x="8639175" y="131903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108965</xdr:rowOff>
    </xdr:from>
    <xdr:to>
      <xdr:col>55</xdr:col>
      <xdr:colOff>0</xdr:colOff>
      <xdr:row>81</xdr:row>
      <xdr:rowOff>118872</xdr:rowOff>
    </xdr:to>
    <xdr:cxnSp macro="">
      <xdr:nvCxnSpPr>
        <xdr:cNvPr id="365" name="直線コネクタ 364">
          <a:extLst>
            <a:ext uri="{FF2B5EF4-FFF2-40B4-BE49-F238E27FC236}">
              <a16:creationId xmlns:a16="http://schemas.microsoft.com/office/drawing/2014/main" id="{5520B3CE-561B-4E8D-A205-6C0EAE1EFE07}"/>
            </a:ext>
          </a:extLst>
        </xdr:cNvPr>
        <xdr:cNvCxnSpPr/>
      </xdr:nvCxnSpPr>
      <xdr:spPr>
        <a:xfrm flipV="1">
          <a:off x="8686800" y="13231240"/>
          <a:ext cx="74295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71120</xdr:rowOff>
    </xdr:from>
    <xdr:to>
      <xdr:col>46</xdr:col>
      <xdr:colOff>38100</xdr:colOff>
      <xdr:row>82</xdr:row>
      <xdr:rowOff>1270</xdr:rowOff>
    </xdr:to>
    <xdr:sp macro="" textlink="">
      <xdr:nvSpPr>
        <xdr:cNvPr id="366" name="楕円 365">
          <a:extLst>
            <a:ext uri="{FF2B5EF4-FFF2-40B4-BE49-F238E27FC236}">
              <a16:creationId xmlns:a16="http://schemas.microsoft.com/office/drawing/2014/main" id="{999F9437-5592-44A9-8C1D-1316AACB2536}"/>
            </a:ext>
          </a:extLst>
        </xdr:cNvPr>
        <xdr:cNvSpPr/>
      </xdr:nvSpPr>
      <xdr:spPr>
        <a:xfrm>
          <a:off x="7839075" y="13193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118872</xdr:rowOff>
    </xdr:from>
    <xdr:to>
      <xdr:col>50</xdr:col>
      <xdr:colOff>114300</xdr:colOff>
      <xdr:row>81</xdr:row>
      <xdr:rowOff>121920</xdr:rowOff>
    </xdr:to>
    <xdr:cxnSp macro="">
      <xdr:nvCxnSpPr>
        <xdr:cNvPr id="367" name="直線コネクタ 366">
          <a:extLst>
            <a:ext uri="{FF2B5EF4-FFF2-40B4-BE49-F238E27FC236}">
              <a16:creationId xmlns:a16="http://schemas.microsoft.com/office/drawing/2014/main" id="{5977A134-5D5B-431D-B5B0-CE796E4C1197}"/>
            </a:ext>
          </a:extLst>
        </xdr:cNvPr>
        <xdr:cNvCxnSpPr/>
      </xdr:nvCxnSpPr>
      <xdr:spPr>
        <a:xfrm flipV="1">
          <a:off x="7886700" y="13247497"/>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86361</xdr:rowOff>
    </xdr:from>
    <xdr:to>
      <xdr:col>41</xdr:col>
      <xdr:colOff>101600</xdr:colOff>
      <xdr:row>82</xdr:row>
      <xdr:rowOff>16511</xdr:rowOff>
    </xdr:to>
    <xdr:sp macro="" textlink="">
      <xdr:nvSpPr>
        <xdr:cNvPr id="368" name="楕円 367">
          <a:extLst>
            <a:ext uri="{FF2B5EF4-FFF2-40B4-BE49-F238E27FC236}">
              <a16:creationId xmlns:a16="http://schemas.microsoft.com/office/drawing/2014/main" id="{05249410-778D-4F48-A3CB-4263BE3AB2DF}"/>
            </a:ext>
          </a:extLst>
        </xdr:cNvPr>
        <xdr:cNvSpPr/>
      </xdr:nvSpPr>
      <xdr:spPr>
        <a:xfrm>
          <a:off x="7029450" y="132086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121920</xdr:rowOff>
    </xdr:from>
    <xdr:to>
      <xdr:col>45</xdr:col>
      <xdr:colOff>177800</xdr:colOff>
      <xdr:row>81</xdr:row>
      <xdr:rowOff>137161</xdr:rowOff>
    </xdr:to>
    <xdr:cxnSp macro="">
      <xdr:nvCxnSpPr>
        <xdr:cNvPr id="369" name="直線コネクタ 368">
          <a:extLst>
            <a:ext uri="{FF2B5EF4-FFF2-40B4-BE49-F238E27FC236}">
              <a16:creationId xmlns:a16="http://schemas.microsoft.com/office/drawing/2014/main" id="{4E3711E8-32D2-4B89-BC3A-A6F93BC241FC}"/>
            </a:ext>
          </a:extLst>
        </xdr:cNvPr>
        <xdr:cNvCxnSpPr/>
      </xdr:nvCxnSpPr>
      <xdr:spPr>
        <a:xfrm flipV="1">
          <a:off x="7077075" y="13250545"/>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124840</xdr:rowOff>
    </xdr:from>
    <xdr:to>
      <xdr:col>36</xdr:col>
      <xdr:colOff>165100</xdr:colOff>
      <xdr:row>82</xdr:row>
      <xdr:rowOff>54990</xdr:rowOff>
    </xdr:to>
    <xdr:sp macro="" textlink="">
      <xdr:nvSpPr>
        <xdr:cNvPr id="370" name="楕円 369">
          <a:extLst>
            <a:ext uri="{FF2B5EF4-FFF2-40B4-BE49-F238E27FC236}">
              <a16:creationId xmlns:a16="http://schemas.microsoft.com/office/drawing/2014/main" id="{33CCCBED-7DD8-487B-90CD-86CE851E7FB1}"/>
            </a:ext>
          </a:extLst>
        </xdr:cNvPr>
        <xdr:cNvSpPr/>
      </xdr:nvSpPr>
      <xdr:spPr>
        <a:xfrm>
          <a:off x="6238875" y="13247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137161</xdr:rowOff>
    </xdr:from>
    <xdr:to>
      <xdr:col>41</xdr:col>
      <xdr:colOff>50800</xdr:colOff>
      <xdr:row>82</xdr:row>
      <xdr:rowOff>4190</xdr:rowOff>
    </xdr:to>
    <xdr:cxnSp macro="">
      <xdr:nvCxnSpPr>
        <xdr:cNvPr id="371" name="直線コネクタ 370">
          <a:extLst>
            <a:ext uri="{FF2B5EF4-FFF2-40B4-BE49-F238E27FC236}">
              <a16:creationId xmlns:a16="http://schemas.microsoft.com/office/drawing/2014/main" id="{E1DE35E9-6C1F-4A65-9C6B-8CB9E94CFC50}"/>
            </a:ext>
          </a:extLst>
        </xdr:cNvPr>
        <xdr:cNvCxnSpPr/>
      </xdr:nvCxnSpPr>
      <xdr:spPr>
        <a:xfrm flipV="1">
          <a:off x="6286500" y="13265786"/>
          <a:ext cx="790575"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72" name="n_1aveValue【福祉施設】&#10;一人当たり面積">
          <a:extLst>
            <a:ext uri="{FF2B5EF4-FFF2-40B4-BE49-F238E27FC236}">
              <a16:creationId xmlns:a16="http://schemas.microsoft.com/office/drawing/2014/main" id="{489C42D0-20E5-4008-87E2-908F156D50BA}"/>
            </a:ext>
          </a:extLst>
        </xdr:cNvPr>
        <xdr:cNvSpPr txBox="1"/>
      </xdr:nvSpPr>
      <xdr:spPr>
        <a:xfrm>
          <a:off x="8458277" y="1379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3" name="n_2aveValue【福祉施設】&#10;一人当たり面積">
          <a:extLst>
            <a:ext uri="{FF2B5EF4-FFF2-40B4-BE49-F238E27FC236}">
              <a16:creationId xmlns:a16="http://schemas.microsoft.com/office/drawing/2014/main" id="{2E5F2389-888A-407D-82B1-5755278A1326}"/>
            </a:ext>
          </a:extLst>
        </xdr:cNvPr>
        <xdr:cNvSpPr txBox="1"/>
      </xdr:nvSpPr>
      <xdr:spPr>
        <a:xfrm>
          <a:off x="7677227" y="138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374" name="n_3aveValue【福祉施設】&#10;一人当たり面積">
          <a:extLst>
            <a:ext uri="{FF2B5EF4-FFF2-40B4-BE49-F238E27FC236}">
              <a16:creationId xmlns:a16="http://schemas.microsoft.com/office/drawing/2014/main" id="{445BDCE2-D14C-49F7-A692-41059FD09A07}"/>
            </a:ext>
          </a:extLst>
        </xdr:cNvPr>
        <xdr:cNvSpPr txBox="1"/>
      </xdr:nvSpPr>
      <xdr:spPr>
        <a:xfrm>
          <a:off x="6867602"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5" name="n_4aveValue【福祉施設】&#10;一人当たり面積">
          <a:extLst>
            <a:ext uri="{FF2B5EF4-FFF2-40B4-BE49-F238E27FC236}">
              <a16:creationId xmlns:a16="http://schemas.microsoft.com/office/drawing/2014/main" id="{6B98F08D-3500-4221-94A9-E476850CB121}"/>
            </a:ext>
          </a:extLst>
        </xdr:cNvPr>
        <xdr:cNvSpPr txBox="1"/>
      </xdr:nvSpPr>
      <xdr:spPr>
        <a:xfrm>
          <a:off x="6067502"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14749</xdr:rowOff>
    </xdr:from>
    <xdr:ext cx="469744" cy="259045"/>
    <xdr:sp macro="" textlink="">
      <xdr:nvSpPr>
        <xdr:cNvPr id="376" name="n_1mainValue【福祉施設】&#10;一人当たり面積">
          <a:extLst>
            <a:ext uri="{FF2B5EF4-FFF2-40B4-BE49-F238E27FC236}">
              <a16:creationId xmlns:a16="http://schemas.microsoft.com/office/drawing/2014/main" id="{CA7C6648-261D-4644-91C4-58CAF71EB9E0}"/>
            </a:ext>
          </a:extLst>
        </xdr:cNvPr>
        <xdr:cNvSpPr txBox="1"/>
      </xdr:nvSpPr>
      <xdr:spPr>
        <a:xfrm>
          <a:off x="8458277" y="1297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17797</xdr:rowOff>
    </xdr:from>
    <xdr:ext cx="469744" cy="259045"/>
    <xdr:sp macro="" textlink="">
      <xdr:nvSpPr>
        <xdr:cNvPr id="377" name="n_2mainValue【福祉施設】&#10;一人当たり面積">
          <a:extLst>
            <a:ext uri="{FF2B5EF4-FFF2-40B4-BE49-F238E27FC236}">
              <a16:creationId xmlns:a16="http://schemas.microsoft.com/office/drawing/2014/main" id="{41033F6E-8DEC-4094-B0BB-D08507D7AE60}"/>
            </a:ext>
          </a:extLst>
        </xdr:cNvPr>
        <xdr:cNvSpPr txBox="1"/>
      </xdr:nvSpPr>
      <xdr:spPr>
        <a:xfrm>
          <a:off x="7677227" y="1298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33038</xdr:rowOff>
    </xdr:from>
    <xdr:ext cx="469744" cy="259045"/>
    <xdr:sp macro="" textlink="">
      <xdr:nvSpPr>
        <xdr:cNvPr id="378" name="n_3mainValue【福祉施設】&#10;一人当たり面積">
          <a:extLst>
            <a:ext uri="{FF2B5EF4-FFF2-40B4-BE49-F238E27FC236}">
              <a16:creationId xmlns:a16="http://schemas.microsoft.com/office/drawing/2014/main" id="{F8ED9053-BDEF-4509-968A-FCD4F571BAFE}"/>
            </a:ext>
          </a:extLst>
        </xdr:cNvPr>
        <xdr:cNvSpPr txBox="1"/>
      </xdr:nvSpPr>
      <xdr:spPr>
        <a:xfrm>
          <a:off x="6867602" y="1299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71517</xdr:rowOff>
    </xdr:from>
    <xdr:ext cx="469744" cy="259045"/>
    <xdr:sp macro="" textlink="">
      <xdr:nvSpPr>
        <xdr:cNvPr id="379" name="n_4mainValue【福祉施設】&#10;一人当たり面積">
          <a:extLst>
            <a:ext uri="{FF2B5EF4-FFF2-40B4-BE49-F238E27FC236}">
              <a16:creationId xmlns:a16="http://schemas.microsoft.com/office/drawing/2014/main" id="{A0FC6978-EAEC-4A78-B323-979853E26A72}"/>
            </a:ext>
          </a:extLst>
        </xdr:cNvPr>
        <xdr:cNvSpPr txBox="1"/>
      </xdr:nvSpPr>
      <xdr:spPr>
        <a:xfrm>
          <a:off x="6067502" y="1303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FFB97F4-1D62-445C-8EE2-DAA8775A2A9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FE8FA00-369F-4366-974F-D1CA39EF56B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1BE922E-636D-46F2-9474-36AE077ACC5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B5086A0-3ACF-4CC7-A828-B41A1F4FD2C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FF705FA-0FF0-4C1B-8840-6AC1377D03E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C01DB76-B975-4280-A9B5-1731B5A1ADB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A01CAAB-DCFB-4B5A-88BF-9DE83259476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FF4C254-551D-4A85-A771-6F4C7AD0977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4E3625-68F5-47C5-A4F7-D93D55104A7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B1A902E-C806-4ACE-B4FF-F462B39F209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878B647-6054-4E3C-8D3D-91166421E5B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DCEED63-14D0-4428-B9EC-E8042E56746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FD1E174B-3009-497A-8B6C-4136BDFB25F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EE51C94-5522-459C-9847-2DF22B1D7C1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D861950E-4769-47F4-BFC4-24EB2E51207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C60F871-FB2A-4C2C-99E8-716C00C4428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A7D0A35-378E-44A6-BD1D-292200AF837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EF986AEB-F5D3-4A9D-9022-0D0382AF7D4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1CA92F65-F25C-4E8C-B53A-C7DD4549BF8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AEDF9803-7516-48FA-BE7D-BCEC435871A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9903160-9BC7-436D-8CD7-0F0B5DA1B15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D165658-FCE9-4B6A-9EC2-60D32472847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D9A1ACF-141A-4E63-804F-D5FBCA760E9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A29C312-3427-466E-AB55-66B0FD6E717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046DC27-C8AF-4418-8C8D-A65BDBC0F76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5159114-6AF5-4BC6-BAF8-3E719F609A7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8AEACF6-7FFE-4B4F-BFC8-A8E418405CC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D55248F3-4E20-4447-AC5E-90D104EE988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FC320DF1-2866-4252-BB5E-0F5F4CAE1373}"/>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9B86EA3A-298D-472F-BB0C-987EC367744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5A1A712A-27C3-4797-8FE5-704A91755AB5}"/>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C478E5A7-79A8-4244-A013-58600E22B22D}"/>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976C44E9-FDB7-4C09-9834-93D5E7CBB14C}"/>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46E5CF1D-2741-488C-8AAC-982C26969235}"/>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69B7C751-B558-4C9D-BA40-42C98610DD31}"/>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4C3C894-FE2E-4EE9-931C-25137151A7A4}"/>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F1A0CB90-CC9E-47A4-B88E-D2F71705419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8A4C596-1ECD-424B-A99B-0D7667FC9BB4}"/>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6574D60F-7412-4606-86C6-091F45805FC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BEF9EFE2-6FBE-4EF6-9C97-999F62E5077D}"/>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7B613C67-A5AD-4DE0-8A7D-EAED6DF27E3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A61B73E8-36C4-4E72-AFC1-A8AD30C2CB39}"/>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67C05D00-9A82-47CF-9E74-45584B48CECB}"/>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2EAB0A26-45CC-4A98-86B3-C9126F8954B1}"/>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9C57DCA9-119B-4A3C-9DFA-786207D68888}"/>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6D87ED35-029E-4275-88FF-5D05AAA04040}"/>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ED6BB568-CA7F-4E62-B760-0AC5A923E898}"/>
            </a:ext>
          </a:extLst>
        </xdr:cNvPr>
        <xdr:cNvSpPr txBox="1"/>
      </xdr:nvSpPr>
      <xdr:spPr>
        <a:xfrm>
          <a:off x="14735175" y="622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BDC50941-1726-47CF-BDDD-4FEEBBA0419D}"/>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6D7099F0-E5D7-4FBD-BD67-17769BCEA890}"/>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03FFE1A9-6D16-43B0-93F1-FFBCD290B4AD}"/>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E75B0D79-4424-490E-96B3-D0883A7655E0}"/>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a:extLst>
            <a:ext uri="{FF2B5EF4-FFF2-40B4-BE49-F238E27FC236}">
              <a16:creationId xmlns:a16="http://schemas.microsoft.com/office/drawing/2014/main" id="{72C56AA4-6FDE-4D81-9ACE-66328F30D658}"/>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5BBC14A-1997-4386-85A6-A620BC4B63A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2D150BD-BB38-42C7-8E6B-ECCAF636E51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5D7D69A-4625-4406-A4A0-EDEBEEE92D2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631FF01-7F80-467E-B45D-D0113408828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DB2BEBF-4B52-40FD-B2FF-AF327CCB63B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37" name="楕円 436">
          <a:extLst>
            <a:ext uri="{FF2B5EF4-FFF2-40B4-BE49-F238E27FC236}">
              <a16:creationId xmlns:a16="http://schemas.microsoft.com/office/drawing/2014/main" id="{547AA2B4-88F2-46B0-A53F-46A0219FF6E9}"/>
            </a:ext>
          </a:extLst>
        </xdr:cNvPr>
        <xdr:cNvSpPr/>
      </xdr:nvSpPr>
      <xdr:spPr>
        <a:xfrm>
          <a:off x="14649450" y="5981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BAB327E4-30FD-4F15-AB25-B71D9BA80E4C}"/>
            </a:ext>
          </a:extLst>
        </xdr:cNvPr>
        <xdr:cNvSpPr txBox="1"/>
      </xdr:nvSpPr>
      <xdr:spPr>
        <a:xfrm>
          <a:off x="14735175"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125004</xdr:rowOff>
    </xdr:from>
    <xdr:to>
      <xdr:col>81</xdr:col>
      <xdr:colOff>101600</xdr:colOff>
      <xdr:row>37</xdr:row>
      <xdr:rowOff>55154</xdr:rowOff>
    </xdr:to>
    <xdr:sp macro="" textlink="">
      <xdr:nvSpPr>
        <xdr:cNvPr id="439" name="楕円 438">
          <a:extLst>
            <a:ext uri="{FF2B5EF4-FFF2-40B4-BE49-F238E27FC236}">
              <a16:creationId xmlns:a16="http://schemas.microsoft.com/office/drawing/2014/main" id="{7D1DA1B5-F806-42B6-BDDF-F6812ED38D13}"/>
            </a:ext>
          </a:extLst>
        </xdr:cNvPr>
        <xdr:cNvSpPr/>
      </xdr:nvSpPr>
      <xdr:spPr>
        <a:xfrm>
          <a:off x="13887450" y="59606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4354</xdr:rowOff>
    </xdr:from>
    <xdr:to>
      <xdr:col>85</xdr:col>
      <xdr:colOff>127000</xdr:colOff>
      <xdr:row>37</xdr:row>
      <xdr:rowOff>19050</xdr:rowOff>
    </xdr:to>
    <xdr:cxnSp macro="">
      <xdr:nvCxnSpPr>
        <xdr:cNvPr id="440" name="直線コネクタ 439">
          <a:extLst>
            <a:ext uri="{FF2B5EF4-FFF2-40B4-BE49-F238E27FC236}">
              <a16:creationId xmlns:a16="http://schemas.microsoft.com/office/drawing/2014/main" id="{E5FF10D9-5358-4AEA-BEAF-3793B851051E}"/>
            </a:ext>
          </a:extLst>
        </xdr:cNvPr>
        <xdr:cNvCxnSpPr/>
      </xdr:nvCxnSpPr>
      <xdr:spPr>
        <a:xfrm>
          <a:off x="13935075" y="6008279"/>
          <a:ext cx="762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441" name="楕円 440">
          <a:extLst>
            <a:ext uri="{FF2B5EF4-FFF2-40B4-BE49-F238E27FC236}">
              <a16:creationId xmlns:a16="http://schemas.microsoft.com/office/drawing/2014/main" id="{30981252-C814-4B2F-B493-C9749B3AC9EE}"/>
            </a:ext>
          </a:extLst>
        </xdr:cNvPr>
        <xdr:cNvSpPr/>
      </xdr:nvSpPr>
      <xdr:spPr>
        <a:xfrm>
          <a:off x="13096875" y="5924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4354</xdr:rowOff>
    </xdr:to>
    <xdr:cxnSp macro="">
      <xdr:nvCxnSpPr>
        <xdr:cNvPr id="442" name="直線コネクタ 441">
          <a:extLst>
            <a:ext uri="{FF2B5EF4-FFF2-40B4-BE49-F238E27FC236}">
              <a16:creationId xmlns:a16="http://schemas.microsoft.com/office/drawing/2014/main" id="{A4543C2D-266F-43AD-AA35-13B7F2C05A88}"/>
            </a:ext>
          </a:extLst>
        </xdr:cNvPr>
        <xdr:cNvCxnSpPr/>
      </xdr:nvCxnSpPr>
      <xdr:spPr>
        <a:xfrm>
          <a:off x="13144500" y="5972175"/>
          <a:ext cx="79057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89081</xdr:rowOff>
    </xdr:from>
    <xdr:to>
      <xdr:col>72</xdr:col>
      <xdr:colOff>38100</xdr:colOff>
      <xdr:row>37</xdr:row>
      <xdr:rowOff>19231</xdr:rowOff>
    </xdr:to>
    <xdr:sp macro="" textlink="">
      <xdr:nvSpPr>
        <xdr:cNvPr id="443" name="楕円 442">
          <a:extLst>
            <a:ext uri="{FF2B5EF4-FFF2-40B4-BE49-F238E27FC236}">
              <a16:creationId xmlns:a16="http://schemas.microsoft.com/office/drawing/2014/main" id="{6CC1BC0E-673E-4194-8394-85FC8FDD7416}"/>
            </a:ext>
          </a:extLst>
        </xdr:cNvPr>
        <xdr:cNvSpPr/>
      </xdr:nvSpPr>
      <xdr:spPr>
        <a:xfrm>
          <a:off x="12296775" y="5924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36</xdr:row>
      <xdr:rowOff>139881</xdr:rowOff>
    </xdr:to>
    <xdr:cxnSp macro="">
      <xdr:nvCxnSpPr>
        <xdr:cNvPr id="444" name="直線コネクタ 443">
          <a:extLst>
            <a:ext uri="{FF2B5EF4-FFF2-40B4-BE49-F238E27FC236}">
              <a16:creationId xmlns:a16="http://schemas.microsoft.com/office/drawing/2014/main" id="{337E8C75-6301-4F80-B885-B51D2B1AA396}"/>
            </a:ext>
          </a:extLst>
        </xdr:cNvPr>
        <xdr:cNvCxnSpPr/>
      </xdr:nvCxnSpPr>
      <xdr:spPr>
        <a:xfrm flipV="1">
          <a:off x="12344400" y="5972175"/>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445" name="楕円 444">
          <a:extLst>
            <a:ext uri="{FF2B5EF4-FFF2-40B4-BE49-F238E27FC236}">
              <a16:creationId xmlns:a16="http://schemas.microsoft.com/office/drawing/2014/main" id="{ADA75309-0CC1-42F5-8BB5-26FDE251AA49}"/>
            </a:ext>
          </a:extLst>
        </xdr:cNvPr>
        <xdr:cNvSpPr/>
      </xdr:nvSpPr>
      <xdr:spPr>
        <a:xfrm>
          <a:off x="11487150" y="58837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139881</xdr:rowOff>
    </xdr:to>
    <xdr:cxnSp macro="">
      <xdr:nvCxnSpPr>
        <xdr:cNvPr id="446" name="直線コネクタ 445">
          <a:extLst>
            <a:ext uri="{FF2B5EF4-FFF2-40B4-BE49-F238E27FC236}">
              <a16:creationId xmlns:a16="http://schemas.microsoft.com/office/drawing/2014/main" id="{B7B56954-2CBF-4D22-802D-A226904D2867}"/>
            </a:ext>
          </a:extLst>
        </xdr:cNvPr>
        <xdr:cNvCxnSpPr/>
      </xdr:nvCxnSpPr>
      <xdr:spPr>
        <a:xfrm>
          <a:off x="11534775" y="5931353"/>
          <a:ext cx="809625" cy="5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213875B7-B55E-4BD9-9318-055637C54103}"/>
            </a:ext>
          </a:extLst>
        </xdr:cNvPr>
        <xdr:cNvSpPr txBox="1"/>
      </xdr:nvSpPr>
      <xdr:spPr>
        <a:xfrm>
          <a:off x="13745219" y="632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7D9BE04B-3335-4212-9BE7-A77104DA4DFF}"/>
            </a:ext>
          </a:extLst>
        </xdr:cNvPr>
        <xdr:cNvSpPr txBox="1"/>
      </xdr:nvSpPr>
      <xdr:spPr>
        <a:xfrm>
          <a:off x="129641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C7052016-BD5B-4813-8A7A-6C69EA0A9EE1}"/>
            </a:ext>
          </a:extLst>
        </xdr:cNvPr>
        <xdr:cNvSpPr txBox="1"/>
      </xdr:nvSpPr>
      <xdr:spPr>
        <a:xfrm>
          <a:off x="12164069"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74E282E-10A7-4627-A879-904323281758}"/>
            </a:ext>
          </a:extLst>
        </xdr:cNvPr>
        <xdr:cNvSpPr txBox="1"/>
      </xdr:nvSpPr>
      <xdr:spPr>
        <a:xfrm>
          <a:off x="113544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71681</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7D4A666B-4810-4E52-A5DF-F0FB48BD9FE5}"/>
            </a:ext>
          </a:extLst>
        </xdr:cNvPr>
        <xdr:cNvSpPr txBox="1"/>
      </xdr:nvSpPr>
      <xdr:spPr>
        <a:xfrm>
          <a:off x="13745219" y="574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538A6AF-69C9-40B6-BFC6-73DA7E335F29}"/>
            </a:ext>
          </a:extLst>
        </xdr:cNvPr>
        <xdr:cNvSpPr txBox="1"/>
      </xdr:nvSpPr>
      <xdr:spPr>
        <a:xfrm>
          <a:off x="1296416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35758</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2CB76D9D-442C-4DA8-9F6B-D69D8A33F60E}"/>
            </a:ext>
          </a:extLst>
        </xdr:cNvPr>
        <xdr:cNvSpPr txBox="1"/>
      </xdr:nvSpPr>
      <xdr:spPr>
        <a:xfrm>
          <a:off x="12164069" y="57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BE58FD48-DC25-421B-B55C-2DEEDE352B61}"/>
            </a:ext>
          </a:extLst>
        </xdr:cNvPr>
        <xdr:cNvSpPr txBox="1"/>
      </xdr:nvSpPr>
      <xdr:spPr>
        <a:xfrm>
          <a:off x="11354444" y="5678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C3A37A4-95CE-44E4-9889-B2691C2A19A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7B09188C-39BF-4DFA-AFB0-B0922CC0A77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F3936B24-8294-4EEB-A4FF-7811F84ACC4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178ACD4C-9548-412C-BC7F-C0E632BCE05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3C87C75-E5DC-43E5-AD7C-7414AB778EF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18B3C45-C500-480B-A592-79164593E51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BCB6A786-3375-4894-B295-C62D8CD1B5C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F3E5D06-2A3D-4C43-B4B5-107030517C0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DF8DAD4-D6BF-4C36-A8B2-2DE99C77361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CB9B39B4-AA0F-4635-A494-2F48BFCD538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5FCBE8A2-0939-4863-A541-53BF2F91E36E}"/>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2C583EA1-D42B-4ACB-94A0-9F524C33406F}"/>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76E3DE07-7C93-490E-8B8B-6856497ABEC4}"/>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1B0CAAB0-1BA3-4105-881D-80830EBCE9BA}"/>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3715AB29-ACBD-45B8-92D9-BD10271F564A}"/>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0BAE164B-97B1-4940-954B-AD7C47E95685}"/>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1C7B8D15-B2AE-4A72-9107-DB2F2D7EA7BF}"/>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2B36A286-DEE2-4CC3-B261-84BB9966250A}"/>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87B143F7-AC8A-458E-A5A1-7656FFA2EC73}"/>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7DE359E4-1F1E-470B-BC01-14FC05F96100}"/>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4EC5EC8B-82F7-477C-A56F-8AB42A5C872F}"/>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41558079-A669-4978-9432-3ABDFC7C89AA}"/>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E63C15DA-0049-4C3C-B71B-54A6D3F88BF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DDE49470-C8D4-49B4-82BF-C616258E6B8D}"/>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052A0DE5-D02E-487A-9C95-263FE847E86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035F17DD-4A05-4BEC-A9EA-FCAA4A53C83F}"/>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53108EAD-25A5-4924-9F38-CEFBDD780F26}"/>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C35476C7-6DDA-4890-BE30-0FE6649E3CA7}"/>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4F488B7C-1D92-49F6-B2B4-DB2DF5100300}"/>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3FC451D6-F6D9-44C0-8665-4CEA822C8C96}"/>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627DA80C-6E1E-4A88-82C8-F1266239C265}"/>
            </a:ext>
          </a:extLst>
        </xdr:cNvPr>
        <xdr:cNvSpPr txBox="1"/>
      </xdr:nvSpPr>
      <xdr:spPr>
        <a:xfrm>
          <a:off x="19992975" y="6628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741432D0-2432-4046-B109-6DC3003863B1}"/>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291AC53A-22CB-41F3-90C8-837A2E404665}"/>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35B18A37-6486-4ECF-849D-1086EAF94BB2}"/>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57FE8818-8D4B-441C-93ED-F0F6EEE71FA9}"/>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a:extLst>
            <a:ext uri="{FF2B5EF4-FFF2-40B4-BE49-F238E27FC236}">
              <a16:creationId xmlns:a16="http://schemas.microsoft.com/office/drawing/2014/main" id="{9C4CFDA8-3860-4A38-8FB9-75009EF007CE}"/>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70A7088-2CB4-425D-A13D-A78EAD2FDE9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231EA2A-2FE2-436E-8ABF-8358B533D21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0D738F6-2BFB-4AF7-9747-E0CFD8348B7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7E46D49-A33A-4CFD-AB88-A6B1B423349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DBF9A36-1A6F-4178-845F-56E8166899E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148562</xdr:rowOff>
    </xdr:from>
    <xdr:to>
      <xdr:col>116</xdr:col>
      <xdr:colOff>114300</xdr:colOff>
      <xdr:row>41</xdr:row>
      <xdr:rowOff>78712</xdr:rowOff>
    </xdr:to>
    <xdr:sp macro="" textlink="">
      <xdr:nvSpPr>
        <xdr:cNvPr id="496" name="楕円 495">
          <a:extLst>
            <a:ext uri="{FF2B5EF4-FFF2-40B4-BE49-F238E27FC236}">
              <a16:creationId xmlns:a16="http://schemas.microsoft.com/office/drawing/2014/main" id="{2926B182-45E3-496F-809F-115EF84EB5DF}"/>
            </a:ext>
          </a:extLst>
        </xdr:cNvPr>
        <xdr:cNvSpPr/>
      </xdr:nvSpPr>
      <xdr:spPr>
        <a:xfrm>
          <a:off x="19897725" y="66319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171439</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F82014B5-FF1F-4D66-B69D-67E4F400F7E0}"/>
            </a:ext>
          </a:extLst>
        </xdr:cNvPr>
        <xdr:cNvSpPr txBox="1"/>
      </xdr:nvSpPr>
      <xdr:spPr>
        <a:xfrm>
          <a:off x="19992975" y="648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163569</xdr:rowOff>
    </xdr:from>
    <xdr:to>
      <xdr:col>112</xdr:col>
      <xdr:colOff>38100</xdr:colOff>
      <xdr:row>41</xdr:row>
      <xdr:rowOff>93719</xdr:rowOff>
    </xdr:to>
    <xdr:sp macro="" textlink="">
      <xdr:nvSpPr>
        <xdr:cNvPr id="498" name="楕円 497">
          <a:extLst>
            <a:ext uri="{FF2B5EF4-FFF2-40B4-BE49-F238E27FC236}">
              <a16:creationId xmlns:a16="http://schemas.microsoft.com/office/drawing/2014/main" id="{7CC5C714-42BD-4D67-83DF-57608831657D}"/>
            </a:ext>
          </a:extLst>
        </xdr:cNvPr>
        <xdr:cNvSpPr/>
      </xdr:nvSpPr>
      <xdr:spPr>
        <a:xfrm>
          <a:off x="19154775" y="6646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27912</xdr:rowOff>
    </xdr:from>
    <xdr:to>
      <xdr:col>116</xdr:col>
      <xdr:colOff>63500</xdr:colOff>
      <xdr:row>41</xdr:row>
      <xdr:rowOff>42919</xdr:rowOff>
    </xdr:to>
    <xdr:cxnSp macro="">
      <xdr:nvCxnSpPr>
        <xdr:cNvPr id="499" name="直線コネクタ 498">
          <a:extLst>
            <a:ext uri="{FF2B5EF4-FFF2-40B4-BE49-F238E27FC236}">
              <a16:creationId xmlns:a16="http://schemas.microsoft.com/office/drawing/2014/main" id="{A7C944C1-01F8-4CA4-AE75-195BFE3ED1B9}"/>
            </a:ext>
          </a:extLst>
        </xdr:cNvPr>
        <xdr:cNvCxnSpPr/>
      </xdr:nvCxnSpPr>
      <xdr:spPr>
        <a:xfrm flipV="1">
          <a:off x="19202400" y="6679537"/>
          <a:ext cx="752475" cy="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2390</xdr:rowOff>
    </xdr:from>
    <xdr:to>
      <xdr:col>107</xdr:col>
      <xdr:colOff>101600</xdr:colOff>
      <xdr:row>41</xdr:row>
      <xdr:rowOff>103990</xdr:rowOff>
    </xdr:to>
    <xdr:sp macro="" textlink="">
      <xdr:nvSpPr>
        <xdr:cNvPr id="500" name="楕円 499">
          <a:extLst>
            <a:ext uri="{FF2B5EF4-FFF2-40B4-BE49-F238E27FC236}">
              <a16:creationId xmlns:a16="http://schemas.microsoft.com/office/drawing/2014/main" id="{066D2BE1-E301-4F63-9381-67E76A55CED7}"/>
            </a:ext>
          </a:extLst>
        </xdr:cNvPr>
        <xdr:cNvSpPr/>
      </xdr:nvSpPr>
      <xdr:spPr>
        <a:xfrm>
          <a:off x="18345150" y="6650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42919</xdr:rowOff>
    </xdr:from>
    <xdr:to>
      <xdr:col>111</xdr:col>
      <xdr:colOff>177800</xdr:colOff>
      <xdr:row>41</xdr:row>
      <xdr:rowOff>53190</xdr:rowOff>
    </xdr:to>
    <xdr:cxnSp macro="">
      <xdr:nvCxnSpPr>
        <xdr:cNvPr id="501" name="直線コネクタ 500">
          <a:extLst>
            <a:ext uri="{FF2B5EF4-FFF2-40B4-BE49-F238E27FC236}">
              <a16:creationId xmlns:a16="http://schemas.microsoft.com/office/drawing/2014/main" id="{04E58A7D-BCA2-47A6-9D27-5B8EB7F60580}"/>
            </a:ext>
          </a:extLst>
        </xdr:cNvPr>
        <xdr:cNvCxnSpPr/>
      </xdr:nvCxnSpPr>
      <xdr:spPr>
        <a:xfrm flipV="1">
          <a:off x="18392775" y="6694544"/>
          <a:ext cx="809625"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16242</xdr:rowOff>
    </xdr:from>
    <xdr:to>
      <xdr:col>102</xdr:col>
      <xdr:colOff>165100</xdr:colOff>
      <xdr:row>41</xdr:row>
      <xdr:rowOff>117842</xdr:rowOff>
    </xdr:to>
    <xdr:sp macro="" textlink="">
      <xdr:nvSpPr>
        <xdr:cNvPr id="502" name="楕円 501">
          <a:extLst>
            <a:ext uri="{FF2B5EF4-FFF2-40B4-BE49-F238E27FC236}">
              <a16:creationId xmlns:a16="http://schemas.microsoft.com/office/drawing/2014/main" id="{9B437D4A-DC4F-4CA5-BB27-18CBDAA92F8C}"/>
            </a:ext>
          </a:extLst>
        </xdr:cNvPr>
        <xdr:cNvSpPr/>
      </xdr:nvSpPr>
      <xdr:spPr>
        <a:xfrm>
          <a:off x="17554575" y="66646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53190</xdr:rowOff>
    </xdr:from>
    <xdr:to>
      <xdr:col>107</xdr:col>
      <xdr:colOff>50800</xdr:colOff>
      <xdr:row>41</xdr:row>
      <xdr:rowOff>67042</xdr:rowOff>
    </xdr:to>
    <xdr:cxnSp macro="">
      <xdr:nvCxnSpPr>
        <xdr:cNvPr id="503" name="直線コネクタ 502">
          <a:extLst>
            <a:ext uri="{FF2B5EF4-FFF2-40B4-BE49-F238E27FC236}">
              <a16:creationId xmlns:a16="http://schemas.microsoft.com/office/drawing/2014/main" id="{4A39552F-4EC4-403E-A318-03AEF63EC29E}"/>
            </a:ext>
          </a:extLst>
        </xdr:cNvPr>
        <xdr:cNvCxnSpPr/>
      </xdr:nvCxnSpPr>
      <xdr:spPr>
        <a:xfrm flipV="1">
          <a:off x="17602200" y="6698465"/>
          <a:ext cx="790575"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25750</xdr:rowOff>
    </xdr:from>
    <xdr:to>
      <xdr:col>98</xdr:col>
      <xdr:colOff>38100</xdr:colOff>
      <xdr:row>41</xdr:row>
      <xdr:rowOff>127350</xdr:rowOff>
    </xdr:to>
    <xdr:sp macro="" textlink="">
      <xdr:nvSpPr>
        <xdr:cNvPr id="504" name="楕円 503">
          <a:extLst>
            <a:ext uri="{FF2B5EF4-FFF2-40B4-BE49-F238E27FC236}">
              <a16:creationId xmlns:a16="http://schemas.microsoft.com/office/drawing/2014/main" id="{9D9C86E7-89A4-4E42-91AB-7C1F4C9D68C5}"/>
            </a:ext>
          </a:extLst>
        </xdr:cNvPr>
        <xdr:cNvSpPr/>
      </xdr:nvSpPr>
      <xdr:spPr>
        <a:xfrm>
          <a:off x="16754475" y="6677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67042</xdr:rowOff>
    </xdr:from>
    <xdr:to>
      <xdr:col>102</xdr:col>
      <xdr:colOff>114300</xdr:colOff>
      <xdr:row>41</xdr:row>
      <xdr:rowOff>76550</xdr:rowOff>
    </xdr:to>
    <xdr:cxnSp macro="">
      <xdr:nvCxnSpPr>
        <xdr:cNvPr id="505" name="直線コネクタ 504">
          <a:extLst>
            <a:ext uri="{FF2B5EF4-FFF2-40B4-BE49-F238E27FC236}">
              <a16:creationId xmlns:a16="http://schemas.microsoft.com/office/drawing/2014/main" id="{7640C615-C58A-4907-A1B5-27CB8B4C5FF3}"/>
            </a:ext>
          </a:extLst>
        </xdr:cNvPr>
        <xdr:cNvCxnSpPr/>
      </xdr:nvCxnSpPr>
      <xdr:spPr>
        <a:xfrm flipV="1">
          <a:off x="16802100" y="6712317"/>
          <a:ext cx="8001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7E7AF2F1-8388-4CEE-9AB4-34DC90B19DFD}"/>
            </a:ext>
          </a:extLst>
        </xdr:cNvPr>
        <xdr:cNvSpPr txBox="1"/>
      </xdr:nvSpPr>
      <xdr:spPr>
        <a:xfrm>
          <a:off x="18915595" y="6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B4B28E67-D9D9-415C-8479-D0D5CD407520}"/>
            </a:ext>
          </a:extLst>
        </xdr:cNvPr>
        <xdr:cNvSpPr txBox="1"/>
      </xdr:nvSpPr>
      <xdr:spPr>
        <a:xfrm>
          <a:off x="18134545" y="67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F6393791-EBB0-4917-A17F-02B862E0EAD7}"/>
            </a:ext>
          </a:extLst>
        </xdr:cNvPr>
        <xdr:cNvSpPr txBox="1"/>
      </xdr:nvSpPr>
      <xdr:spPr>
        <a:xfrm>
          <a:off x="17324920" y="67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446F9676-6D18-4B94-A783-01E81F008555}"/>
            </a:ext>
          </a:extLst>
        </xdr:cNvPr>
        <xdr:cNvSpPr txBox="1"/>
      </xdr:nvSpPr>
      <xdr:spPr>
        <a:xfrm>
          <a:off x="16524820" y="67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110246</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8A5C5819-F9AE-4FDB-A9FA-85E2CF7FA6BA}"/>
            </a:ext>
          </a:extLst>
        </xdr:cNvPr>
        <xdr:cNvSpPr txBox="1"/>
      </xdr:nvSpPr>
      <xdr:spPr>
        <a:xfrm>
          <a:off x="18915595" y="64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120517</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8EC40FF7-3968-4F64-A8D2-53635C4CF881}"/>
            </a:ext>
          </a:extLst>
        </xdr:cNvPr>
        <xdr:cNvSpPr txBox="1"/>
      </xdr:nvSpPr>
      <xdr:spPr>
        <a:xfrm>
          <a:off x="18134545" y="64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134369</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22E761B3-A158-43D4-A488-6F5555601CA6}"/>
            </a:ext>
          </a:extLst>
        </xdr:cNvPr>
        <xdr:cNvSpPr txBox="1"/>
      </xdr:nvSpPr>
      <xdr:spPr>
        <a:xfrm>
          <a:off x="17324920" y="64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143877</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DD032571-A874-4AD5-901D-C96C70466405}"/>
            </a:ext>
          </a:extLst>
        </xdr:cNvPr>
        <xdr:cNvSpPr txBox="1"/>
      </xdr:nvSpPr>
      <xdr:spPr>
        <a:xfrm>
          <a:off x="16524820" y="64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C17EF236-0051-46D6-B2CC-0663C4BD457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418ADD4-F68B-4CAC-9EA7-4703A3C1EAD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89580DAA-CEFA-4932-96E4-78604258120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EFB48283-C50C-4B62-AF44-547B362BB88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FB1E5EE1-0FA1-45A6-93B4-9EB9EC0ED24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ACF427F9-0C42-4844-8002-CD1C01F3D05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37DCA2F5-C175-46D8-8F5C-DBE708E797E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4BA9031F-D635-4C8A-A09B-8B79172AB853}"/>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383AAA31-26C2-4004-A5CF-F8E55FC12C0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3D2AAE57-1E72-4858-8EC3-7F50CD612A4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E348DA54-97CB-4E72-B21E-31546CC2444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117AA48D-840B-4633-A950-08E6039D98D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AD382498-DB53-4590-8783-213EC0F388E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005DCA38-9CA6-4C1A-9881-85847C06F4A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AC6C1CE5-FF6D-4600-A49E-4030CC32C0F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24E326C6-AB48-4D91-819D-FF6487020F0B}"/>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FB5106ED-B770-4B30-8C97-0B6BCD4D7BC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A24FBF4E-3795-41A8-B170-A8FE13AA1FA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888A25C2-D58E-4E25-A87F-95EC3E8C6E1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48D3B2EA-717C-404B-BFAA-6A52A2C9522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54A5D40A-7331-479F-9F7C-8CF2D45530A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EA4F684-A10E-4A1A-8362-9CD98FB4F96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FF5417A2-15FE-4FE5-8EA7-1C3FD73C260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2437546E-720D-4171-9D62-2B8F2995C493}"/>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C7566CB5-BF7E-4186-82A9-6FDDD40D432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8BF81F76-8ABE-4F3C-8B70-EA06AA54E4E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50C2563C-5E4A-4F85-8E82-752C7F0A80D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3F6CADB7-F705-4A81-85B7-8057D78F56B4}"/>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977091A5-A031-4048-BAEF-5047FB1C51C1}"/>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64645005-202C-4084-9529-A10F0CEBD34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DD37C5AE-BE15-49E4-A04A-8CFF279358EE}"/>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8F9DC528-BD81-46F5-8AF2-8557C7B4DE9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7626CF64-A7B7-4612-A708-CA1845E988B1}"/>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E2D4C35D-9CB7-4EE6-A4B3-5031FDAEAEF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59D0BAA9-854C-4D84-83CB-15751112192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B7C0B824-13C0-4D13-8910-DBBCFD058F00}"/>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923D6F7D-1F22-4A83-AE1E-0BB2A21D9381}"/>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EA563006-987F-4732-9E9F-82E31EB04A9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B3C273DB-20E6-454F-84D9-7078D9759642}"/>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FF372ACD-4312-4E1F-AEB4-43557A7B23B5}"/>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35ECEB42-0D14-41F6-9AF0-CB06A9B5AF5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C2A73F9E-F48E-46E8-8006-68A607E33454}"/>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a:extLst>
            <a:ext uri="{FF2B5EF4-FFF2-40B4-BE49-F238E27FC236}">
              <a16:creationId xmlns:a16="http://schemas.microsoft.com/office/drawing/2014/main" id="{F0DEE427-52DF-4F8E-A1BA-17762F2EDB33}"/>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60A53CC1-2C5B-46E6-AFD8-0A5F9C7231C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38A2F530-F6EA-48C4-AF4F-7A098B6839A5}"/>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9" name="直線コネクタ 558">
          <a:extLst>
            <a:ext uri="{FF2B5EF4-FFF2-40B4-BE49-F238E27FC236}">
              <a16:creationId xmlns:a16="http://schemas.microsoft.com/office/drawing/2014/main" id="{B74268C2-07F9-42B3-A714-93D7552A5FF3}"/>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7BC92E00-2F04-4123-8C5C-4608C24CE90F}"/>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61" name="フローチャート: 判断 560">
          <a:extLst>
            <a:ext uri="{FF2B5EF4-FFF2-40B4-BE49-F238E27FC236}">
              <a16:creationId xmlns:a16="http://schemas.microsoft.com/office/drawing/2014/main" id="{F9EFB8F0-2F5A-4E9E-8DC3-EA41101C80DA}"/>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62" name="フローチャート: 判断 561">
          <a:extLst>
            <a:ext uri="{FF2B5EF4-FFF2-40B4-BE49-F238E27FC236}">
              <a16:creationId xmlns:a16="http://schemas.microsoft.com/office/drawing/2014/main" id="{F412417D-A5BB-4C24-938A-B401693F66B6}"/>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3" name="フローチャート: 判断 562">
          <a:extLst>
            <a:ext uri="{FF2B5EF4-FFF2-40B4-BE49-F238E27FC236}">
              <a16:creationId xmlns:a16="http://schemas.microsoft.com/office/drawing/2014/main" id="{1B6924BF-F37D-4E82-B274-91D1FEE52DB0}"/>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a:extLst>
            <a:ext uri="{FF2B5EF4-FFF2-40B4-BE49-F238E27FC236}">
              <a16:creationId xmlns:a16="http://schemas.microsoft.com/office/drawing/2014/main" id="{1FB45622-B3C2-4E0A-84F6-4EC002769C00}"/>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5" name="フローチャート: 判断 564">
          <a:extLst>
            <a:ext uri="{FF2B5EF4-FFF2-40B4-BE49-F238E27FC236}">
              <a16:creationId xmlns:a16="http://schemas.microsoft.com/office/drawing/2014/main" id="{2619520C-1C7D-4355-86BE-F3D30DF5F6C3}"/>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E3B36DFB-7B5E-4C07-85FB-25BC5E937FA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3408AFC-A44B-47F0-AE4D-8285357E5B3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7D0B60A-B9AF-4333-8305-3C4B22D5E89E}"/>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A559BDE0-F882-446E-B129-5F01909BC7A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B749FBA-A44A-4A8E-B63F-B0759DF1000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571" name="楕円 570">
          <a:extLst>
            <a:ext uri="{FF2B5EF4-FFF2-40B4-BE49-F238E27FC236}">
              <a16:creationId xmlns:a16="http://schemas.microsoft.com/office/drawing/2014/main" id="{3EB2E7F5-2251-4929-AF18-67DF61436408}"/>
            </a:ext>
          </a:extLst>
        </xdr:cNvPr>
        <xdr:cNvSpPr/>
      </xdr:nvSpPr>
      <xdr:spPr>
        <a:xfrm>
          <a:off x="14649450" y="133905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122845</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43C309C2-EB7D-4B36-8CA8-9B28B03158BC}"/>
            </a:ext>
          </a:extLst>
        </xdr:cNvPr>
        <xdr:cNvSpPr txBox="1"/>
      </xdr:nvSpPr>
      <xdr:spPr>
        <a:xfrm>
          <a:off x="14735175" y="1325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31387</xdr:rowOff>
    </xdr:from>
    <xdr:to>
      <xdr:col>81</xdr:col>
      <xdr:colOff>101600</xdr:colOff>
      <xdr:row>82</xdr:row>
      <xdr:rowOff>132987</xdr:rowOff>
    </xdr:to>
    <xdr:sp macro="" textlink="">
      <xdr:nvSpPr>
        <xdr:cNvPr id="573" name="楕円 572">
          <a:extLst>
            <a:ext uri="{FF2B5EF4-FFF2-40B4-BE49-F238E27FC236}">
              <a16:creationId xmlns:a16="http://schemas.microsoft.com/office/drawing/2014/main" id="{9518E4A6-C3EC-4D3F-8823-FE3320997C51}"/>
            </a:ext>
          </a:extLst>
        </xdr:cNvPr>
        <xdr:cNvSpPr/>
      </xdr:nvSpPr>
      <xdr:spPr>
        <a:xfrm>
          <a:off x="13887450" y="133155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82187</xdr:rowOff>
    </xdr:from>
    <xdr:to>
      <xdr:col>85</xdr:col>
      <xdr:colOff>127000</xdr:colOff>
      <xdr:row>82</xdr:row>
      <xdr:rowOff>150768</xdr:rowOff>
    </xdr:to>
    <xdr:cxnSp macro="">
      <xdr:nvCxnSpPr>
        <xdr:cNvPr id="574" name="直線コネクタ 573">
          <a:extLst>
            <a:ext uri="{FF2B5EF4-FFF2-40B4-BE49-F238E27FC236}">
              <a16:creationId xmlns:a16="http://schemas.microsoft.com/office/drawing/2014/main" id="{113C772C-1953-4DD4-A584-3DE63BFC980C}"/>
            </a:ext>
          </a:extLst>
        </xdr:cNvPr>
        <xdr:cNvCxnSpPr/>
      </xdr:nvCxnSpPr>
      <xdr:spPr>
        <a:xfrm>
          <a:off x="13935075" y="13372737"/>
          <a:ext cx="762000"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75" name="楕円 574">
          <a:extLst>
            <a:ext uri="{FF2B5EF4-FFF2-40B4-BE49-F238E27FC236}">
              <a16:creationId xmlns:a16="http://schemas.microsoft.com/office/drawing/2014/main" id="{89CC1D1F-13F4-44E9-AA65-D58D90686DB1}"/>
            </a:ext>
          </a:extLst>
        </xdr:cNvPr>
        <xdr:cNvSpPr/>
      </xdr:nvSpPr>
      <xdr:spPr>
        <a:xfrm>
          <a:off x="13096875" y="13269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82187</xdr:rowOff>
    </xdr:to>
    <xdr:cxnSp macro="">
      <xdr:nvCxnSpPr>
        <xdr:cNvPr id="576" name="直線コネクタ 575">
          <a:extLst>
            <a:ext uri="{FF2B5EF4-FFF2-40B4-BE49-F238E27FC236}">
              <a16:creationId xmlns:a16="http://schemas.microsoft.com/office/drawing/2014/main" id="{B08AE9FB-B896-4785-A512-D527E0469043}"/>
            </a:ext>
          </a:extLst>
        </xdr:cNvPr>
        <xdr:cNvCxnSpPr/>
      </xdr:nvCxnSpPr>
      <xdr:spPr>
        <a:xfrm>
          <a:off x="13144500" y="13317220"/>
          <a:ext cx="7905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577" name="楕円 576">
          <a:extLst>
            <a:ext uri="{FF2B5EF4-FFF2-40B4-BE49-F238E27FC236}">
              <a16:creationId xmlns:a16="http://schemas.microsoft.com/office/drawing/2014/main" id="{64079968-984B-45A1-A3E4-C3F974B518F1}"/>
            </a:ext>
          </a:extLst>
        </xdr:cNvPr>
        <xdr:cNvSpPr/>
      </xdr:nvSpPr>
      <xdr:spPr>
        <a:xfrm>
          <a:off x="12296775" y="132318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26670</xdr:rowOff>
    </xdr:to>
    <xdr:cxnSp macro="">
      <xdr:nvCxnSpPr>
        <xdr:cNvPr id="578" name="直線コネクタ 577">
          <a:extLst>
            <a:ext uri="{FF2B5EF4-FFF2-40B4-BE49-F238E27FC236}">
              <a16:creationId xmlns:a16="http://schemas.microsoft.com/office/drawing/2014/main" id="{A82C2DD7-3CD6-4FC1-A359-34993014709D}"/>
            </a:ext>
          </a:extLst>
        </xdr:cNvPr>
        <xdr:cNvCxnSpPr/>
      </xdr:nvCxnSpPr>
      <xdr:spPr>
        <a:xfrm>
          <a:off x="12344400" y="13279482"/>
          <a:ext cx="8001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57513</xdr:rowOff>
    </xdr:from>
    <xdr:to>
      <xdr:col>67</xdr:col>
      <xdr:colOff>101600</xdr:colOff>
      <xdr:row>81</xdr:row>
      <xdr:rowOff>159113</xdr:rowOff>
    </xdr:to>
    <xdr:sp macro="" textlink="">
      <xdr:nvSpPr>
        <xdr:cNvPr id="579" name="楕円 578">
          <a:extLst>
            <a:ext uri="{FF2B5EF4-FFF2-40B4-BE49-F238E27FC236}">
              <a16:creationId xmlns:a16="http://schemas.microsoft.com/office/drawing/2014/main" id="{BF56B4E4-8332-4FBF-972A-5600ED0A32C7}"/>
            </a:ext>
          </a:extLst>
        </xdr:cNvPr>
        <xdr:cNvSpPr/>
      </xdr:nvSpPr>
      <xdr:spPr>
        <a:xfrm>
          <a:off x="11487150" y="131829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108313</xdr:rowOff>
    </xdr:from>
    <xdr:to>
      <xdr:col>71</xdr:col>
      <xdr:colOff>177800</xdr:colOff>
      <xdr:row>81</xdr:row>
      <xdr:rowOff>154032</xdr:rowOff>
    </xdr:to>
    <xdr:cxnSp macro="">
      <xdr:nvCxnSpPr>
        <xdr:cNvPr id="580" name="直線コネクタ 579">
          <a:extLst>
            <a:ext uri="{FF2B5EF4-FFF2-40B4-BE49-F238E27FC236}">
              <a16:creationId xmlns:a16="http://schemas.microsoft.com/office/drawing/2014/main" id="{DAC9A140-63F3-4C1F-B1B0-891DBB8B9250}"/>
            </a:ext>
          </a:extLst>
        </xdr:cNvPr>
        <xdr:cNvCxnSpPr/>
      </xdr:nvCxnSpPr>
      <xdr:spPr>
        <a:xfrm>
          <a:off x="11534775" y="13230588"/>
          <a:ext cx="80962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81" name="n_1aveValue【消防施設】&#10;有形固定資産減価償却率">
          <a:extLst>
            <a:ext uri="{FF2B5EF4-FFF2-40B4-BE49-F238E27FC236}">
              <a16:creationId xmlns:a16="http://schemas.microsoft.com/office/drawing/2014/main" id="{60454BF2-D955-4137-A7E8-60C782399CF9}"/>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582" name="n_2aveValue【消防施設】&#10;有形固定資産減価償却率">
          <a:extLst>
            <a:ext uri="{FF2B5EF4-FFF2-40B4-BE49-F238E27FC236}">
              <a16:creationId xmlns:a16="http://schemas.microsoft.com/office/drawing/2014/main" id="{E8E692CF-798F-439F-A96B-5B20A9CFDB92}"/>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3" name="n_3aveValue【消防施設】&#10;有形固定資産減価償却率">
          <a:extLst>
            <a:ext uri="{FF2B5EF4-FFF2-40B4-BE49-F238E27FC236}">
              <a16:creationId xmlns:a16="http://schemas.microsoft.com/office/drawing/2014/main" id="{2BB4C131-32D7-4320-AE9D-C9AC35CA06DB}"/>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584" name="n_4aveValue【消防施設】&#10;有形固定資産減価償却率">
          <a:extLst>
            <a:ext uri="{FF2B5EF4-FFF2-40B4-BE49-F238E27FC236}">
              <a16:creationId xmlns:a16="http://schemas.microsoft.com/office/drawing/2014/main" id="{81120AA5-532D-40E4-A776-D61AD8E25A88}"/>
            </a:ext>
          </a:extLst>
        </xdr:cNvPr>
        <xdr:cNvSpPr txBox="1"/>
      </xdr:nvSpPr>
      <xdr:spPr>
        <a:xfrm>
          <a:off x="11354444"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149514</xdr:rowOff>
    </xdr:from>
    <xdr:ext cx="405111" cy="259045"/>
    <xdr:sp macro="" textlink="">
      <xdr:nvSpPr>
        <xdr:cNvPr id="585" name="n_1mainValue【消防施設】&#10;有形固定資産減価償却率">
          <a:extLst>
            <a:ext uri="{FF2B5EF4-FFF2-40B4-BE49-F238E27FC236}">
              <a16:creationId xmlns:a16="http://schemas.microsoft.com/office/drawing/2014/main" id="{D20EB7AE-6228-4A28-8177-E318692A7F29}"/>
            </a:ext>
          </a:extLst>
        </xdr:cNvPr>
        <xdr:cNvSpPr txBox="1"/>
      </xdr:nvSpPr>
      <xdr:spPr>
        <a:xfrm>
          <a:off x="13745219" y="1311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6" name="n_2mainValue【消防施設】&#10;有形固定資産減価償却率">
          <a:extLst>
            <a:ext uri="{FF2B5EF4-FFF2-40B4-BE49-F238E27FC236}">
              <a16:creationId xmlns:a16="http://schemas.microsoft.com/office/drawing/2014/main" id="{2FCA06E6-A8BE-4DE1-9D00-955FC48092FC}"/>
            </a:ext>
          </a:extLst>
        </xdr:cNvPr>
        <xdr:cNvSpPr txBox="1"/>
      </xdr:nvSpPr>
      <xdr:spPr>
        <a:xfrm>
          <a:off x="129641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587" name="n_3mainValue【消防施設】&#10;有形固定資産減価償却率">
          <a:extLst>
            <a:ext uri="{FF2B5EF4-FFF2-40B4-BE49-F238E27FC236}">
              <a16:creationId xmlns:a16="http://schemas.microsoft.com/office/drawing/2014/main" id="{D923C5E3-61D1-4CE5-9DFD-A83BCFEF5B70}"/>
            </a:ext>
          </a:extLst>
        </xdr:cNvPr>
        <xdr:cNvSpPr txBox="1"/>
      </xdr:nvSpPr>
      <xdr:spPr>
        <a:xfrm>
          <a:off x="12164069" y="130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588" name="n_4mainValue【消防施設】&#10;有形固定資産減価償却率">
          <a:extLst>
            <a:ext uri="{FF2B5EF4-FFF2-40B4-BE49-F238E27FC236}">
              <a16:creationId xmlns:a16="http://schemas.microsoft.com/office/drawing/2014/main" id="{EF86B8C4-12DE-4919-AE0B-8B27D356B8AF}"/>
            </a:ext>
          </a:extLst>
        </xdr:cNvPr>
        <xdr:cNvSpPr txBox="1"/>
      </xdr:nvSpPr>
      <xdr:spPr>
        <a:xfrm>
          <a:off x="11354444" y="1297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372100A6-CFBC-425B-B9EE-7E6E003BE87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9E4912FB-D98D-4F45-858A-DA5A40D09E2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819FA0B9-7FC4-41F7-8B60-C42B99FB5AF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88897E53-5294-440C-B813-760AE149AEC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8E1E906A-2D48-42A1-86EE-AF7840D042E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8BAA320D-2B62-47D3-8BE3-D0B964496E3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1EF9E57C-864C-47AD-A324-6676EAC0336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A8871B01-8D9A-4908-9F04-1663080DFE6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E1191DAE-0D8B-4CFA-850D-F512A4D617C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930A9AC6-2146-475F-93F0-7FF6823D7BE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a:extLst>
            <a:ext uri="{FF2B5EF4-FFF2-40B4-BE49-F238E27FC236}">
              <a16:creationId xmlns:a16="http://schemas.microsoft.com/office/drawing/2014/main" id="{35418386-ECC1-41AD-B30C-9242FECECB8F}"/>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9B0CA4DD-C751-4AA8-B743-C41BC9F18919}"/>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a:extLst>
            <a:ext uri="{FF2B5EF4-FFF2-40B4-BE49-F238E27FC236}">
              <a16:creationId xmlns:a16="http://schemas.microsoft.com/office/drawing/2014/main" id="{3BFA1042-401A-465A-BBED-EDCAC580023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a:extLst>
            <a:ext uri="{FF2B5EF4-FFF2-40B4-BE49-F238E27FC236}">
              <a16:creationId xmlns:a16="http://schemas.microsoft.com/office/drawing/2014/main" id="{C13EA9EC-B154-4CCF-A751-E6D593C0EE1E}"/>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785C05B9-5D34-40BD-8486-4DA80F13D692}"/>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4072FEB2-097B-4E3E-8FC7-9DD382E61336}"/>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a:extLst>
            <a:ext uri="{FF2B5EF4-FFF2-40B4-BE49-F238E27FC236}">
              <a16:creationId xmlns:a16="http://schemas.microsoft.com/office/drawing/2014/main" id="{29058DD0-ECF7-4D4E-8FA1-71E672A2E53F}"/>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a:extLst>
            <a:ext uri="{FF2B5EF4-FFF2-40B4-BE49-F238E27FC236}">
              <a16:creationId xmlns:a16="http://schemas.microsoft.com/office/drawing/2014/main" id="{44CA5FE8-0FE3-43FE-B9C5-762BCEB580A9}"/>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a:extLst>
            <a:ext uri="{FF2B5EF4-FFF2-40B4-BE49-F238E27FC236}">
              <a16:creationId xmlns:a16="http://schemas.microsoft.com/office/drawing/2014/main" id="{CE76EF8A-D092-4DC3-96D3-E295D4419093}"/>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a:extLst>
            <a:ext uri="{FF2B5EF4-FFF2-40B4-BE49-F238E27FC236}">
              <a16:creationId xmlns:a16="http://schemas.microsoft.com/office/drawing/2014/main" id="{18C25FEB-72E5-4371-9F11-A0BE7A03417A}"/>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E273FE42-873E-471D-B631-48BEB7E0A19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0" name="テキスト ボックス 609">
          <a:extLst>
            <a:ext uri="{FF2B5EF4-FFF2-40B4-BE49-F238E27FC236}">
              <a16:creationId xmlns:a16="http://schemas.microsoft.com/office/drawing/2014/main" id="{40FD0C1F-3AC5-4FF2-B50F-78B1D4CA6A1C}"/>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CE9DFF86-2BB8-4FFA-9837-106B7E73B5B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12" name="直線コネクタ 611">
          <a:extLst>
            <a:ext uri="{FF2B5EF4-FFF2-40B4-BE49-F238E27FC236}">
              <a16:creationId xmlns:a16="http://schemas.microsoft.com/office/drawing/2014/main" id="{E07A1030-6663-49E7-AC9F-CDA16FF1E17E}"/>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3" name="【消防施設】&#10;一人当たり面積最小値テキスト">
          <a:extLst>
            <a:ext uri="{FF2B5EF4-FFF2-40B4-BE49-F238E27FC236}">
              <a16:creationId xmlns:a16="http://schemas.microsoft.com/office/drawing/2014/main" id="{F36486F3-E556-4C73-8C8C-35FE48C03D5E}"/>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4" name="直線コネクタ 613">
          <a:extLst>
            <a:ext uri="{FF2B5EF4-FFF2-40B4-BE49-F238E27FC236}">
              <a16:creationId xmlns:a16="http://schemas.microsoft.com/office/drawing/2014/main" id="{64D0CDAE-9F07-451F-84CF-70526F2241A4}"/>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5" name="【消防施設】&#10;一人当たり面積最大値テキスト">
          <a:extLst>
            <a:ext uri="{FF2B5EF4-FFF2-40B4-BE49-F238E27FC236}">
              <a16:creationId xmlns:a16="http://schemas.microsoft.com/office/drawing/2014/main" id="{475414D7-1102-4B03-84F8-F42FBCE6631D}"/>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6" name="直線コネクタ 615">
          <a:extLst>
            <a:ext uri="{FF2B5EF4-FFF2-40B4-BE49-F238E27FC236}">
              <a16:creationId xmlns:a16="http://schemas.microsoft.com/office/drawing/2014/main" id="{2FDED075-32F0-41EC-8C38-D6889EE596D2}"/>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7" name="【消防施設】&#10;一人当たり面積平均値テキスト">
          <a:extLst>
            <a:ext uri="{FF2B5EF4-FFF2-40B4-BE49-F238E27FC236}">
              <a16:creationId xmlns:a16="http://schemas.microsoft.com/office/drawing/2014/main" id="{A11EECBE-D35A-487E-9CA6-3850A6FB5517}"/>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8" name="フローチャート: 判断 617">
          <a:extLst>
            <a:ext uri="{FF2B5EF4-FFF2-40B4-BE49-F238E27FC236}">
              <a16:creationId xmlns:a16="http://schemas.microsoft.com/office/drawing/2014/main" id="{DB4C8515-D9F6-428E-BE89-385A536AF24C}"/>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9" name="フローチャート: 判断 618">
          <a:extLst>
            <a:ext uri="{FF2B5EF4-FFF2-40B4-BE49-F238E27FC236}">
              <a16:creationId xmlns:a16="http://schemas.microsoft.com/office/drawing/2014/main" id="{B6276390-5CAD-46B5-8A27-3E042EE542D3}"/>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20" name="フローチャート: 判断 619">
          <a:extLst>
            <a:ext uri="{FF2B5EF4-FFF2-40B4-BE49-F238E27FC236}">
              <a16:creationId xmlns:a16="http://schemas.microsoft.com/office/drawing/2014/main" id="{BC63635B-B056-4904-8C54-F2A949EDA42A}"/>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21" name="フローチャート: 判断 620">
          <a:extLst>
            <a:ext uri="{FF2B5EF4-FFF2-40B4-BE49-F238E27FC236}">
              <a16:creationId xmlns:a16="http://schemas.microsoft.com/office/drawing/2014/main" id="{1AB3FC97-0F0B-4F3A-8A6F-A98F84A1344B}"/>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22" name="フローチャート: 判断 621">
          <a:extLst>
            <a:ext uri="{FF2B5EF4-FFF2-40B4-BE49-F238E27FC236}">
              <a16:creationId xmlns:a16="http://schemas.microsoft.com/office/drawing/2014/main" id="{6D4FA7F2-18BC-4CC5-8BB8-DBCD0F5042B4}"/>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973F78F5-F63A-4C10-AB2F-4A2423090F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FCE1D0B-02D9-415F-A5E9-A3D1190AB26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2E2EBCFE-E498-4928-AE64-8417FCAB83D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DE20BEB7-B622-44B1-8AC8-0836E125682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8ADB054E-404B-4AE6-BCFA-4C289B0DA01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38925</xdr:rowOff>
    </xdr:from>
    <xdr:to>
      <xdr:col>116</xdr:col>
      <xdr:colOff>114300</xdr:colOff>
      <xdr:row>86</xdr:row>
      <xdr:rowOff>140525</xdr:rowOff>
    </xdr:to>
    <xdr:sp macro="" textlink="">
      <xdr:nvSpPr>
        <xdr:cNvPr id="628" name="楕円 627">
          <a:extLst>
            <a:ext uri="{FF2B5EF4-FFF2-40B4-BE49-F238E27FC236}">
              <a16:creationId xmlns:a16="http://schemas.microsoft.com/office/drawing/2014/main" id="{AD314140-E617-4D2E-B8F2-47B484BC231B}"/>
            </a:ext>
          </a:extLst>
        </xdr:cNvPr>
        <xdr:cNvSpPr/>
      </xdr:nvSpPr>
      <xdr:spPr>
        <a:xfrm>
          <a:off x="19897725" y="139740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629" name="【消防施設】&#10;一人当たり面積該当値テキスト">
          <a:extLst>
            <a:ext uri="{FF2B5EF4-FFF2-40B4-BE49-F238E27FC236}">
              <a16:creationId xmlns:a16="http://schemas.microsoft.com/office/drawing/2014/main" id="{85CAC23C-420D-4339-87DF-F4EAB2BB4069}"/>
            </a:ext>
          </a:extLst>
        </xdr:cNvPr>
        <xdr:cNvSpPr txBox="1"/>
      </xdr:nvSpPr>
      <xdr:spPr>
        <a:xfrm>
          <a:off x="19992975" y="1391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39115</xdr:rowOff>
    </xdr:from>
    <xdr:to>
      <xdr:col>112</xdr:col>
      <xdr:colOff>38100</xdr:colOff>
      <xdr:row>86</xdr:row>
      <xdr:rowOff>140715</xdr:rowOff>
    </xdr:to>
    <xdr:sp macro="" textlink="">
      <xdr:nvSpPr>
        <xdr:cNvPr id="630" name="楕円 629">
          <a:extLst>
            <a:ext uri="{FF2B5EF4-FFF2-40B4-BE49-F238E27FC236}">
              <a16:creationId xmlns:a16="http://schemas.microsoft.com/office/drawing/2014/main" id="{9CB5CA73-F71E-440F-B1D9-8AF56947B74E}"/>
            </a:ext>
          </a:extLst>
        </xdr:cNvPr>
        <xdr:cNvSpPr/>
      </xdr:nvSpPr>
      <xdr:spPr>
        <a:xfrm>
          <a:off x="19154775" y="139741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89725</xdr:rowOff>
    </xdr:from>
    <xdr:to>
      <xdr:col>116</xdr:col>
      <xdr:colOff>63500</xdr:colOff>
      <xdr:row>86</xdr:row>
      <xdr:rowOff>89915</xdr:rowOff>
    </xdr:to>
    <xdr:cxnSp macro="">
      <xdr:nvCxnSpPr>
        <xdr:cNvPr id="631" name="直線コネクタ 630">
          <a:extLst>
            <a:ext uri="{FF2B5EF4-FFF2-40B4-BE49-F238E27FC236}">
              <a16:creationId xmlns:a16="http://schemas.microsoft.com/office/drawing/2014/main" id="{361231C3-A880-4133-B6C4-A93F09CA50DD}"/>
            </a:ext>
          </a:extLst>
        </xdr:cNvPr>
        <xdr:cNvCxnSpPr/>
      </xdr:nvCxnSpPr>
      <xdr:spPr>
        <a:xfrm flipV="1">
          <a:off x="19202400" y="14021625"/>
          <a:ext cx="752475"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42354</xdr:rowOff>
    </xdr:from>
    <xdr:to>
      <xdr:col>107</xdr:col>
      <xdr:colOff>101600</xdr:colOff>
      <xdr:row>86</xdr:row>
      <xdr:rowOff>143954</xdr:rowOff>
    </xdr:to>
    <xdr:sp macro="" textlink="">
      <xdr:nvSpPr>
        <xdr:cNvPr id="632" name="楕円 631">
          <a:extLst>
            <a:ext uri="{FF2B5EF4-FFF2-40B4-BE49-F238E27FC236}">
              <a16:creationId xmlns:a16="http://schemas.microsoft.com/office/drawing/2014/main" id="{015EF867-E4B2-413E-B6F1-14FA2AA557C2}"/>
            </a:ext>
          </a:extLst>
        </xdr:cNvPr>
        <xdr:cNvSpPr/>
      </xdr:nvSpPr>
      <xdr:spPr>
        <a:xfrm>
          <a:off x="18345150" y="139806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89915</xdr:rowOff>
    </xdr:from>
    <xdr:to>
      <xdr:col>111</xdr:col>
      <xdr:colOff>177800</xdr:colOff>
      <xdr:row>86</xdr:row>
      <xdr:rowOff>93154</xdr:rowOff>
    </xdr:to>
    <xdr:cxnSp macro="">
      <xdr:nvCxnSpPr>
        <xdr:cNvPr id="633" name="直線コネクタ 632">
          <a:extLst>
            <a:ext uri="{FF2B5EF4-FFF2-40B4-BE49-F238E27FC236}">
              <a16:creationId xmlns:a16="http://schemas.microsoft.com/office/drawing/2014/main" id="{4B3ABF27-2ADF-48B7-9668-451F4FCDBB3A}"/>
            </a:ext>
          </a:extLst>
        </xdr:cNvPr>
        <xdr:cNvCxnSpPr/>
      </xdr:nvCxnSpPr>
      <xdr:spPr>
        <a:xfrm flipV="1">
          <a:off x="18392775" y="14021815"/>
          <a:ext cx="809625"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43307</xdr:rowOff>
    </xdr:from>
    <xdr:to>
      <xdr:col>102</xdr:col>
      <xdr:colOff>165100</xdr:colOff>
      <xdr:row>86</xdr:row>
      <xdr:rowOff>144907</xdr:rowOff>
    </xdr:to>
    <xdr:sp macro="" textlink="">
      <xdr:nvSpPr>
        <xdr:cNvPr id="634" name="楕円 633">
          <a:extLst>
            <a:ext uri="{FF2B5EF4-FFF2-40B4-BE49-F238E27FC236}">
              <a16:creationId xmlns:a16="http://schemas.microsoft.com/office/drawing/2014/main" id="{3107E34D-55F0-4F62-9051-6F1F66A9F909}"/>
            </a:ext>
          </a:extLst>
        </xdr:cNvPr>
        <xdr:cNvSpPr/>
      </xdr:nvSpPr>
      <xdr:spPr>
        <a:xfrm>
          <a:off x="17554575" y="139815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93154</xdr:rowOff>
    </xdr:from>
    <xdr:to>
      <xdr:col>107</xdr:col>
      <xdr:colOff>50800</xdr:colOff>
      <xdr:row>86</xdr:row>
      <xdr:rowOff>94107</xdr:rowOff>
    </xdr:to>
    <xdr:cxnSp macro="">
      <xdr:nvCxnSpPr>
        <xdr:cNvPr id="635" name="直線コネクタ 634">
          <a:extLst>
            <a:ext uri="{FF2B5EF4-FFF2-40B4-BE49-F238E27FC236}">
              <a16:creationId xmlns:a16="http://schemas.microsoft.com/office/drawing/2014/main" id="{D061F012-6170-4C68-A392-C2B508CD8015}"/>
            </a:ext>
          </a:extLst>
        </xdr:cNvPr>
        <xdr:cNvCxnSpPr/>
      </xdr:nvCxnSpPr>
      <xdr:spPr>
        <a:xfrm flipV="1">
          <a:off x="17602200" y="14028229"/>
          <a:ext cx="790575"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44259</xdr:rowOff>
    </xdr:from>
    <xdr:to>
      <xdr:col>98</xdr:col>
      <xdr:colOff>38100</xdr:colOff>
      <xdr:row>86</xdr:row>
      <xdr:rowOff>145859</xdr:rowOff>
    </xdr:to>
    <xdr:sp macro="" textlink="">
      <xdr:nvSpPr>
        <xdr:cNvPr id="636" name="楕円 635">
          <a:extLst>
            <a:ext uri="{FF2B5EF4-FFF2-40B4-BE49-F238E27FC236}">
              <a16:creationId xmlns:a16="http://schemas.microsoft.com/office/drawing/2014/main" id="{DFD4F4AC-D726-4B1D-A01F-24A69A386392}"/>
            </a:ext>
          </a:extLst>
        </xdr:cNvPr>
        <xdr:cNvSpPr/>
      </xdr:nvSpPr>
      <xdr:spPr>
        <a:xfrm>
          <a:off x="16754475" y="139825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94107</xdr:rowOff>
    </xdr:from>
    <xdr:to>
      <xdr:col>102</xdr:col>
      <xdr:colOff>114300</xdr:colOff>
      <xdr:row>86</xdr:row>
      <xdr:rowOff>95059</xdr:rowOff>
    </xdr:to>
    <xdr:cxnSp macro="">
      <xdr:nvCxnSpPr>
        <xdr:cNvPr id="637" name="直線コネクタ 636">
          <a:extLst>
            <a:ext uri="{FF2B5EF4-FFF2-40B4-BE49-F238E27FC236}">
              <a16:creationId xmlns:a16="http://schemas.microsoft.com/office/drawing/2014/main" id="{00F98F76-1ED6-4EFE-B185-0D2A777249AD}"/>
            </a:ext>
          </a:extLst>
        </xdr:cNvPr>
        <xdr:cNvCxnSpPr/>
      </xdr:nvCxnSpPr>
      <xdr:spPr>
        <a:xfrm flipV="1">
          <a:off x="16802100" y="14029182"/>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8" name="n_1aveValue【消防施設】&#10;一人当たり面積">
          <a:extLst>
            <a:ext uri="{FF2B5EF4-FFF2-40B4-BE49-F238E27FC236}">
              <a16:creationId xmlns:a16="http://schemas.microsoft.com/office/drawing/2014/main" id="{BD3A9BA0-FDB0-4C01-9DE3-85081B1A3388}"/>
            </a:ext>
          </a:extLst>
        </xdr:cNvPr>
        <xdr:cNvSpPr txBox="1"/>
      </xdr:nvSpPr>
      <xdr:spPr>
        <a:xfrm>
          <a:off x="18983402"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9" name="n_2aveValue【消防施設】&#10;一人当たり面積">
          <a:extLst>
            <a:ext uri="{FF2B5EF4-FFF2-40B4-BE49-F238E27FC236}">
              <a16:creationId xmlns:a16="http://schemas.microsoft.com/office/drawing/2014/main" id="{7B5C84AB-6E86-49A5-ABF3-AEFD3595F761}"/>
            </a:ext>
          </a:extLst>
        </xdr:cNvPr>
        <xdr:cNvSpPr txBox="1"/>
      </xdr:nvSpPr>
      <xdr:spPr>
        <a:xfrm>
          <a:off x="18183302"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40" name="n_3aveValue【消防施設】&#10;一人当たり面積">
          <a:extLst>
            <a:ext uri="{FF2B5EF4-FFF2-40B4-BE49-F238E27FC236}">
              <a16:creationId xmlns:a16="http://schemas.microsoft.com/office/drawing/2014/main" id="{3A46D21A-E2C1-44C6-AD0E-F62BBA17A2DF}"/>
            </a:ext>
          </a:extLst>
        </xdr:cNvPr>
        <xdr:cNvSpPr txBox="1"/>
      </xdr:nvSpPr>
      <xdr:spPr>
        <a:xfrm>
          <a:off x="17383202" y="137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41" name="n_4aveValue【消防施設】&#10;一人当たり面積">
          <a:extLst>
            <a:ext uri="{FF2B5EF4-FFF2-40B4-BE49-F238E27FC236}">
              <a16:creationId xmlns:a16="http://schemas.microsoft.com/office/drawing/2014/main" id="{170BC9F9-45AB-4965-A930-868103A1D0A7}"/>
            </a:ext>
          </a:extLst>
        </xdr:cNvPr>
        <xdr:cNvSpPr txBox="1"/>
      </xdr:nvSpPr>
      <xdr:spPr>
        <a:xfrm>
          <a:off x="16592627" y="137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131842</xdr:rowOff>
    </xdr:from>
    <xdr:ext cx="469744" cy="259045"/>
    <xdr:sp macro="" textlink="">
      <xdr:nvSpPr>
        <xdr:cNvPr id="642" name="n_1mainValue【消防施設】&#10;一人当たり面積">
          <a:extLst>
            <a:ext uri="{FF2B5EF4-FFF2-40B4-BE49-F238E27FC236}">
              <a16:creationId xmlns:a16="http://schemas.microsoft.com/office/drawing/2014/main" id="{C9ECE86F-41C3-4907-869C-CB6CF360A00C}"/>
            </a:ext>
          </a:extLst>
        </xdr:cNvPr>
        <xdr:cNvSpPr txBox="1"/>
      </xdr:nvSpPr>
      <xdr:spPr>
        <a:xfrm>
          <a:off x="18983402" y="1406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135081</xdr:rowOff>
    </xdr:from>
    <xdr:ext cx="469744" cy="259045"/>
    <xdr:sp macro="" textlink="">
      <xdr:nvSpPr>
        <xdr:cNvPr id="643" name="n_2mainValue【消防施設】&#10;一人当たり面積">
          <a:extLst>
            <a:ext uri="{FF2B5EF4-FFF2-40B4-BE49-F238E27FC236}">
              <a16:creationId xmlns:a16="http://schemas.microsoft.com/office/drawing/2014/main" id="{A8A5C9E2-F027-4918-86FD-222927964CDE}"/>
            </a:ext>
          </a:extLst>
        </xdr:cNvPr>
        <xdr:cNvSpPr txBox="1"/>
      </xdr:nvSpPr>
      <xdr:spPr>
        <a:xfrm>
          <a:off x="18183302" y="1407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136034</xdr:rowOff>
    </xdr:from>
    <xdr:ext cx="469744" cy="259045"/>
    <xdr:sp macro="" textlink="">
      <xdr:nvSpPr>
        <xdr:cNvPr id="644" name="n_3mainValue【消防施設】&#10;一人当たり面積">
          <a:extLst>
            <a:ext uri="{FF2B5EF4-FFF2-40B4-BE49-F238E27FC236}">
              <a16:creationId xmlns:a16="http://schemas.microsoft.com/office/drawing/2014/main" id="{0C848E6F-BE92-431B-A99C-D8575D3EA0B6}"/>
            </a:ext>
          </a:extLst>
        </xdr:cNvPr>
        <xdr:cNvSpPr txBox="1"/>
      </xdr:nvSpPr>
      <xdr:spPr>
        <a:xfrm>
          <a:off x="17383202" y="140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136986</xdr:rowOff>
    </xdr:from>
    <xdr:ext cx="469744" cy="259045"/>
    <xdr:sp macro="" textlink="">
      <xdr:nvSpPr>
        <xdr:cNvPr id="645" name="n_4mainValue【消防施設】&#10;一人当たり面積">
          <a:extLst>
            <a:ext uri="{FF2B5EF4-FFF2-40B4-BE49-F238E27FC236}">
              <a16:creationId xmlns:a16="http://schemas.microsoft.com/office/drawing/2014/main" id="{153FCAD4-3C0A-43D9-8837-4E97A745AAC9}"/>
            </a:ext>
          </a:extLst>
        </xdr:cNvPr>
        <xdr:cNvSpPr txBox="1"/>
      </xdr:nvSpPr>
      <xdr:spPr>
        <a:xfrm>
          <a:off x="16592627" y="1407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4806FBEA-B7C4-4CA0-BD9C-43AF10FDC92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5A5DABFD-8FCA-482D-A019-A1D57282D34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E686ADB5-757C-49A5-9552-5B69AA4F805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A77A0676-7E34-48E7-AEEF-4F76F6D85D3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35FD4710-8A52-4310-BACD-752AB419B52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7A08B59B-55B4-4B60-B04C-146D0A25D5A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B3A96478-2E02-4D75-A38A-7507558505D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91D6245-19B9-46E0-962C-A7E8B660D4B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D05CF541-210A-4E6A-9461-76AA9A63923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DB111796-62A8-4DBE-BF23-08AC44ECA30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0104E5F4-51FE-431C-AA22-8D6D07EFB2A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D380AB85-98BF-4E35-9E8A-95C46DF62C47}"/>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8B62BD7D-A349-47B6-8CAD-F3770CBA5A66}"/>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7C0CD308-A486-457E-A9AE-93EB049BAE1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0B928635-0BCE-4FBF-A4CE-99C9D3CE4A7C}"/>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23B238EB-A59B-4281-8B06-79AEAFA18821}"/>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0548BD0E-EEAD-481B-8DD4-E7A50A806734}"/>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09B3398B-434E-462C-9F19-03731838596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ABB415DD-56F1-4F5C-8C13-8C7173701AA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CAAC7D3B-9B6A-4CD9-9EF9-9373B5057F2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5CE0040D-0469-4681-B91A-372C7D509DD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F60C2155-49C9-4F58-BDED-C809C766BD7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45931278-A82A-4B01-97AF-E165CCD1BAE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3A6D1CEA-0A2C-492F-9279-3A85B075207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CD3E6A9E-BC0D-4098-8C47-20306552F20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6EE07D61-B73F-41FB-98E2-1FD7EFE4469E}"/>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庁舎】&#10;有形固定資産減価償却率最小値テキスト">
          <a:extLst>
            <a:ext uri="{FF2B5EF4-FFF2-40B4-BE49-F238E27FC236}">
              <a16:creationId xmlns:a16="http://schemas.microsoft.com/office/drawing/2014/main" id="{DD6FB011-166A-473F-93CC-DCAB16A650CB}"/>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1DC4F0A0-204D-4CF5-B04A-03EDB685CDF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4" name="【庁舎】&#10;有形固定資産減価償却率最大値テキスト">
          <a:extLst>
            <a:ext uri="{FF2B5EF4-FFF2-40B4-BE49-F238E27FC236}">
              <a16:creationId xmlns:a16="http://schemas.microsoft.com/office/drawing/2014/main" id="{19BE1B90-1102-47F4-8B02-01A8CCE3421C}"/>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5" name="直線コネクタ 674">
          <a:extLst>
            <a:ext uri="{FF2B5EF4-FFF2-40B4-BE49-F238E27FC236}">
              <a16:creationId xmlns:a16="http://schemas.microsoft.com/office/drawing/2014/main" id="{E41B6D9D-B2A3-47D9-9118-6A7CFEAE3F0D}"/>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6" name="【庁舎】&#10;有形固定資産減価償却率平均値テキスト">
          <a:extLst>
            <a:ext uri="{FF2B5EF4-FFF2-40B4-BE49-F238E27FC236}">
              <a16:creationId xmlns:a16="http://schemas.microsoft.com/office/drawing/2014/main" id="{10E3E3FA-B680-447D-A8A4-8C10273666BD}"/>
            </a:ext>
          </a:extLst>
        </xdr:cNvPr>
        <xdr:cNvSpPr txBox="1"/>
      </xdr:nvSpPr>
      <xdr:spPr>
        <a:xfrm>
          <a:off x="14735175" y="1690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7" name="フローチャート: 判断 676">
          <a:extLst>
            <a:ext uri="{FF2B5EF4-FFF2-40B4-BE49-F238E27FC236}">
              <a16:creationId xmlns:a16="http://schemas.microsoft.com/office/drawing/2014/main" id="{3FD57997-BE1D-43A0-B8BA-76FE81DDCAC9}"/>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8" name="フローチャート: 判断 677">
          <a:extLst>
            <a:ext uri="{FF2B5EF4-FFF2-40B4-BE49-F238E27FC236}">
              <a16:creationId xmlns:a16="http://schemas.microsoft.com/office/drawing/2014/main" id="{C2D19EE5-7D2C-4260-A6DE-AFF13E4E03B1}"/>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9" name="フローチャート: 判断 678">
          <a:extLst>
            <a:ext uri="{FF2B5EF4-FFF2-40B4-BE49-F238E27FC236}">
              <a16:creationId xmlns:a16="http://schemas.microsoft.com/office/drawing/2014/main" id="{4FE51057-044B-4456-B634-150D7526D9C8}"/>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80" name="フローチャート: 判断 679">
          <a:extLst>
            <a:ext uri="{FF2B5EF4-FFF2-40B4-BE49-F238E27FC236}">
              <a16:creationId xmlns:a16="http://schemas.microsoft.com/office/drawing/2014/main" id="{BCCE8AB1-F5DB-4F69-9ABA-5E3E8D1A461C}"/>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81" name="フローチャート: 判断 680">
          <a:extLst>
            <a:ext uri="{FF2B5EF4-FFF2-40B4-BE49-F238E27FC236}">
              <a16:creationId xmlns:a16="http://schemas.microsoft.com/office/drawing/2014/main" id="{C2D63633-7429-4C54-83B4-BFCB4CE27A2C}"/>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822A9E8-149A-4F05-BD7A-E451C3361CA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AB33864-64EC-47F4-88FE-FFB6189D9BC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B4324ED9-E751-4DB6-B087-B37733876AB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D40245A-2ECF-4D2F-963A-7B94EBEA389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2D9DFA9F-3AD8-49BF-8DF1-EA2B3EEC5B7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687" name="楕円 686">
          <a:extLst>
            <a:ext uri="{FF2B5EF4-FFF2-40B4-BE49-F238E27FC236}">
              <a16:creationId xmlns:a16="http://schemas.microsoft.com/office/drawing/2014/main" id="{F9F4342C-69AB-4AB5-A4B5-CAEE63DC09B0}"/>
            </a:ext>
          </a:extLst>
        </xdr:cNvPr>
        <xdr:cNvSpPr/>
      </xdr:nvSpPr>
      <xdr:spPr>
        <a:xfrm>
          <a:off x="14649450" y="175738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688" name="【庁舎】&#10;有形固定資産減価償却率該当値テキスト">
          <a:extLst>
            <a:ext uri="{FF2B5EF4-FFF2-40B4-BE49-F238E27FC236}">
              <a16:creationId xmlns:a16="http://schemas.microsoft.com/office/drawing/2014/main" id="{D59AB5F7-95E1-47E0-97C7-22D43EE4D870}"/>
            </a:ext>
          </a:extLst>
        </xdr:cNvPr>
        <xdr:cNvSpPr txBox="1"/>
      </xdr:nvSpPr>
      <xdr:spPr>
        <a:xfrm>
          <a:off x="14735175" y="175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146231</xdr:rowOff>
    </xdr:from>
    <xdr:to>
      <xdr:col>81</xdr:col>
      <xdr:colOff>101600</xdr:colOff>
      <xdr:row>108</xdr:row>
      <xdr:rowOff>76381</xdr:rowOff>
    </xdr:to>
    <xdr:sp macro="" textlink="">
      <xdr:nvSpPr>
        <xdr:cNvPr id="689" name="楕円 688">
          <a:extLst>
            <a:ext uri="{FF2B5EF4-FFF2-40B4-BE49-F238E27FC236}">
              <a16:creationId xmlns:a16="http://schemas.microsoft.com/office/drawing/2014/main" id="{BA532E56-173C-4CA7-95F0-44BC8AE353EB}"/>
            </a:ext>
          </a:extLst>
        </xdr:cNvPr>
        <xdr:cNvSpPr/>
      </xdr:nvSpPr>
      <xdr:spPr>
        <a:xfrm>
          <a:off x="13887450" y="176309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139881</xdr:rowOff>
    </xdr:from>
    <xdr:to>
      <xdr:col>85</xdr:col>
      <xdr:colOff>127000</xdr:colOff>
      <xdr:row>108</xdr:row>
      <xdr:rowOff>25581</xdr:rowOff>
    </xdr:to>
    <xdr:cxnSp macro="">
      <xdr:nvCxnSpPr>
        <xdr:cNvPr id="690" name="直線コネクタ 689">
          <a:extLst>
            <a:ext uri="{FF2B5EF4-FFF2-40B4-BE49-F238E27FC236}">
              <a16:creationId xmlns:a16="http://schemas.microsoft.com/office/drawing/2014/main" id="{810F7889-C0A7-4EF6-856B-6DEE252EFAD4}"/>
            </a:ext>
          </a:extLst>
        </xdr:cNvPr>
        <xdr:cNvCxnSpPr/>
      </xdr:nvCxnSpPr>
      <xdr:spPr>
        <a:xfrm flipV="1">
          <a:off x="13935075" y="17630956"/>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108676</xdr:rowOff>
    </xdr:from>
    <xdr:to>
      <xdr:col>76</xdr:col>
      <xdr:colOff>165100</xdr:colOff>
      <xdr:row>108</xdr:row>
      <xdr:rowOff>38826</xdr:rowOff>
    </xdr:to>
    <xdr:sp macro="" textlink="">
      <xdr:nvSpPr>
        <xdr:cNvPr id="691" name="楕円 690">
          <a:extLst>
            <a:ext uri="{FF2B5EF4-FFF2-40B4-BE49-F238E27FC236}">
              <a16:creationId xmlns:a16="http://schemas.microsoft.com/office/drawing/2014/main" id="{DFBC567E-0A1C-4D6D-858D-EC2BCB015F32}"/>
            </a:ext>
          </a:extLst>
        </xdr:cNvPr>
        <xdr:cNvSpPr/>
      </xdr:nvSpPr>
      <xdr:spPr>
        <a:xfrm>
          <a:off x="13096875" y="175934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159476</xdr:rowOff>
    </xdr:from>
    <xdr:to>
      <xdr:col>81</xdr:col>
      <xdr:colOff>50800</xdr:colOff>
      <xdr:row>108</xdr:row>
      <xdr:rowOff>25581</xdr:rowOff>
    </xdr:to>
    <xdr:cxnSp macro="">
      <xdr:nvCxnSpPr>
        <xdr:cNvPr id="692" name="直線コネクタ 691">
          <a:extLst>
            <a:ext uri="{FF2B5EF4-FFF2-40B4-BE49-F238E27FC236}">
              <a16:creationId xmlns:a16="http://schemas.microsoft.com/office/drawing/2014/main" id="{6100ABCD-7EED-459D-83CD-AB9DF9D01A7D}"/>
            </a:ext>
          </a:extLst>
        </xdr:cNvPr>
        <xdr:cNvCxnSpPr/>
      </xdr:nvCxnSpPr>
      <xdr:spPr>
        <a:xfrm>
          <a:off x="13144500" y="17650551"/>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74386</xdr:rowOff>
    </xdr:from>
    <xdr:to>
      <xdr:col>72</xdr:col>
      <xdr:colOff>38100</xdr:colOff>
      <xdr:row>108</xdr:row>
      <xdr:rowOff>4536</xdr:rowOff>
    </xdr:to>
    <xdr:sp macro="" textlink="">
      <xdr:nvSpPr>
        <xdr:cNvPr id="693" name="楕円 692">
          <a:extLst>
            <a:ext uri="{FF2B5EF4-FFF2-40B4-BE49-F238E27FC236}">
              <a16:creationId xmlns:a16="http://schemas.microsoft.com/office/drawing/2014/main" id="{5F1B77A1-CA5B-4787-9428-AEB726D92F1E}"/>
            </a:ext>
          </a:extLst>
        </xdr:cNvPr>
        <xdr:cNvSpPr/>
      </xdr:nvSpPr>
      <xdr:spPr>
        <a:xfrm>
          <a:off x="12296775" y="175622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125186</xdr:rowOff>
    </xdr:from>
    <xdr:to>
      <xdr:col>76</xdr:col>
      <xdr:colOff>114300</xdr:colOff>
      <xdr:row>107</xdr:row>
      <xdr:rowOff>159476</xdr:rowOff>
    </xdr:to>
    <xdr:cxnSp macro="">
      <xdr:nvCxnSpPr>
        <xdr:cNvPr id="694" name="直線コネクタ 693">
          <a:extLst>
            <a:ext uri="{FF2B5EF4-FFF2-40B4-BE49-F238E27FC236}">
              <a16:creationId xmlns:a16="http://schemas.microsoft.com/office/drawing/2014/main" id="{6A433A28-5AD7-49D9-B698-89C03DA3C95F}"/>
            </a:ext>
          </a:extLst>
        </xdr:cNvPr>
        <xdr:cNvCxnSpPr/>
      </xdr:nvCxnSpPr>
      <xdr:spPr>
        <a:xfrm>
          <a:off x="12344400" y="17609911"/>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38463</xdr:rowOff>
    </xdr:from>
    <xdr:to>
      <xdr:col>67</xdr:col>
      <xdr:colOff>101600</xdr:colOff>
      <xdr:row>107</xdr:row>
      <xdr:rowOff>140063</xdr:rowOff>
    </xdr:to>
    <xdr:sp macro="" textlink="">
      <xdr:nvSpPr>
        <xdr:cNvPr id="695" name="楕円 694">
          <a:extLst>
            <a:ext uri="{FF2B5EF4-FFF2-40B4-BE49-F238E27FC236}">
              <a16:creationId xmlns:a16="http://schemas.microsoft.com/office/drawing/2014/main" id="{C645BF4E-4FC5-4CBA-855C-ECCABB729A03}"/>
            </a:ext>
          </a:extLst>
        </xdr:cNvPr>
        <xdr:cNvSpPr/>
      </xdr:nvSpPr>
      <xdr:spPr>
        <a:xfrm>
          <a:off x="11487150" y="175263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89263</xdr:rowOff>
    </xdr:from>
    <xdr:to>
      <xdr:col>71</xdr:col>
      <xdr:colOff>177800</xdr:colOff>
      <xdr:row>107</xdr:row>
      <xdr:rowOff>125186</xdr:rowOff>
    </xdr:to>
    <xdr:cxnSp macro="">
      <xdr:nvCxnSpPr>
        <xdr:cNvPr id="696" name="直線コネクタ 695">
          <a:extLst>
            <a:ext uri="{FF2B5EF4-FFF2-40B4-BE49-F238E27FC236}">
              <a16:creationId xmlns:a16="http://schemas.microsoft.com/office/drawing/2014/main" id="{D387435A-4ED6-434E-B31B-26C2F76E411C}"/>
            </a:ext>
          </a:extLst>
        </xdr:cNvPr>
        <xdr:cNvCxnSpPr/>
      </xdr:nvCxnSpPr>
      <xdr:spPr>
        <a:xfrm>
          <a:off x="11534775" y="17573988"/>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7" name="n_1aveValue【庁舎】&#10;有形固定資産減価償却率">
          <a:extLst>
            <a:ext uri="{FF2B5EF4-FFF2-40B4-BE49-F238E27FC236}">
              <a16:creationId xmlns:a16="http://schemas.microsoft.com/office/drawing/2014/main" id="{11B52EBF-1891-41B3-9433-972CAEED3003}"/>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8" name="n_2aveValue【庁舎】&#10;有形固定資産減価償却率">
          <a:extLst>
            <a:ext uri="{FF2B5EF4-FFF2-40B4-BE49-F238E27FC236}">
              <a16:creationId xmlns:a16="http://schemas.microsoft.com/office/drawing/2014/main" id="{B0AB7A3A-87B7-43A1-8087-64ADB0D59341}"/>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9" name="n_3aveValue【庁舎】&#10;有形固定資産減価償却率">
          <a:extLst>
            <a:ext uri="{FF2B5EF4-FFF2-40B4-BE49-F238E27FC236}">
              <a16:creationId xmlns:a16="http://schemas.microsoft.com/office/drawing/2014/main" id="{73656BB7-ECDE-414A-8B1B-FB81AEA6758F}"/>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00" name="n_4aveValue【庁舎】&#10;有形固定資産減価償却率">
          <a:extLst>
            <a:ext uri="{FF2B5EF4-FFF2-40B4-BE49-F238E27FC236}">
              <a16:creationId xmlns:a16="http://schemas.microsoft.com/office/drawing/2014/main" id="{53B8B338-AAA7-42CE-B8CE-53EB16CC8530}"/>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67508</xdr:rowOff>
    </xdr:from>
    <xdr:ext cx="405111" cy="259045"/>
    <xdr:sp macro="" textlink="">
      <xdr:nvSpPr>
        <xdr:cNvPr id="701" name="n_1mainValue【庁舎】&#10;有形固定資産減価償却率">
          <a:extLst>
            <a:ext uri="{FF2B5EF4-FFF2-40B4-BE49-F238E27FC236}">
              <a16:creationId xmlns:a16="http://schemas.microsoft.com/office/drawing/2014/main" id="{F2151F54-EF6C-49DE-906E-E9142C9C0259}"/>
            </a:ext>
          </a:extLst>
        </xdr:cNvPr>
        <xdr:cNvSpPr txBox="1"/>
      </xdr:nvSpPr>
      <xdr:spPr>
        <a:xfrm>
          <a:off x="13745219" y="177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29953</xdr:rowOff>
    </xdr:from>
    <xdr:ext cx="405111" cy="259045"/>
    <xdr:sp macro="" textlink="">
      <xdr:nvSpPr>
        <xdr:cNvPr id="702" name="n_2mainValue【庁舎】&#10;有形固定資産減価償却率">
          <a:extLst>
            <a:ext uri="{FF2B5EF4-FFF2-40B4-BE49-F238E27FC236}">
              <a16:creationId xmlns:a16="http://schemas.microsoft.com/office/drawing/2014/main" id="{22E4137B-F096-44B4-8AD4-021535199BA5}"/>
            </a:ext>
          </a:extLst>
        </xdr:cNvPr>
        <xdr:cNvSpPr txBox="1"/>
      </xdr:nvSpPr>
      <xdr:spPr>
        <a:xfrm>
          <a:off x="12964169" y="17686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167113</xdr:rowOff>
    </xdr:from>
    <xdr:ext cx="405111" cy="259045"/>
    <xdr:sp macro="" textlink="">
      <xdr:nvSpPr>
        <xdr:cNvPr id="703" name="n_3mainValue【庁舎】&#10;有形固定資産減価償却率">
          <a:extLst>
            <a:ext uri="{FF2B5EF4-FFF2-40B4-BE49-F238E27FC236}">
              <a16:creationId xmlns:a16="http://schemas.microsoft.com/office/drawing/2014/main" id="{D0F18560-B3D6-4DF4-BA25-1C6FD7FF804D}"/>
            </a:ext>
          </a:extLst>
        </xdr:cNvPr>
        <xdr:cNvSpPr txBox="1"/>
      </xdr:nvSpPr>
      <xdr:spPr>
        <a:xfrm>
          <a:off x="12164069" y="1765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131190</xdr:rowOff>
    </xdr:from>
    <xdr:ext cx="405111" cy="259045"/>
    <xdr:sp macro="" textlink="">
      <xdr:nvSpPr>
        <xdr:cNvPr id="704" name="n_4mainValue【庁舎】&#10;有形固定資産減価償却率">
          <a:extLst>
            <a:ext uri="{FF2B5EF4-FFF2-40B4-BE49-F238E27FC236}">
              <a16:creationId xmlns:a16="http://schemas.microsoft.com/office/drawing/2014/main" id="{FC756DBD-C6A8-421D-8DD9-7EA298955713}"/>
            </a:ext>
          </a:extLst>
        </xdr:cNvPr>
        <xdr:cNvSpPr txBox="1"/>
      </xdr:nvSpPr>
      <xdr:spPr>
        <a:xfrm>
          <a:off x="113544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DEF715CE-935C-4BFA-902F-1523D9E04F5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46D30EDC-632D-4FF9-827C-1007C7AC1A9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FC3BB353-D757-4911-8073-899FA42C51F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64389705-D40D-4D43-AC62-F2740F6DC4E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12FB333-1223-43E1-9CF3-F35349C9300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31142C97-4B8D-4ED4-A3D1-4CA73B89E15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57A4C26E-966A-42A2-8905-2AC3C4F4FF4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AC083CDC-78BE-4D68-B4BE-4D67653ED4D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36409127-3E59-4609-8CE5-954DFBBA442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5A455A19-78A9-4E05-8EBE-FA61D6AAEC1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94D77442-0400-4B34-B625-8F0C1CB4ED70}"/>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B589E6D4-7218-4E32-B6A3-6266292E4C6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69268167-8A6E-43F9-B76F-669E1C52F46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88E0BB80-4C2E-4970-94A9-889A97D24445}"/>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5F6F18E2-646C-4107-B2A3-B168BC725AEB}"/>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033CAF67-045B-477F-A32C-84A56150779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14CB9A37-17C5-4BD7-AB5C-142DDB56BBCA}"/>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4ADF3B4E-D9DD-44A6-83AE-CC31A97A4D03}"/>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4510FAE9-CA4A-48AC-8445-1B5EA14860B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9E65178B-B176-4A0E-B7B2-B10A8C26CA5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CA9D0C20-9D42-4356-A9EF-583FE4ABE34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57FA57B2-233E-4E90-943E-4BE3362C23E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8FA8B359-92D6-4A64-B7F1-DCEFFCEB657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8" name="直線コネクタ 727">
          <a:extLst>
            <a:ext uri="{FF2B5EF4-FFF2-40B4-BE49-F238E27FC236}">
              <a16:creationId xmlns:a16="http://schemas.microsoft.com/office/drawing/2014/main" id="{B4ABA5A5-A433-4588-9C0F-F3FD97609FDC}"/>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9" name="【庁舎】&#10;一人当たり面積最小値テキスト">
          <a:extLst>
            <a:ext uri="{FF2B5EF4-FFF2-40B4-BE49-F238E27FC236}">
              <a16:creationId xmlns:a16="http://schemas.microsoft.com/office/drawing/2014/main" id="{596F366F-6E4D-456F-8F22-A5B3233DFE66}"/>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30" name="直線コネクタ 729">
          <a:extLst>
            <a:ext uri="{FF2B5EF4-FFF2-40B4-BE49-F238E27FC236}">
              <a16:creationId xmlns:a16="http://schemas.microsoft.com/office/drawing/2014/main" id="{29DC0E52-D081-4923-881D-FAD1C655C00A}"/>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31" name="【庁舎】&#10;一人当たり面積最大値テキスト">
          <a:extLst>
            <a:ext uri="{FF2B5EF4-FFF2-40B4-BE49-F238E27FC236}">
              <a16:creationId xmlns:a16="http://schemas.microsoft.com/office/drawing/2014/main" id="{40C37ED2-3E0E-4F8E-96E7-F49BA7179C76}"/>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32" name="直線コネクタ 731">
          <a:extLst>
            <a:ext uri="{FF2B5EF4-FFF2-40B4-BE49-F238E27FC236}">
              <a16:creationId xmlns:a16="http://schemas.microsoft.com/office/drawing/2014/main" id="{9E56C454-6DB1-4385-AC48-F7B70AADA2FE}"/>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33" name="【庁舎】&#10;一人当たり面積平均値テキスト">
          <a:extLst>
            <a:ext uri="{FF2B5EF4-FFF2-40B4-BE49-F238E27FC236}">
              <a16:creationId xmlns:a16="http://schemas.microsoft.com/office/drawing/2014/main" id="{173CFBF2-991E-47AF-949B-9750A3CD96F5}"/>
            </a:ext>
          </a:extLst>
        </xdr:cNvPr>
        <xdr:cNvSpPr txBox="1"/>
      </xdr:nvSpPr>
      <xdr:spPr>
        <a:xfrm>
          <a:off x="19992975" y="17218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4" name="フローチャート: 判断 733">
          <a:extLst>
            <a:ext uri="{FF2B5EF4-FFF2-40B4-BE49-F238E27FC236}">
              <a16:creationId xmlns:a16="http://schemas.microsoft.com/office/drawing/2014/main" id="{FA417CED-7525-485C-A24B-062E82B5B0B3}"/>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5" name="フローチャート: 判断 734">
          <a:extLst>
            <a:ext uri="{FF2B5EF4-FFF2-40B4-BE49-F238E27FC236}">
              <a16:creationId xmlns:a16="http://schemas.microsoft.com/office/drawing/2014/main" id="{C1F5101F-B16B-4D1A-A41A-D6F42F637A14}"/>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6" name="フローチャート: 判断 735">
          <a:extLst>
            <a:ext uri="{FF2B5EF4-FFF2-40B4-BE49-F238E27FC236}">
              <a16:creationId xmlns:a16="http://schemas.microsoft.com/office/drawing/2014/main" id="{09652508-5CC2-4747-9C84-19259DCDFF36}"/>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7" name="フローチャート: 判断 736">
          <a:extLst>
            <a:ext uri="{FF2B5EF4-FFF2-40B4-BE49-F238E27FC236}">
              <a16:creationId xmlns:a16="http://schemas.microsoft.com/office/drawing/2014/main" id="{84DC2607-A4F3-4C59-A959-B2695B46BC68}"/>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8" name="フローチャート: 判断 737">
          <a:extLst>
            <a:ext uri="{FF2B5EF4-FFF2-40B4-BE49-F238E27FC236}">
              <a16:creationId xmlns:a16="http://schemas.microsoft.com/office/drawing/2014/main" id="{7B5DD951-C7BE-4D89-9818-0603AEBE5F39}"/>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25B8C22-385D-4A56-851E-47E74780BD7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EF7D149-836D-4710-A2A3-A1FEA157308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284BB65-C91C-4926-A866-570D28682DD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798AE69-19A3-44ED-9553-D7CA74A04B4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6D6DF38-04CE-4EF4-83BB-BA15CDEF81B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70738</xdr:rowOff>
    </xdr:from>
    <xdr:to>
      <xdr:col>116</xdr:col>
      <xdr:colOff>114300</xdr:colOff>
      <xdr:row>107</xdr:row>
      <xdr:rowOff>888</xdr:rowOff>
    </xdr:to>
    <xdr:sp macro="" textlink="">
      <xdr:nvSpPr>
        <xdr:cNvPr id="744" name="楕円 743">
          <a:extLst>
            <a:ext uri="{FF2B5EF4-FFF2-40B4-BE49-F238E27FC236}">
              <a16:creationId xmlns:a16="http://schemas.microsoft.com/office/drawing/2014/main" id="{2AD8D7D0-8530-4E0E-A780-858128CAEF73}"/>
            </a:ext>
          </a:extLst>
        </xdr:cNvPr>
        <xdr:cNvSpPr/>
      </xdr:nvSpPr>
      <xdr:spPr>
        <a:xfrm>
          <a:off x="19897725" y="173840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49165</xdr:rowOff>
    </xdr:from>
    <xdr:ext cx="469744" cy="259045"/>
    <xdr:sp macro="" textlink="">
      <xdr:nvSpPr>
        <xdr:cNvPr id="745" name="【庁舎】&#10;一人当たり面積該当値テキスト">
          <a:extLst>
            <a:ext uri="{FF2B5EF4-FFF2-40B4-BE49-F238E27FC236}">
              <a16:creationId xmlns:a16="http://schemas.microsoft.com/office/drawing/2014/main" id="{0259F33A-AA61-4139-B816-1B7644E38187}"/>
            </a:ext>
          </a:extLst>
        </xdr:cNvPr>
        <xdr:cNvSpPr txBox="1"/>
      </xdr:nvSpPr>
      <xdr:spPr>
        <a:xfrm>
          <a:off x="19992975" y="173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746" name="楕円 745">
          <a:extLst>
            <a:ext uri="{FF2B5EF4-FFF2-40B4-BE49-F238E27FC236}">
              <a16:creationId xmlns:a16="http://schemas.microsoft.com/office/drawing/2014/main" id="{85970D38-B2BB-4FF0-8D2D-6853B5B8FC0F}"/>
            </a:ext>
          </a:extLst>
        </xdr:cNvPr>
        <xdr:cNvSpPr/>
      </xdr:nvSpPr>
      <xdr:spPr>
        <a:xfrm>
          <a:off x="19154775" y="173913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121538</xdr:rowOff>
    </xdr:from>
    <xdr:to>
      <xdr:col>116</xdr:col>
      <xdr:colOff>63500</xdr:colOff>
      <xdr:row>106</xdr:row>
      <xdr:rowOff>125730</xdr:rowOff>
    </xdr:to>
    <xdr:cxnSp macro="">
      <xdr:nvCxnSpPr>
        <xdr:cNvPr id="747" name="直線コネクタ 746">
          <a:extLst>
            <a:ext uri="{FF2B5EF4-FFF2-40B4-BE49-F238E27FC236}">
              <a16:creationId xmlns:a16="http://schemas.microsoft.com/office/drawing/2014/main" id="{0E82C9AB-F117-419C-8247-5F57F85CB39B}"/>
            </a:ext>
          </a:extLst>
        </xdr:cNvPr>
        <xdr:cNvCxnSpPr/>
      </xdr:nvCxnSpPr>
      <xdr:spPr>
        <a:xfrm flipV="1">
          <a:off x="19202400" y="1744116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76454</xdr:rowOff>
    </xdr:from>
    <xdr:to>
      <xdr:col>107</xdr:col>
      <xdr:colOff>101600</xdr:colOff>
      <xdr:row>107</xdr:row>
      <xdr:rowOff>6604</xdr:rowOff>
    </xdr:to>
    <xdr:sp macro="" textlink="">
      <xdr:nvSpPr>
        <xdr:cNvPr id="748" name="楕円 747">
          <a:extLst>
            <a:ext uri="{FF2B5EF4-FFF2-40B4-BE49-F238E27FC236}">
              <a16:creationId xmlns:a16="http://schemas.microsoft.com/office/drawing/2014/main" id="{435A7D66-7F24-4402-8288-C169E81A2DFF}"/>
            </a:ext>
          </a:extLst>
        </xdr:cNvPr>
        <xdr:cNvSpPr/>
      </xdr:nvSpPr>
      <xdr:spPr>
        <a:xfrm>
          <a:off x="18345150" y="173929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127254</xdr:rowOff>
    </xdr:to>
    <xdr:cxnSp macro="">
      <xdr:nvCxnSpPr>
        <xdr:cNvPr id="749" name="直線コネクタ 748">
          <a:extLst>
            <a:ext uri="{FF2B5EF4-FFF2-40B4-BE49-F238E27FC236}">
              <a16:creationId xmlns:a16="http://schemas.microsoft.com/office/drawing/2014/main" id="{C26FC282-E12A-4B1A-B821-0F3E6EFF6DF1}"/>
            </a:ext>
          </a:extLst>
        </xdr:cNvPr>
        <xdr:cNvCxnSpPr/>
      </xdr:nvCxnSpPr>
      <xdr:spPr>
        <a:xfrm flipV="1">
          <a:off x="18392775" y="17439005"/>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82931</xdr:rowOff>
    </xdr:from>
    <xdr:to>
      <xdr:col>102</xdr:col>
      <xdr:colOff>165100</xdr:colOff>
      <xdr:row>107</xdr:row>
      <xdr:rowOff>13081</xdr:rowOff>
    </xdr:to>
    <xdr:sp macro="" textlink="">
      <xdr:nvSpPr>
        <xdr:cNvPr id="750" name="楕円 749">
          <a:extLst>
            <a:ext uri="{FF2B5EF4-FFF2-40B4-BE49-F238E27FC236}">
              <a16:creationId xmlns:a16="http://schemas.microsoft.com/office/drawing/2014/main" id="{FE74E0A4-B504-40AF-8EA5-50FDA222104E}"/>
            </a:ext>
          </a:extLst>
        </xdr:cNvPr>
        <xdr:cNvSpPr/>
      </xdr:nvSpPr>
      <xdr:spPr>
        <a:xfrm>
          <a:off x="17554575" y="174025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127254</xdr:rowOff>
    </xdr:from>
    <xdr:to>
      <xdr:col>107</xdr:col>
      <xdr:colOff>50800</xdr:colOff>
      <xdr:row>106</xdr:row>
      <xdr:rowOff>133731</xdr:rowOff>
    </xdr:to>
    <xdr:cxnSp macro="">
      <xdr:nvCxnSpPr>
        <xdr:cNvPr id="751" name="直線コネクタ 750">
          <a:extLst>
            <a:ext uri="{FF2B5EF4-FFF2-40B4-BE49-F238E27FC236}">
              <a16:creationId xmlns:a16="http://schemas.microsoft.com/office/drawing/2014/main" id="{915DD6D2-731E-4622-A420-10A24A9FA011}"/>
            </a:ext>
          </a:extLst>
        </xdr:cNvPr>
        <xdr:cNvCxnSpPr/>
      </xdr:nvCxnSpPr>
      <xdr:spPr>
        <a:xfrm flipV="1">
          <a:off x="17602200" y="17440529"/>
          <a:ext cx="79057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99695</xdr:rowOff>
    </xdr:from>
    <xdr:to>
      <xdr:col>98</xdr:col>
      <xdr:colOff>38100</xdr:colOff>
      <xdr:row>107</xdr:row>
      <xdr:rowOff>29845</xdr:rowOff>
    </xdr:to>
    <xdr:sp macro="" textlink="">
      <xdr:nvSpPr>
        <xdr:cNvPr id="752" name="楕円 751">
          <a:extLst>
            <a:ext uri="{FF2B5EF4-FFF2-40B4-BE49-F238E27FC236}">
              <a16:creationId xmlns:a16="http://schemas.microsoft.com/office/drawing/2014/main" id="{E2455E93-A838-40D6-A007-1256A32ADB67}"/>
            </a:ext>
          </a:extLst>
        </xdr:cNvPr>
        <xdr:cNvSpPr/>
      </xdr:nvSpPr>
      <xdr:spPr>
        <a:xfrm>
          <a:off x="16754475" y="17419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133731</xdr:rowOff>
    </xdr:from>
    <xdr:to>
      <xdr:col>102</xdr:col>
      <xdr:colOff>114300</xdr:colOff>
      <xdr:row>106</xdr:row>
      <xdr:rowOff>150495</xdr:rowOff>
    </xdr:to>
    <xdr:cxnSp macro="">
      <xdr:nvCxnSpPr>
        <xdr:cNvPr id="753" name="直線コネクタ 752">
          <a:extLst>
            <a:ext uri="{FF2B5EF4-FFF2-40B4-BE49-F238E27FC236}">
              <a16:creationId xmlns:a16="http://schemas.microsoft.com/office/drawing/2014/main" id="{DCA8D2B2-E755-4FB2-BF49-5E984DCC4E7C}"/>
            </a:ext>
          </a:extLst>
        </xdr:cNvPr>
        <xdr:cNvCxnSpPr/>
      </xdr:nvCxnSpPr>
      <xdr:spPr>
        <a:xfrm flipV="1">
          <a:off x="16802100" y="17450181"/>
          <a:ext cx="8001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54" name="n_1aveValue【庁舎】&#10;一人当たり面積">
          <a:extLst>
            <a:ext uri="{FF2B5EF4-FFF2-40B4-BE49-F238E27FC236}">
              <a16:creationId xmlns:a16="http://schemas.microsoft.com/office/drawing/2014/main" id="{6EB0F8BD-8874-4D29-946C-4B0B5A2E1B64}"/>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55" name="n_2aveValue【庁舎】&#10;一人当たり面積">
          <a:extLst>
            <a:ext uri="{FF2B5EF4-FFF2-40B4-BE49-F238E27FC236}">
              <a16:creationId xmlns:a16="http://schemas.microsoft.com/office/drawing/2014/main" id="{F9851783-D6C3-488A-AA2E-F0CCCB624992}"/>
            </a:ext>
          </a:extLst>
        </xdr:cNvPr>
        <xdr:cNvSpPr txBox="1"/>
      </xdr:nvSpPr>
      <xdr:spPr>
        <a:xfrm>
          <a:off x="18183302" y="1748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6" name="n_3aveValue【庁舎】&#10;一人当たり面積">
          <a:extLst>
            <a:ext uri="{FF2B5EF4-FFF2-40B4-BE49-F238E27FC236}">
              <a16:creationId xmlns:a16="http://schemas.microsoft.com/office/drawing/2014/main" id="{285C6A4A-CFDA-4F6E-85A9-BFC6C31B3DC4}"/>
            </a:ext>
          </a:extLst>
        </xdr:cNvPr>
        <xdr:cNvSpPr txBox="1"/>
      </xdr:nvSpPr>
      <xdr:spPr>
        <a:xfrm>
          <a:off x="173832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7" name="n_4aveValue【庁舎】&#10;一人当たり面積">
          <a:extLst>
            <a:ext uri="{FF2B5EF4-FFF2-40B4-BE49-F238E27FC236}">
              <a16:creationId xmlns:a16="http://schemas.microsoft.com/office/drawing/2014/main" id="{2E287910-3FFC-4A20-8F26-807FD5495BBB}"/>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758" name="n_1mainValue【庁舎】&#10;一人当たり面積">
          <a:extLst>
            <a:ext uri="{FF2B5EF4-FFF2-40B4-BE49-F238E27FC236}">
              <a16:creationId xmlns:a16="http://schemas.microsoft.com/office/drawing/2014/main" id="{01517577-BA84-419F-B8EE-201F6DA615F8}"/>
            </a:ext>
          </a:extLst>
        </xdr:cNvPr>
        <xdr:cNvSpPr txBox="1"/>
      </xdr:nvSpPr>
      <xdr:spPr>
        <a:xfrm>
          <a:off x="18983402"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23131</xdr:rowOff>
    </xdr:from>
    <xdr:ext cx="469744" cy="259045"/>
    <xdr:sp macro="" textlink="">
      <xdr:nvSpPr>
        <xdr:cNvPr id="759" name="n_2mainValue【庁舎】&#10;一人当たり面積">
          <a:extLst>
            <a:ext uri="{FF2B5EF4-FFF2-40B4-BE49-F238E27FC236}">
              <a16:creationId xmlns:a16="http://schemas.microsoft.com/office/drawing/2014/main" id="{F86D668C-D28A-4308-8684-FACCD468A471}"/>
            </a:ext>
          </a:extLst>
        </xdr:cNvPr>
        <xdr:cNvSpPr txBox="1"/>
      </xdr:nvSpPr>
      <xdr:spPr>
        <a:xfrm>
          <a:off x="18183302"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29608</xdr:rowOff>
    </xdr:from>
    <xdr:ext cx="469744" cy="259045"/>
    <xdr:sp macro="" textlink="">
      <xdr:nvSpPr>
        <xdr:cNvPr id="760" name="n_3mainValue【庁舎】&#10;一人当たり面積">
          <a:extLst>
            <a:ext uri="{FF2B5EF4-FFF2-40B4-BE49-F238E27FC236}">
              <a16:creationId xmlns:a16="http://schemas.microsoft.com/office/drawing/2014/main" id="{E638415E-4D87-46E0-B7A1-8928117A0B98}"/>
            </a:ext>
          </a:extLst>
        </xdr:cNvPr>
        <xdr:cNvSpPr txBox="1"/>
      </xdr:nvSpPr>
      <xdr:spPr>
        <a:xfrm>
          <a:off x="17383202" y="1717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46372</xdr:rowOff>
    </xdr:from>
    <xdr:ext cx="469744" cy="259045"/>
    <xdr:sp macro="" textlink="">
      <xdr:nvSpPr>
        <xdr:cNvPr id="761" name="n_4mainValue【庁舎】&#10;一人当たり面積">
          <a:extLst>
            <a:ext uri="{FF2B5EF4-FFF2-40B4-BE49-F238E27FC236}">
              <a16:creationId xmlns:a16="http://schemas.microsoft.com/office/drawing/2014/main" id="{91F92120-8697-431B-B439-1A8CC271B0D8}"/>
            </a:ext>
          </a:extLst>
        </xdr:cNvPr>
        <xdr:cNvSpPr txBox="1"/>
      </xdr:nvSpPr>
      <xdr:spPr>
        <a:xfrm>
          <a:off x="16592627" y="1719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91B5858E-B359-41B9-B5AE-0EDB84533AC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9DAD9EDB-BC55-43CD-AC06-AFAF44C6B1C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F0D5A69D-A520-45AD-B7DB-59DD6333564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類型は図書館、福祉施設、庁舎となっており、全体では有形固定資産減価償却率が増加傾向にある。福祉施設は一人当たり面積が類似団体よりも大きいものの、減価償却率は類似団体よりも高くなっており、施設状況を確認しつつ更新を行っていく必要がある。庁舎は防災行政無線の固定資産種別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年度に庁舎に変更したため有形固定資産減価償却率が約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減少している。また、一般廃棄物処理施設と消防施設は一部事務組合である阿蘇広域行政事務組合の資産となっているが、消防施設の有形固定資産減価償却率が増加傾向にあり類似団体平均値に近づいているため実際の施設の老朽化等の把握をしていく必要がある。図書館は整備時から償却済であり、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となっている。一人当たりの面積が類似団体と比較すると低いため、施設の更新や改修を実施する際はあわせてニーズの把握を行い今後の方針に活かしていく必要がある。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財政力指数が低いのは、人口減少や全国平均を上回る高齢化に加え、村内の主要産業である農林業を取り巻く情勢（後継者不足等）が影響し、財政基盤が弱いことが要因となっている。</a:t>
          </a:r>
          <a:endParaRPr lang="ja-JP" altLang="ja-JP" sz="1400">
            <a:effectLst/>
          </a:endParaRPr>
        </a:p>
        <a:p>
          <a:r>
            <a:rPr kumimoji="1" lang="ja-JP" altLang="ja-JP" sz="1100">
              <a:solidFill>
                <a:schemeClr val="dk1"/>
              </a:solidFill>
              <a:effectLst/>
              <a:latin typeface="+mn-lt"/>
              <a:ea typeface="+mn-ea"/>
              <a:cs typeface="+mn-cs"/>
            </a:rPr>
            <a:t>　このため、新規就農者受け入れ事業等に取り組みながら基幹産業である農業を活かした村づくりを展開している。</a:t>
          </a:r>
          <a:endParaRPr lang="ja-JP" altLang="ja-JP" sz="1400">
            <a:effectLst/>
          </a:endParaRPr>
        </a:p>
        <a:p>
          <a:r>
            <a:rPr kumimoji="1" lang="ja-JP" altLang="ja-JP" sz="1100">
              <a:solidFill>
                <a:schemeClr val="dk1"/>
              </a:solidFill>
              <a:effectLst/>
              <a:latin typeface="+mn-lt"/>
              <a:ea typeface="+mn-ea"/>
              <a:cs typeface="+mn-cs"/>
            </a:rPr>
            <a:t>　本村としては、類似団体平均に追いつくよう、行政の効率化に努めることにより今後も財政の健全化を図っていく。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道路維持費などを維持補修として計上したことで、</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ポイントの皆増となったことが要因。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しかし、経常経費が上昇傾向にあるため、今後も不要な支出は避け、経常収支比率の抑制を図りたい。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9346"/>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89895"/>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64</xdr:row>
      <xdr:rowOff>139912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89895"/>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32808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127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類似団体と比較すると平均値を上回っている。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人件費は前年度</a:t>
          </a:r>
          <a:r>
            <a:rPr kumimoji="1" lang="en-US" altLang="ja-JP" sz="1100">
              <a:solidFill>
                <a:schemeClr val="dk1"/>
              </a:solidFill>
              <a:effectLst/>
              <a:latin typeface="+mn-lt"/>
              <a:ea typeface="+mn-ea"/>
              <a:cs typeface="+mn-cs"/>
            </a:rPr>
            <a:t>2,751</a:t>
          </a:r>
          <a:r>
            <a:rPr kumimoji="1" lang="ja-JP" altLang="en-US" sz="1100">
              <a:solidFill>
                <a:schemeClr val="dk1"/>
              </a:solidFill>
              <a:effectLst/>
              <a:latin typeface="+mn-lt"/>
              <a:ea typeface="+mn-ea"/>
              <a:cs typeface="+mn-cs"/>
            </a:rPr>
            <a:t>千円の減であったものの、光熱水費や一般消耗品の価格上昇などで、物件費</a:t>
          </a:r>
          <a:r>
            <a:rPr kumimoji="1" lang="en-US" altLang="ja-JP" sz="1100">
              <a:solidFill>
                <a:schemeClr val="dk1"/>
              </a:solidFill>
              <a:effectLst/>
              <a:latin typeface="+mn-lt"/>
              <a:ea typeface="+mn-ea"/>
              <a:cs typeface="+mn-cs"/>
            </a:rPr>
            <a:t>5,497</a:t>
          </a:r>
          <a:r>
            <a:rPr kumimoji="1" lang="ja-JP" altLang="en-US" sz="1100">
              <a:solidFill>
                <a:schemeClr val="dk1"/>
              </a:solidFill>
              <a:effectLst/>
              <a:latin typeface="+mn-lt"/>
              <a:ea typeface="+mn-ea"/>
              <a:cs typeface="+mn-cs"/>
            </a:rPr>
            <a:t>千円となり、また、人口減少も続く中で</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人当たり額が上昇した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不用な支出の削減はもちろんのこと、業務改革等で効率的な執行ができるよう努めていく。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41608</xdr:rowOff>
    </xdr:from>
    <xdr:to>
      <xdr:col>23</xdr:col>
      <xdr:colOff>133350</xdr:colOff>
      <xdr:row>83</xdr:row>
      <xdr:rowOff>60933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1958"/>
          <a:ext cx="838200" cy="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163716</xdr:rowOff>
    </xdr:from>
    <xdr:to>
      <xdr:col>19</xdr:col>
      <xdr:colOff>133350</xdr:colOff>
      <xdr:row>83</xdr:row>
      <xdr:rowOff>41608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22616"/>
          <a:ext cx="889000" cy="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130598</xdr:rowOff>
    </xdr:from>
    <xdr:to>
      <xdr:col>15</xdr:col>
      <xdr:colOff>82550</xdr:colOff>
      <xdr:row>82</xdr:row>
      <xdr:rowOff>163716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9498"/>
          <a:ext cx="889000" cy="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116725</xdr:rowOff>
    </xdr:from>
    <xdr:to>
      <xdr:col>11</xdr:col>
      <xdr:colOff>31750</xdr:colOff>
      <xdr:row>82</xdr:row>
      <xdr:rowOff>130598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5625"/>
          <a:ext cx="8890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10133</xdr:rowOff>
    </xdr:from>
    <xdr:to>
      <xdr:col>23</xdr:col>
      <xdr:colOff>184150</xdr:colOff>
      <xdr:row>83</xdr:row>
      <xdr:rowOff>111733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153660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162258</xdr:rowOff>
    </xdr:from>
    <xdr:to>
      <xdr:col>19</xdr:col>
      <xdr:colOff>184150</xdr:colOff>
      <xdr:row>83</xdr:row>
      <xdr:rowOff>92408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77185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7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112916</xdr:rowOff>
    </xdr:from>
    <xdr:to>
      <xdr:col>15</xdr:col>
      <xdr:colOff>133350</xdr:colOff>
      <xdr:row>83</xdr:row>
      <xdr:rowOff>43066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27843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79798</xdr:rowOff>
    </xdr:from>
    <xdr:to>
      <xdr:col>11</xdr:col>
      <xdr:colOff>82550</xdr:colOff>
      <xdr:row>83</xdr:row>
      <xdr:rowOff>9948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166175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65925</xdr:rowOff>
    </xdr:from>
    <xdr:to>
      <xdr:col>7</xdr:col>
      <xdr:colOff>31750</xdr:colOff>
      <xdr:row>82</xdr:row>
      <xdr:rowOff>167525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152302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類似団体比較で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これは、本村が従来から人件費を抑えることで給与水準を低くし、その分で投資単独事業や単独補助事業を実施してきたことが背景にある。</a:t>
          </a:r>
          <a:endParaRPr lang="ja-JP" altLang="ja-JP" sz="1400">
            <a:effectLst/>
          </a:endParaRPr>
        </a:p>
        <a:p>
          <a:r>
            <a:rPr kumimoji="1" lang="ja-JP" altLang="ja-JP" sz="1100">
              <a:solidFill>
                <a:schemeClr val="dk1"/>
              </a:solidFill>
              <a:effectLst/>
              <a:latin typeface="+mn-lt"/>
              <a:ea typeface="+mn-ea"/>
              <a:cs typeface="+mn-cs"/>
            </a:rPr>
            <a:t>　ラスパイレスの改善は以前からの課題ではあるものの、急激な変化は村財政に大きな影響があるため、慎重な対応が求められる。</a:t>
          </a:r>
          <a:endParaRPr lang="ja-JP" altLang="ja-JP" sz="1400">
            <a:effectLst/>
          </a:endParaRPr>
        </a:p>
        <a:p>
          <a:r>
            <a:rPr kumimoji="1" lang="ja-JP" altLang="ja-JP" sz="1100">
              <a:solidFill>
                <a:schemeClr val="dk1"/>
              </a:solidFill>
              <a:effectLst/>
              <a:latin typeface="+mn-lt"/>
              <a:ea typeface="+mn-ea"/>
              <a:cs typeface="+mn-cs"/>
            </a:rPr>
            <a:t>　なお、若年層におけるラスパイレス指数は概ね平準的であることから、将来的には本数値も上昇するものと考えられる。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89536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65325"/>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116205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653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116205</xdr:rowOff>
    </xdr:from>
    <xdr:to>
      <xdr:col>72</xdr:col>
      <xdr:colOff>203200</xdr:colOff>
      <xdr:row>86</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8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77470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65405</xdr:rowOff>
    </xdr:from>
    <xdr:to>
      <xdr:col>73</xdr:col>
      <xdr:colOff>44450</xdr:colOff>
      <xdr:row>85</xdr:row>
      <xdr:rowOff>167005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5732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135192</xdr:rowOff>
    </xdr:from>
    <xdr:to>
      <xdr:col>81</xdr:col>
      <xdr:colOff>44450</xdr:colOff>
      <xdr:row>60</xdr:row>
      <xdr:rowOff>166259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2192"/>
          <a:ext cx="8382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135192</xdr:rowOff>
    </xdr:from>
    <xdr:to>
      <xdr:col>77</xdr:col>
      <xdr:colOff>44450</xdr:colOff>
      <xdr:row>61</xdr:row>
      <xdr:rowOff>3254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22192"/>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159020</xdr:rowOff>
    </xdr:from>
    <xdr:to>
      <xdr:col>72</xdr:col>
      <xdr:colOff>203200</xdr:colOff>
      <xdr:row>61</xdr:row>
      <xdr:rowOff>3254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602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59484</xdr:rowOff>
    </xdr:from>
    <xdr:to>
      <xdr:col>68</xdr:col>
      <xdr:colOff>152400</xdr:colOff>
      <xdr:row>60</xdr:row>
      <xdr:rowOff>159020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46484"/>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115459</xdr:rowOff>
    </xdr:from>
    <xdr:to>
      <xdr:col>81</xdr:col>
      <xdr:colOff>95250</xdr:colOff>
      <xdr:row>61</xdr:row>
      <xdr:rowOff>45609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87536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7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84392</xdr:rowOff>
    </xdr:from>
    <xdr:to>
      <xdr:col>77</xdr:col>
      <xdr:colOff>95250</xdr:colOff>
      <xdr:row>61</xdr:row>
      <xdr:rowOff>14542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170769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57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123904</xdr:rowOff>
    </xdr:from>
    <xdr:to>
      <xdr:col>73</xdr:col>
      <xdr:colOff>44450</xdr:colOff>
      <xdr:row>61</xdr:row>
      <xdr:rowOff>54054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38831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9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108220</xdr:rowOff>
    </xdr:from>
    <xdr:to>
      <xdr:col>68</xdr:col>
      <xdr:colOff>203200</xdr:colOff>
      <xdr:row>61</xdr:row>
      <xdr:rowOff>38370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23147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8684</xdr:rowOff>
    </xdr:from>
    <xdr:to>
      <xdr:col>64</xdr:col>
      <xdr:colOff>152400</xdr:colOff>
      <xdr:row>60</xdr:row>
      <xdr:rowOff>110284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8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平成２０年度に起債償還のピークを迎え、以後起債の借入を抑制しているので下降傾向で推移して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％であった。</a:t>
          </a:r>
          <a:r>
            <a:rPr kumimoji="1" lang="ja-JP" altLang="en-US" sz="1100">
              <a:solidFill>
                <a:schemeClr val="dk1"/>
              </a:solidFill>
              <a:effectLst/>
              <a:latin typeface="+mn-lt"/>
              <a:ea typeface="+mn-ea"/>
              <a:cs typeface="+mn-cs"/>
            </a:rPr>
            <a:t>単独事業等での借入を、</a:t>
          </a:r>
          <a:r>
            <a:rPr kumimoji="1" lang="ja-JP" altLang="ja-JP" sz="1100">
              <a:solidFill>
                <a:schemeClr val="dk1"/>
              </a:solidFill>
              <a:effectLst/>
              <a:latin typeface="+mn-lt"/>
              <a:ea typeface="+mn-ea"/>
              <a:cs typeface="+mn-cs"/>
            </a:rPr>
            <a:t>引き続き抑制し、水準を抑えていく。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41487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49530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将来負担比率は平成２３年度からマイナスを維持しており、持続可能な財政運営であると判断できる。</a:t>
          </a:r>
          <a:endParaRPr lang="ja-JP" altLang="ja-JP" sz="1400">
            <a:effectLst/>
          </a:endParaRPr>
        </a:p>
        <a:p>
          <a:r>
            <a:rPr kumimoji="1" lang="ja-JP" altLang="ja-JP" sz="1100">
              <a:solidFill>
                <a:schemeClr val="dk1"/>
              </a:solidFill>
              <a:effectLst/>
              <a:latin typeface="+mn-lt"/>
              <a:ea typeface="+mn-ea"/>
              <a:cs typeface="+mn-cs"/>
            </a:rPr>
            <a:t>　地方債の元利償還金や借入抑制による支出予定額の減少等と併せて、地方税、基金充当などの財源が増加したことなどが主な改善要因となっており、今後も引き続き取組みを継続していく。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全国平均、県平均、類似団体平均を下回る結果となっている。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が、職員</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減、退職手当負担金減などが要因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も給与改定は進むと考えられるため、</a:t>
          </a:r>
          <a:r>
            <a:rPr kumimoji="1" lang="ja-JP" altLang="ja-JP" sz="1100">
              <a:solidFill>
                <a:schemeClr val="dk1"/>
              </a:solidFill>
              <a:effectLst/>
              <a:latin typeface="+mn-lt"/>
              <a:ea typeface="+mn-ea"/>
              <a:cs typeface="+mn-cs"/>
            </a:rPr>
            <a:t>経常収支比率が上昇すると考えられる。</a:t>
          </a:r>
          <a:endParaRPr lang="ja-JP" altLang="ja-JP" sz="1400">
            <a:effectLst/>
          </a:endParaRPr>
        </a:p>
        <a:p>
          <a:r>
            <a:rPr kumimoji="1" lang="ja-JP" altLang="ja-JP" sz="1100">
              <a:solidFill>
                <a:schemeClr val="dk1"/>
              </a:solidFill>
              <a:effectLst/>
              <a:latin typeface="+mn-lt"/>
              <a:ea typeface="+mn-ea"/>
              <a:cs typeface="+mn-cs"/>
            </a:rPr>
            <a:t>　今後も給与制度についての是正や定員管理に基づく適正な職員採用を行っていく。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091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ポイント上回っている。</a:t>
          </a:r>
          <a:endParaRPr lang="ja-JP" altLang="ja-JP">
            <a:effectLst/>
          </a:endParaRPr>
        </a:p>
        <a:p>
          <a:r>
            <a:rPr kumimoji="1" lang="ja-JP" altLang="ja-JP" sz="1100">
              <a:solidFill>
                <a:schemeClr val="dk1"/>
              </a:solidFill>
              <a:effectLst/>
              <a:latin typeface="+mn-lt"/>
              <a:ea typeface="+mn-ea"/>
              <a:cs typeface="+mn-cs"/>
            </a:rPr>
            <a:t>　物価高の影響等うけ、前年度からは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　今後も物件費の内容を見直すとともに不要な支出は避け、経費削減に向けた取組みを行っていく。</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3556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759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66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ポイント下回っており、前年度から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今後は、支出額は減少しても、経常収支比率は概ね</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％前後で推移するものと考えられる。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全国平均、県平均及び類似団体平均を下回っているが、前年度と比較して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この主な要因は、介護保険や簡易水道特別会計への繰出金が増加していることであり、今後も普通会計の負担額を減らしていくよう努める。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29845</xdr:rowOff>
    </xdr:from>
    <xdr:to>
      <xdr:col>82</xdr:col>
      <xdr:colOff>107950</xdr:colOff>
      <xdr:row>58</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0249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xdr:rowOff>
    </xdr:from>
    <xdr:to>
      <xdr:col>78</xdr:col>
      <xdr:colOff>69850</xdr:colOff>
      <xdr:row>57</xdr:row>
      <xdr:rowOff>29845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796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6985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739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138430</xdr:rowOff>
    </xdr:from>
    <xdr:to>
      <xdr:col>69</xdr:col>
      <xdr:colOff>92075</xdr:colOff>
      <xdr:row>57</xdr:row>
      <xdr:rowOff>98425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7396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121920</xdr:rowOff>
    </xdr:from>
    <xdr:to>
      <xdr:col>82</xdr:col>
      <xdr:colOff>158750</xdr:colOff>
      <xdr:row>58</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93997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6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150495</xdr:rowOff>
    </xdr:from>
    <xdr:to>
      <xdr:col>78</xdr:col>
      <xdr:colOff>120650</xdr:colOff>
      <xdr:row>57</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90822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2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127635</xdr:rowOff>
    </xdr:from>
    <xdr:to>
      <xdr:col>74</xdr:col>
      <xdr:colOff>31750</xdr:colOff>
      <xdr:row>57</xdr:row>
      <xdr:rowOff>57785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67962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87630</xdr:rowOff>
    </xdr:from>
    <xdr:to>
      <xdr:col>69</xdr:col>
      <xdr:colOff>142875</xdr:colOff>
      <xdr:row>57</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今後もその必要性や優先度を厳しく点検し、見直しも含めて経常経費の削減に努める。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24130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312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140716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809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80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ポイント下回っている。また、前年度から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今後は、公共施設の老朽化等に伴い発生する事業のため、地方債の発行額も増え、公債費も増加するものと考えられる。</a:t>
          </a:r>
          <a:endParaRPr lang="ja-JP" altLang="ja-JP" sz="1400">
            <a:effectLst/>
          </a:endParaRPr>
        </a:p>
        <a:p>
          <a:r>
            <a:rPr kumimoji="1" lang="ja-JP" altLang="ja-JP" sz="1100">
              <a:solidFill>
                <a:schemeClr val="dk1"/>
              </a:solidFill>
              <a:effectLst/>
              <a:latin typeface="+mn-lt"/>
              <a:ea typeface="+mn-ea"/>
              <a:cs typeface="+mn-cs"/>
            </a:rPr>
            <a:t> 中長期的な財政計画を立て、適正な財政運営を行う必要がある。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130811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53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123189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96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962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全国平均、県平均及び類似団体平均を下回っているが、前年度から</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人件費などの義務的経費の削減は難しく、定年延長などが控えていることから、補助費や物件費の見直しは必須と考えられる。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79</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505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524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79</xdr:row>
      <xdr:rowOff>130811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52450"/>
          <a:ext cx="889000" cy="4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80</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26670</xdr:rowOff>
    </xdr:from>
    <xdr:to>
      <xdr:col>78</xdr:col>
      <xdr:colOff>120650</xdr:colOff>
      <xdr:row>78</xdr:row>
      <xdr:rowOff>128270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138447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6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105394</xdr:rowOff>
    </xdr:from>
    <xdr:to>
      <xdr:col>29</xdr:col>
      <xdr:colOff>127000</xdr:colOff>
      <xdr:row>16</xdr:row>
      <xdr:rowOff>129669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96219"/>
          <a:ext cx="647700" cy="2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129669</xdr:rowOff>
    </xdr:from>
    <xdr:to>
      <xdr:col>26</xdr:col>
      <xdr:colOff>50800</xdr:colOff>
      <xdr:row>16</xdr:row>
      <xdr:rowOff>138159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20494"/>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138159</xdr:rowOff>
    </xdr:from>
    <xdr:to>
      <xdr:col>22</xdr:col>
      <xdr:colOff>114300</xdr:colOff>
      <xdr:row>17</xdr:row>
      <xdr:rowOff>13685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28984"/>
          <a:ext cx="698500" cy="4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13685</xdr:rowOff>
    </xdr:from>
    <xdr:to>
      <xdr:col>18</xdr:col>
      <xdr:colOff>177800</xdr:colOff>
      <xdr:row>17</xdr:row>
      <xdr:rowOff>33804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75960"/>
          <a:ext cx="698500" cy="2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54594</xdr:rowOff>
    </xdr:from>
    <xdr:to>
      <xdr:col>29</xdr:col>
      <xdr:colOff>177800</xdr:colOff>
      <xdr:row>16</xdr:row>
      <xdr:rowOff>156194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4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71121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78869</xdr:rowOff>
    </xdr:from>
    <xdr:to>
      <xdr:col>26</xdr:col>
      <xdr:colOff>101600</xdr:colOff>
      <xdr:row>17</xdr:row>
      <xdr:rowOff>9019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6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19196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38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87359</xdr:rowOff>
    </xdr:from>
    <xdr:to>
      <xdr:col>22</xdr:col>
      <xdr:colOff>165100</xdr:colOff>
      <xdr:row>17</xdr:row>
      <xdr:rowOff>17509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7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27686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4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134335</xdr:rowOff>
    </xdr:from>
    <xdr:to>
      <xdr:col>19</xdr:col>
      <xdr:colOff>38100</xdr:colOff>
      <xdr:row>17</xdr:row>
      <xdr:rowOff>64485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2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74662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154454</xdr:rowOff>
    </xdr:from>
    <xdr:to>
      <xdr:col>15</xdr:col>
      <xdr:colOff>101600</xdr:colOff>
      <xdr:row>17</xdr:row>
      <xdr:rowOff>84604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4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94781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72081</xdr:rowOff>
    </xdr:from>
    <xdr:to>
      <xdr:col>29</xdr:col>
      <xdr:colOff>127000</xdr:colOff>
      <xdr:row>35</xdr:row>
      <xdr:rowOff>107866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2431"/>
          <a:ext cx="647700" cy="3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107866</xdr:rowOff>
    </xdr:from>
    <xdr:to>
      <xdr:col>26</xdr:col>
      <xdr:colOff>50800</xdr:colOff>
      <xdr:row>35</xdr:row>
      <xdr:rowOff>164092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8216"/>
          <a:ext cx="698500" cy="56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164092</xdr:rowOff>
    </xdr:from>
    <xdr:to>
      <xdr:col>22</xdr:col>
      <xdr:colOff>114300</xdr:colOff>
      <xdr:row>35</xdr:row>
      <xdr:rowOff>184685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4442"/>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184685</xdr:rowOff>
    </xdr:from>
    <xdr:to>
      <xdr:col>18</xdr:col>
      <xdr:colOff>177800</xdr:colOff>
      <xdr:row>35</xdr:row>
      <xdr:rowOff>197409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5035"/>
          <a:ext cx="698500" cy="1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21281</xdr:rowOff>
    </xdr:from>
    <xdr:to>
      <xdr:col>29</xdr:col>
      <xdr:colOff>177800</xdr:colOff>
      <xdr:row>35</xdr:row>
      <xdr:rowOff>122881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1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209258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57066</xdr:rowOff>
    </xdr:from>
    <xdr:to>
      <xdr:col>26</xdr:col>
      <xdr:colOff>101600</xdr:colOff>
      <xdr:row>35</xdr:row>
      <xdr:rowOff>158666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168843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3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113292</xdr:rowOff>
    </xdr:from>
    <xdr:to>
      <xdr:col>22</xdr:col>
      <xdr:colOff>165100</xdr:colOff>
      <xdr:row>35</xdr:row>
      <xdr:rowOff>214892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225069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133885</xdr:rowOff>
    </xdr:from>
    <xdr:to>
      <xdr:col>19</xdr:col>
      <xdr:colOff>38100</xdr:colOff>
      <xdr:row>35</xdr:row>
      <xdr:rowOff>235485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245662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146609</xdr:rowOff>
    </xdr:from>
    <xdr:to>
      <xdr:col>15</xdr:col>
      <xdr:colOff>101600</xdr:colOff>
      <xdr:row>35</xdr:row>
      <xdr:rowOff>248209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258386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8423</xdr:rowOff>
    </xdr:from>
    <xdr:to>
      <xdr:col>24</xdr:col>
      <xdr:colOff>63500</xdr:colOff>
      <xdr:row>36</xdr:row>
      <xdr:rowOff>9291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180623"/>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8423</xdr:rowOff>
    </xdr:from>
    <xdr:to>
      <xdr:col>19</xdr:col>
      <xdr:colOff>177800</xdr:colOff>
      <xdr:row>36</xdr:row>
      <xdr:rowOff>12764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80623"/>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12764</xdr:rowOff>
    </xdr:from>
    <xdr:to>
      <xdr:col>15</xdr:col>
      <xdr:colOff>50800</xdr:colOff>
      <xdr:row>36</xdr:row>
      <xdr:rowOff>55743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84964"/>
          <a:ext cx="889000" cy="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55743</xdr:rowOff>
    </xdr:from>
    <xdr:to>
      <xdr:col>10</xdr:col>
      <xdr:colOff>114300</xdr:colOff>
      <xdr:row>36</xdr:row>
      <xdr:rowOff>81527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27943"/>
          <a:ext cx="8890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129941</xdr:rowOff>
    </xdr:from>
    <xdr:to>
      <xdr:col>24</xdr:col>
      <xdr:colOff>114300</xdr:colOff>
      <xdr:row>36</xdr:row>
      <xdr:rowOff>60091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152818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129073</xdr:rowOff>
    </xdr:from>
    <xdr:to>
      <xdr:col>20</xdr:col>
      <xdr:colOff>38100</xdr:colOff>
      <xdr:row>36</xdr:row>
      <xdr:rowOff>59223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75750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133414</xdr:rowOff>
    </xdr:from>
    <xdr:to>
      <xdr:col>15</xdr:col>
      <xdr:colOff>101600</xdr:colOff>
      <xdr:row>36</xdr:row>
      <xdr:rowOff>63564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3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80091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4943</xdr:rowOff>
    </xdr:from>
    <xdr:to>
      <xdr:col>10</xdr:col>
      <xdr:colOff>165100</xdr:colOff>
      <xdr:row>36</xdr:row>
      <xdr:rowOff>106543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123070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5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30727</xdr:rowOff>
    </xdr:from>
    <xdr:to>
      <xdr:col>6</xdr:col>
      <xdr:colOff>38100</xdr:colOff>
      <xdr:row>36</xdr:row>
      <xdr:rowOff>132327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148854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7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16100</xdr:rowOff>
    </xdr:from>
    <xdr:to>
      <xdr:col>24</xdr:col>
      <xdr:colOff>63500</xdr:colOff>
      <xdr:row>57</xdr:row>
      <xdr:rowOff>31562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88750"/>
          <a:ext cx="838200" cy="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16100</xdr:rowOff>
    </xdr:from>
    <xdr:to>
      <xdr:col>19</xdr:col>
      <xdr:colOff>177800</xdr:colOff>
      <xdr:row>57</xdr:row>
      <xdr:rowOff>91421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88750"/>
          <a:ext cx="889000" cy="7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91421</xdr:rowOff>
    </xdr:from>
    <xdr:to>
      <xdr:col>15</xdr:col>
      <xdr:colOff>50800</xdr:colOff>
      <xdr:row>57</xdr:row>
      <xdr:rowOff>117278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4071"/>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117278</xdr:rowOff>
    </xdr:from>
    <xdr:to>
      <xdr:col>10</xdr:col>
      <xdr:colOff>114300</xdr:colOff>
      <xdr:row>57</xdr:row>
      <xdr:rowOff>125890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9928"/>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152212</xdr:rowOff>
    </xdr:from>
    <xdr:to>
      <xdr:col>24</xdr:col>
      <xdr:colOff>114300</xdr:colOff>
      <xdr:row>57</xdr:row>
      <xdr:rowOff>82362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3639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136750</xdr:rowOff>
    </xdr:from>
    <xdr:to>
      <xdr:col>20</xdr:col>
      <xdr:colOff>38100</xdr:colOff>
      <xdr:row>57</xdr:row>
      <xdr:rowOff>66900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83427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1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40621</xdr:rowOff>
    </xdr:from>
    <xdr:to>
      <xdr:col>15</xdr:col>
      <xdr:colOff>101600</xdr:colOff>
      <xdr:row>57</xdr:row>
      <xdr:rowOff>142221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133348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66478</xdr:rowOff>
    </xdr:from>
    <xdr:to>
      <xdr:col>10</xdr:col>
      <xdr:colOff>165100</xdr:colOff>
      <xdr:row>57</xdr:row>
      <xdr:rowOff>168078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159205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75090</xdr:rowOff>
    </xdr:from>
    <xdr:to>
      <xdr:col>6</xdr:col>
      <xdr:colOff>38100</xdr:colOff>
      <xdr:row>58</xdr:row>
      <xdr:rowOff>5240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167817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4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4908</xdr:rowOff>
    </xdr:from>
    <xdr:to>
      <xdr:col>24</xdr:col>
      <xdr:colOff>63500</xdr:colOff>
      <xdr:row>78</xdr:row>
      <xdr:rowOff>97921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8008"/>
          <a:ext cx="838200" cy="9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97921</xdr:rowOff>
    </xdr:from>
    <xdr:to>
      <xdr:col>19</xdr:col>
      <xdr:colOff>177800</xdr:colOff>
      <xdr:row>78</xdr:row>
      <xdr:rowOff>101798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1021"/>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94999</xdr:rowOff>
    </xdr:from>
    <xdr:to>
      <xdr:col>15</xdr:col>
      <xdr:colOff>50800</xdr:colOff>
      <xdr:row>78</xdr:row>
      <xdr:rowOff>101798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8099"/>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80969</xdr:rowOff>
    </xdr:from>
    <xdr:to>
      <xdr:col>10</xdr:col>
      <xdr:colOff>114300</xdr:colOff>
      <xdr:row>78</xdr:row>
      <xdr:rowOff>94999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4069"/>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125558</xdr:rowOff>
    </xdr:from>
    <xdr:to>
      <xdr:col>24</xdr:col>
      <xdr:colOff>114300</xdr:colOff>
      <xdr:row>78</xdr:row>
      <xdr:rowOff>55708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103985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47121</xdr:rowOff>
    </xdr:from>
    <xdr:to>
      <xdr:col>20</xdr:col>
      <xdr:colOff>38100</xdr:colOff>
      <xdr:row>78</xdr:row>
      <xdr:rowOff>148721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139848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50998</xdr:rowOff>
    </xdr:from>
    <xdr:to>
      <xdr:col>15</xdr:col>
      <xdr:colOff>101600</xdr:colOff>
      <xdr:row>78</xdr:row>
      <xdr:rowOff>152598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143725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44199</xdr:rowOff>
    </xdr:from>
    <xdr:to>
      <xdr:col>10</xdr:col>
      <xdr:colOff>165100</xdr:colOff>
      <xdr:row>78</xdr:row>
      <xdr:rowOff>145799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30169</xdr:rowOff>
    </xdr:from>
    <xdr:to>
      <xdr:col>6</xdr:col>
      <xdr:colOff>38100</xdr:colOff>
      <xdr:row>78</xdr:row>
      <xdr:rowOff>131769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122896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63103</xdr:rowOff>
    </xdr:from>
    <xdr:to>
      <xdr:col>24</xdr:col>
      <xdr:colOff>63500</xdr:colOff>
      <xdr:row>96</xdr:row>
      <xdr:rowOff>14458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79403"/>
          <a:ext cx="838200" cy="29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79646</xdr:rowOff>
    </xdr:from>
    <xdr:to>
      <xdr:col>19</xdr:col>
      <xdr:colOff>177800</xdr:colOff>
      <xdr:row>96</xdr:row>
      <xdr:rowOff>14458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67396"/>
          <a:ext cx="889000" cy="1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79646</xdr:rowOff>
    </xdr:from>
    <xdr:to>
      <xdr:col>15</xdr:col>
      <xdr:colOff>50800</xdr:colOff>
      <xdr:row>96</xdr:row>
      <xdr:rowOff>25369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67396"/>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25369</xdr:rowOff>
    </xdr:from>
    <xdr:to>
      <xdr:col>10</xdr:col>
      <xdr:colOff>114300</xdr:colOff>
      <xdr:row>96</xdr:row>
      <xdr:rowOff>29172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4569"/>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12303</xdr:rowOff>
    </xdr:from>
    <xdr:to>
      <xdr:col>24</xdr:col>
      <xdr:colOff>114300</xdr:colOff>
      <xdr:row>94</xdr:row>
      <xdr:rowOff>113903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35180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8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135108</xdr:rowOff>
    </xdr:from>
    <xdr:to>
      <xdr:col>20</xdr:col>
      <xdr:colOff>38100</xdr:colOff>
      <xdr:row>96</xdr:row>
      <xdr:rowOff>65258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56385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28846</xdr:rowOff>
    </xdr:from>
    <xdr:to>
      <xdr:col>15</xdr:col>
      <xdr:colOff>101600</xdr:colOff>
      <xdr:row>95</xdr:row>
      <xdr:rowOff>130446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121573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0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146019</xdr:rowOff>
    </xdr:from>
    <xdr:to>
      <xdr:col>10</xdr:col>
      <xdr:colOff>165100</xdr:colOff>
      <xdr:row>96</xdr:row>
      <xdr:rowOff>76169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67296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149822</xdr:rowOff>
    </xdr:from>
    <xdr:to>
      <xdr:col>6</xdr:col>
      <xdr:colOff>38100</xdr:colOff>
      <xdr:row>96</xdr:row>
      <xdr:rowOff>79972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96499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17599</xdr:rowOff>
    </xdr:from>
    <xdr:to>
      <xdr:col>55</xdr:col>
      <xdr:colOff>0</xdr:colOff>
      <xdr:row>36</xdr:row>
      <xdr:rowOff>39802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9799"/>
          <a:ext cx="8382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17599</xdr:rowOff>
    </xdr:from>
    <xdr:to>
      <xdr:col>50</xdr:col>
      <xdr:colOff>114300</xdr:colOff>
      <xdr:row>36</xdr:row>
      <xdr:rowOff>76627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9799"/>
          <a:ext cx="889000" cy="5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17805</xdr:rowOff>
    </xdr:from>
    <xdr:to>
      <xdr:col>45</xdr:col>
      <xdr:colOff>177800</xdr:colOff>
      <xdr:row>36</xdr:row>
      <xdr:rowOff>76627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8555"/>
          <a:ext cx="889000" cy="2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17805</xdr:rowOff>
    </xdr:from>
    <xdr:to>
      <xdr:col>41</xdr:col>
      <xdr:colOff>50800</xdr:colOff>
      <xdr:row>36</xdr:row>
      <xdr:rowOff>90220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8555"/>
          <a:ext cx="889000" cy="2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160452</xdr:rowOff>
    </xdr:from>
    <xdr:to>
      <xdr:col>55</xdr:col>
      <xdr:colOff>50800</xdr:colOff>
      <xdr:row>36</xdr:row>
      <xdr:rowOff>90602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138879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138249</xdr:rowOff>
    </xdr:from>
    <xdr:to>
      <xdr:col>50</xdr:col>
      <xdr:colOff>165100</xdr:colOff>
      <xdr:row>36</xdr:row>
      <xdr:rowOff>68399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84926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1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25827</xdr:rowOff>
    </xdr:from>
    <xdr:to>
      <xdr:col>46</xdr:col>
      <xdr:colOff>38100</xdr:colOff>
      <xdr:row>36</xdr:row>
      <xdr:rowOff>127427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143954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7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138455</xdr:rowOff>
    </xdr:from>
    <xdr:to>
      <xdr:col>41</xdr:col>
      <xdr:colOff>101600</xdr:colOff>
      <xdr:row>35</xdr:row>
      <xdr:rowOff>68605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85132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39420</xdr:rowOff>
    </xdr:from>
    <xdr:to>
      <xdr:col>36</xdr:col>
      <xdr:colOff>165100</xdr:colOff>
      <xdr:row>36</xdr:row>
      <xdr:rowOff>141020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157547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80769</xdr:rowOff>
    </xdr:from>
    <xdr:to>
      <xdr:col>55</xdr:col>
      <xdr:colOff>0</xdr:colOff>
      <xdr:row>58</xdr:row>
      <xdr:rowOff>13597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53419"/>
          <a:ext cx="838200" cy="10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52713</xdr:rowOff>
    </xdr:from>
    <xdr:to>
      <xdr:col>50</xdr:col>
      <xdr:colOff>114300</xdr:colOff>
      <xdr:row>57</xdr:row>
      <xdr:rowOff>80769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25363"/>
          <a:ext cx="8890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52713</xdr:rowOff>
    </xdr:from>
    <xdr:to>
      <xdr:col>45</xdr:col>
      <xdr:colOff>177800</xdr:colOff>
      <xdr:row>57</xdr:row>
      <xdr:rowOff>121979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25363"/>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121979</xdr:rowOff>
    </xdr:from>
    <xdr:to>
      <xdr:col>41</xdr:col>
      <xdr:colOff>50800</xdr:colOff>
      <xdr:row>58</xdr:row>
      <xdr:rowOff>44698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94629"/>
          <a:ext cx="889000" cy="9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134247</xdr:rowOff>
    </xdr:from>
    <xdr:to>
      <xdr:col>55</xdr:col>
      <xdr:colOff>50800</xdr:colOff>
      <xdr:row>58</xdr:row>
      <xdr:rowOff>64397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112674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29969</xdr:rowOff>
    </xdr:from>
    <xdr:to>
      <xdr:col>50</xdr:col>
      <xdr:colOff>165100</xdr:colOff>
      <xdr:row>57</xdr:row>
      <xdr:rowOff>131569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148096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1913</xdr:rowOff>
    </xdr:from>
    <xdr:to>
      <xdr:col>46</xdr:col>
      <xdr:colOff>38100</xdr:colOff>
      <xdr:row>57</xdr:row>
      <xdr:rowOff>103513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120040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4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71179</xdr:rowOff>
    </xdr:from>
    <xdr:to>
      <xdr:col>41</xdr:col>
      <xdr:colOff>101600</xdr:colOff>
      <xdr:row>58</xdr:row>
      <xdr:rowOff>1329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17856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165348</xdr:rowOff>
    </xdr:from>
    <xdr:to>
      <xdr:col>36</xdr:col>
      <xdr:colOff>165100</xdr:colOff>
      <xdr:row>58</xdr:row>
      <xdr:rowOff>95498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86625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166979</xdr:rowOff>
    </xdr:from>
    <xdr:to>
      <xdr:col>55</xdr:col>
      <xdr:colOff>0</xdr:colOff>
      <xdr:row>79</xdr:row>
      <xdr:rowOff>66514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0079"/>
          <a:ext cx="838200" cy="7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86767</xdr:rowOff>
    </xdr:from>
    <xdr:to>
      <xdr:col>50</xdr:col>
      <xdr:colOff>114300</xdr:colOff>
      <xdr:row>78</xdr:row>
      <xdr:rowOff>166979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9867"/>
          <a:ext cx="889000" cy="8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86767</xdr:rowOff>
    </xdr:from>
    <xdr:to>
      <xdr:col>45</xdr:col>
      <xdr:colOff>177800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9867"/>
          <a:ext cx="889000" cy="18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15714</xdr:rowOff>
    </xdr:from>
    <xdr:to>
      <xdr:col>55</xdr:col>
      <xdr:colOff>50800</xdr:colOff>
      <xdr:row>79</xdr:row>
      <xdr:rowOff>117314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116179</xdr:rowOff>
    </xdr:from>
    <xdr:to>
      <xdr:col>50</xdr:col>
      <xdr:colOff>165100</xdr:colOff>
      <xdr:row>79</xdr:row>
      <xdr:rowOff>46329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62856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35967</xdr:rowOff>
    </xdr:from>
    <xdr:to>
      <xdr:col>46</xdr:col>
      <xdr:colOff>38100</xdr:colOff>
      <xdr:row>78</xdr:row>
      <xdr:rowOff>137567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154094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8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113398</xdr:rowOff>
    </xdr:from>
    <xdr:to>
      <xdr:col>55</xdr:col>
      <xdr:colOff>0</xdr:colOff>
      <xdr:row>98</xdr:row>
      <xdr:rowOff>27829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44048"/>
          <a:ext cx="838200" cy="8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113398</xdr:rowOff>
    </xdr:from>
    <xdr:to>
      <xdr:col>50</xdr:col>
      <xdr:colOff>114300</xdr:colOff>
      <xdr:row>97</xdr:row>
      <xdr:rowOff>160382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44048"/>
          <a:ext cx="889000" cy="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78608</xdr:rowOff>
    </xdr:from>
    <xdr:to>
      <xdr:col>45</xdr:col>
      <xdr:colOff>177800</xdr:colOff>
      <xdr:row>97</xdr:row>
      <xdr:rowOff>160382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0925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78608</xdr:rowOff>
    </xdr:from>
    <xdr:to>
      <xdr:col>41</xdr:col>
      <xdr:colOff>50800</xdr:colOff>
      <xdr:row>98</xdr:row>
      <xdr:rowOff>40644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09258"/>
          <a:ext cx="889000" cy="13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148479</xdr:rowOff>
    </xdr:from>
    <xdr:to>
      <xdr:col>55</xdr:col>
      <xdr:colOff>50800</xdr:colOff>
      <xdr:row>98</xdr:row>
      <xdr:rowOff>78629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171356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3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62598</xdr:rowOff>
    </xdr:from>
    <xdr:to>
      <xdr:col>50</xdr:col>
      <xdr:colOff>165100</xdr:colOff>
      <xdr:row>97</xdr:row>
      <xdr:rowOff>164198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6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109582</xdr:rowOff>
    </xdr:from>
    <xdr:to>
      <xdr:col>46</xdr:col>
      <xdr:colOff>38100</xdr:colOff>
      <xdr:row>98</xdr:row>
      <xdr:rowOff>39732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56259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27808</xdr:rowOff>
    </xdr:from>
    <xdr:to>
      <xdr:col>41</xdr:col>
      <xdr:colOff>101600</xdr:colOff>
      <xdr:row>97</xdr:row>
      <xdr:rowOff>129408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145935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161294</xdr:rowOff>
    </xdr:from>
    <xdr:to>
      <xdr:col>36</xdr:col>
      <xdr:colOff>165100</xdr:colOff>
      <xdr:row>98</xdr:row>
      <xdr:rowOff>91444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107971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6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133581</xdr:rowOff>
    </xdr:from>
    <xdr:to>
      <xdr:col>85</xdr:col>
      <xdr:colOff>127000</xdr:colOff>
      <xdr:row>38</xdr:row>
      <xdr:rowOff>139343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8681"/>
          <a:ext cx="8382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30451</xdr:rowOff>
    </xdr:from>
    <xdr:to>
      <xdr:col>81</xdr:col>
      <xdr:colOff>50800</xdr:colOff>
      <xdr:row>38</xdr:row>
      <xdr:rowOff>133581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45551"/>
          <a:ext cx="889000" cy="10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30451</xdr:rowOff>
    </xdr:from>
    <xdr:to>
      <xdr:col>76</xdr:col>
      <xdr:colOff>114300</xdr:colOff>
      <xdr:row>38</xdr:row>
      <xdr:rowOff>82707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45551"/>
          <a:ext cx="889000" cy="5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20381</xdr:rowOff>
    </xdr:from>
    <xdr:to>
      <xdr:col>71</xdr:col>
      <xdr:colOff>177800</xdr:colOff>
      <xdr:row>38</xdr:row>
      <xdr:rowOff>82707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35481"/>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88543</xdr:rowOff>
    </xdr:from>
    <xdr:to>
      <xdr:col>85</xdr:col>
      <xdr:colOff>177800</xdr:colOff>
      <xdr:row>39</xdr:row>
      <xdr:rowOff>18693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47920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82781</xdr:rowOff>
    </xdr:from>
    <xdr:to>
      <xdr:col>81</xdr:col>
      <xdr:colOff>101600</xdr:colOff>
      <xdr:row>39</xdr:row>
      <xdr:rowOff>12931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29458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7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151101</xdr:rowOff>
    </xdr:from>
    <xdr:to>
      <xdr:col>76</xdr:col>
      <xdr:colOff>165100</xdr:colOff>
      <xdr:row>38</xdr:row>
      <xdr:rowOff>81251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97778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6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31907</xdr:rowOff>
    </xdr:from>
    <xdr:to>
      <xdr:col>72</xdr:col>
      <xdr:colOff>38100</xdr:colOff>
      <xdr:row>38</xdr:row>
      <xdr:rowOff>133507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150034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32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141031</xdr:rowOff>
    </xdr:from>
    <xdr:to>
      <xdr:col>67</xdr:col>
      <xdr:colOff>101600</xdr:colOff>
      <xdr:row>38</xdr:row>
      <xdr:rowOff>71181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87708</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5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73244</xdr:rowOff>
    </xdr:from>
    <xdr:to>
      <xdr:col>85</xdr:col>
      <xdr:colOff>127000</xdr:colOff>
      <xdr:row>77</xdr:row>
      <xdr:rowOff>78938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74894"/>
          <a:ext cx="8382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78938</xdr:rowOff>
    </xdr:from>
    <xdr:to>
      <xdr:col>81</xdr:col>
      <xdr:colOff>50800</xdr:colOff>
      <xdr:row>77</xdr:row>
      <xdr:rowOff>94814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80588"/>
          <a:ext cx="8890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94814</xdr:rowOff>
    </xdr:from>
    <xdr:to>
      <xdr:col>76</xdr:col>
      <xdr:colOff>114300</xdr:colOff>
      <xdr:row>77</xdr:row>
      <xdr:rowOff>103766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6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103766</xdr:rowOff>
    </xdr:from>
    <xdr:to>
      <xdr:col>71</xdr:col>
      <xdr:colOff>177800</xdr:colOff>
      <xdr:row>77</xdr:row>
      <xdr:rowOff>128184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05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22444</xdr:rowOff>
    </xdr:from>
    <xdr:to>
      <xdr:col>85</xdr:col>
      <xdr:colOff>177800</xdr:colOff>
      <xdr:row>77</xdr:row>
      <xdr:rowOff>124044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28138</xdr:rowOff>
    </xdr:from>
    <xdr:to>
      <xdr:col>81</xdr:col>
      <xdr:colOff>101600</xdr:colOff>
      <xdr:row>77</xdr:row>
      <xdr:rowOff>129738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120865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2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44014</xdr:rowOff>
    </xdr:from>
    <xdr:to>
      <xdr:col>76</xdr:col>
      <xdr:colOff>165100</xdr:colOff>
      <xdr:row>77</xdr:row>
      <xdr:rowOff>145614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136741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52966</xdr:rowOff>
    </xdr:from>
    <xdr:to>
      <xdr:col>72</xdr:col>
      <xdr:colOff>38100</xdr:colOff>
      <xdr:row>77</xdr:row>
      <xdr:rowOff>154566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145693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77384</xdr:rowOff>
    </xdr:from>
    <xdr:to>
      <xdr:col>67</xdr:col>
      <xdr:colOff>101600</xdr:colOff>
      <xdr:row>78</xdr:row>
      <xdr:rowOff>7534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170111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7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16221</xdr:rowOff>
    </xdr:from>
    <xdr:to>
      <xdr:col>85</xdr:col>
      <xdr:colOff>127000</xdr:colOff>
      <xdr:row>98</xdr:row>
      <xdr:rowOff>115545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8321"/>
          <a:ext cx="838200" cy="9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16221</xdr:rowOff>
    </xdr:from>
    <xdr:to>
      <xdr:col>81</xdr:col>
      <xdr:colOff>50800</xdr:colOff>
      <xdr:row>98</xdr:row>
      <xdr:rowOff>30344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8321"/>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30344</xdr:rowOff>
    </xdr:from>
    <xdr:to>
      <xdr:col>76</xdr:col>
      <xdr:colOff>114300</xdr:colOff>
      <xdr:row>98</xdr:row>
      <xdr:rowOff>162213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2444"/>
          <a:ext cx="889000" cy="1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162213</xdr:rowOff>
    </xdr:from>
    <xdr:to>
      <xdr:col>71</xdr:col>
      <xdr:colOff>177800</xdr:colOff>
      <xdr:row>98</xdr:row>
      <xdr:rowOff>163987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64313"/>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64745</xdr:rowOff>
    </xdr:from>
    <xdr:to>
      <xdr:col>85</xdr:col>
      <xdr:colOff>177800</xdr:colOff>
      <xdr:row>98</xdr:row>
      <xdr:rowOff>166345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136871</xdr:rowOff>
    </xdr:from>
    <xdr:to>
      <xdr:col>81</xdr:col>
      <xdr:colOff>101600</xdr:colOff>
      <xdr:row>98</xdr:row>
      <xdr:rowOff>67021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83548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4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150994</xdr:rowOff>
    </xdr:from>
    <xdr:to>
      <xdr:col>76</xdr:col>
      <xdr:colOff>165100</xdr:colOff>
      <xdr:row>98</xdr:row>
      <xdr:rowOff>81144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97671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111413</xdr:rowOff>
    </xdr:from>
    <xdr:to>
      <xdr:col>72</xdr:col>
      <xdr:colOff>38100</xdr:colOff>
      <xdr:row>99</xdr:row>
      <xdr:rowOff>41563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32690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0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113187</xdr:rowOff>
    </xdr:from>
    <xdr:to>
      <xdr:col>67</xdr:col>
      <xdr:colOff>101600</xdr:colOff>
      <xdr:row>99</xdr:row>
      <xdr:rowOff>43337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34464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12873</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56973"/>
          <a:ext cx="8890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12873</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56973"/>
          <a:ext cx="8890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133523</xdr:rowOff>
    </xdr:from>
    <xdr:to>
      <xdr:col>102</xdr:col>
      <xdr:colOff>165100</xdr:colOff>
      <xdr:row>58</xdr:row>
      <xdr:rowOff>63673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80200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140005</xdr:rowOff>
    </xdr:from>
    <xdr:to>
      <xdr:col>116</xdr:col>
      <xdr:colOff>63500</xdr:colOff>
      <xdr:row>77</xdr:row>
      <xdr:rowOff>16782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70205"/>
          <a:ext cx="838200" cy="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16782</xdr:rowOff>
    </xdr:from>
    <xdr:to>
      <xdr:col>111</xdr:col>
      <xdr:colOff>177800</xdr:colOff>
      <xdr:row>77</xdr:row>
      <xdr:rowOff>27667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1843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27667</xdr:rowOff>
    </xdr:from>
    <xdr:to>
      <xdr:col>107</xdr:col>
      <xdr:colOff>50800</xdr:colOff>
      <xdr:row>77</xdr:row>
      <xdr:rowOff>91011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29317"/>
          <a:ext cx="889000" cy="6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28620</xdr:rowOff>
    </xdr:from>
    <xdr:to>
      <xdr:col>102</xdr:col>
      <xdr:colOff>114300</xdr:colOff>
      <xdr:row>77</xdr:row>
      <xdr:rowOff>91011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30270"/>
          <a:ext cx="889000" cy="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89205</xdr:rowOff>
    </xdr:from>
    <xdr:to>
      <xdr:col>116</xdr:col>
      <xdr:colOff>114300</xdr:colOff>
      <xdr:row>77</xdr:row>
      <xdr:rowOff>19355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67632</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9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137432</xdr:rowOff>
    </xdr:from>
    <xdr:to>
      <xdr:col>112</xdr:col>
      <xdr:colOff>38100</xdr:colOff>
      <xdr:row>77</xdr:row>
      <xdr:rowOff>67582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58709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148317</xdr:rowOff>
    </xdr:from>
    <xdr:to>
      <xdr:col>107</xdr:col>
      <xdr:colOff>101600</xdr:colOff>
      <xdr:row>77</xdr:row>
      <xdr:rowOff>78467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69594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40211</xdr:rowOff>
    </xdr:from>
    <xdr:to>
      <xdr:col>102</xdr:col>
      <xdr:colOff>165100</xdr:colOff>
      <xdr:row>77</xdr:row>
      <xdr:rowOff>141811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132938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149270</xdr:rowOff>
    </xdr:from>
    <xdr:to>
      <xdr:col>98</xdr:col>
      <xdr:colOff>38100</xdr:colOff>
      <xdr:row>77</xdr:row>
      <xdr:rowOff>79420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70547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職員数</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減により、</a:t>
          </a:r>
          <a:r>
            <a:rPr kumimoji="1" lang="ja-JP" altLang="ja-JP" sz="1100">
              <a:solidFill>
                <a:schemeClr val="dk1"/>
              </a:solidFill>
              <a:effectLst/>
              <a:latin typeface="+mn-lt"/>
              <a:ea typeface="+mn-ea"/>
              <a:cs typeface="+mn-cs"/>
            </a:rPr>
            <a:t>人件費は前年度から</a:t>
          </a:r>
          <a:r>
            <a:rPr kumimoji="1" lang="en-US" altLang="ja-JP" sz="1100">
              <a:solidFill>
                <a:schemeClr val="dk1"/>
              </a:solidFill>
              <a:effectLst/>
              <a:latin typeface="+mn-lt"/>
              <a:ea typeface="+mn-ea"/>
              <a:cs typeface="+mn-cs"/>
            </a:rPr>
            <a:t>456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人口減少</a:t>
          </a:r>
          <a:r>
            <a:rPr kumimoji="1" lang="ja-JP" altLang="en-US" sz="1100">
              <a:solidFill>
                <a:schemeClr val="dk1"/>
              </a:solidFill>
              <a:effectLst/>
              <a:latin typeface="+mn-lt"/>
              <a:ea typeface="+mn-ea"/>
              <a:cs typeface="+mn-cs"/>
            </a:rPr>
            <a:t>が止まることはないため、</a:t>
          </a:r>
          <a:r>
            <a:rPr kumimoji="1" lang="ja-JP" altLang="ja-JP" sz="1100">
              <a:solidFill>
                <a:schemeClr val="dk1"/>
              </a:solidFill>
              <a:effectLst/>
              <a:latin typeface="+mn-lt"/>
              <a:ea typeface="+mn-ea"/>
              <a:cs typeface="+mn-cs"/>
            </a:rPr>
            <a:t>住民一人当たりの経費</a:t>
          </a:r>
          <a:r>
            <a:rPr kumimoji="1" lang="ja-JP" altLang="en-US" sz="1100">
              <a:solidFill>
                <a:schemeClr val="dk1"/>
              </a:solidFill>
              <a:effectLst/>
              <a:latin typeface="+mn-lt"/>
              <a:ea typeface="+mn-ea"/>
              <a:cs typeface="+mn-cs"/>
            </a:rPr>
            <a:t>は今後さらに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公共施設の維持修繕は、前年度から</a:t>
          </a:r>
          <a:r>
            <a:rPr kumimoji="1" lang="en-US" altLang="ja-JP" sz="1100">
              <a:solidFill>
                <a:schemeClr val="dk1"/>
              </a:solidFill>
              <a:effectLst/>
              <a:latin typeface="+mn-lt"/>
              <a:ea typeface="+mn-ea"/>
              <a:cs typeface="+mn-cs"/>
            </a:rPr>
            <a:t>20,344</a:t>
          </a:r>
          <a:r>
            <a:rPr kumimoji="1" lang="ja-JP" altLang="en-US" sz="1100">
              <a:solidFill>
                <a:schemeClr val="dk1"/>
              </a:solidFill>
              <a:effectLst/>
              <a:latin typeface="+mn-lt"/>
              <a:ea typeface="+mn-ea"/>
              <a:cs typeface="+mn-cs"/>
            </a:rPr>
            <a:t>円増加した。今後もさらに増加すると考えられる。適切な管理のもと、費用削減に努める。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公債費も前年度から</a:t>
          </a:r>
          <a:r>
            <a:rPr kumimoji="1" lang="en-US" altLang="ja-JP" sz="1100">
              <a:solidFill>
                <a:schemeClr val="dk1"/>
              </a:solidFill>
              <a:effectLst/>
              <a:latin typeface="+mn-lt"/>
              <a:ea typeface="+mn-ea"/>
              <a:cs typeface="+mn-cs"/>
            </a:rPr>
            <a:t>2,989</a:t>
          </a:r>
          <a:r>
            <a:rPr kumimoji="1" lang="ja-JP" altLang="en-US" sz="1100">
              <a:solidFill>
                <a:schemeClr val="dk1"/>
              </a:solidFill>
              <a:effectLst/>
              <a:latin typeface="+mn-lt"/>
              <a:ea typeface="+mn-ea"/>
              <a:cs typeface="+mn-cs"/>
            </a:rPr>
            <a:t>円増加した。こちらも増加の一途である。今後も状況は変わらないが、公共施設の見直しを図り、適正な保有数とすることが重要である。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
1,336
60.81
2,396,993
2,315,943
45,400
1,271,881
2,235,586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119488</xdr:rowOff>
    </xdr:from>
    <xdr:to>
      <xdr:col>24</xdr:col>
      <xdr:colOff>63500</xdr:colOff>
      <xdr:row>35</xdr:row>
      <xdr:rowOff>124289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023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119488</xdr:rowOff>
    </xdr:from>
    <xdr:to>
      <xdr:col>19</xdr:col>
      <xdr:colOff>177800</xdr:colOff>
      <xdr:row>35</xdr:row>
      <xdr:rowOff>134861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20238"/>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131051</xdr:rowOff>
    </xdr:from>
    <xdr:to>
      <xdr:col>15</xdr:col>
      <xdr:colOff>50800</xdr:colOff>
      <xdr:row>35</xdr:row>
      <xdr:rowOff>134861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3180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131051</xdr:rowOff>
    </xdr:from>
    <xdr:to>
      <xdr:col>10</xdr:col>
      <xdr:colOff>114300</xdr:colOff>
      <xdr:row>35</xdr:row>
      <xdr:rowOff>159150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31801"/>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73489</xdr:rowOff>
    </xdr:from>
    <xdr:to>
      <xdr:col>24</xdr:col>
      <xdr:colOff>114300</xdr:colOff>
      <xdr:row>36</xdr:row>
      <xdr:rowOff>3639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96366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68688</xdr:rowOff>
    </xdr:from>
    <xdr:to>
      <xdr:col>20</xdr:col>
      <xdr:colOff>38100</xdr:colOff>
      <xdr:row>35</xdr:row>
      <xdr:rowOff>170288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15365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84061</xdr:rowOff>
    </xdr:from>
    <xdr:to>
      <xdr:col>15</xdr:col>
      <xdr:colOff>101600</xdr:colOff>
      <xdr:row>36</xdr:row>
      <xdr:rowOff>14211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30738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80251</xdr:rowOff>
    </xdr:from>
    <xdr:to>
      <xdr:col>10</xdr:col>
      <xdr:colOff>165100</xdr:colOff>
      <xdr:row>36</xdr:row>
      <xdr:rowOff>10401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26928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108350</xdr:rowOff>
    </xdr:from>
    <xdr:to>
      <xdr:col>6</xdr:col>
      <xdr:colOff>38100</xdr:colOff>
      <xdr:row>36</xdr:row>
      <xdr:rowOff>38500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55027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46496</xdr:rowOff>
    </xdr:from>
    <xdr:to>
      <xdr:col>24</xdr:col>
      <xdr:colOff>63500</xdr:colOff>
      <xdr:row>56</xdr:row>
      <xdr:rowOff>151963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47696"/>
          <a:ext cx="8382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46496</xdr:rowOff>
    </xdr:from>
    <xdr:to>
      <xdr:col>19</xdr:col>
      <xdr:colOff>177800</xdr:colOff>
      <xdr:row>56</xdr:row>
      <xdr:rowOff>115072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47696"/>
          <a:ext cx="889000" cy="6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114196</xdr:rowOff>
    </xdr:from>
    <xdr:to>
      <xdr:col>15</xdr:col>
      <xdr:colOff>50800</xdr:colOff>
      <xdr:row>56</xdr:row>
      <xdr:rowOff>115072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1539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114196</xdr:rowOff>
    </xdr:from>
    <xdr:to>
      <xdr:col>10</xdr:col>
      <xdr:colOff>114300</xdr:colOff>
      <xdr:row>57</xdr:row>
      <xdr:rowOff>40163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15396"/>
          <a:ext cx="889000" cy="9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101163</xdr:rowOff>
    </xdr:from>
    <xdr:to>
      <xdr:col>24</xdr:col>
      <xdr:colOff>114300</xdr:colOff>
      <xdr:row>57</xdr:row>
      <xdr:rowOff>31313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124040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167146</xdr:rowOff>
    </xdr:from>
    <xdr:to>
      <xdr:col>20</xdr:col>
      <xdr:colOff>38100</xdr:colOff>
      <xdr:row>56</xdr:row>
      <xdr:rowOff>97296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113823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7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64272</xdr:rowOff>
    </xdr:from>
    <xdr:to>
      <xdr:col>15</xdr:col>
      <xdr:colOff>101600</xdr:colOff>
      <xdr:row>56</xdr:row>
      <xdr:rowOff>165872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10949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4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63396</xdr:rowOff>
    </xdr:from>
    <xdr:to>
      <xdr:col>10</xdr:col>
      <xdr:colOff>165100</xdr:colOff>
      <xdr:row>56</xdr:row>
      <xdr:rowOff>164996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10073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3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160813</xdr:rowOff>
    </xdr:from>
    <xdr:to>
      <xdr:col>6</xdr:col>
      <xdr:colOff>38100</xdr:colOff>
      <xdr:row>57</xdr:row>
      <xdr:rowOff>90963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82090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5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163540</xdr:rowOff>
    </xdr:from>
    <xdr:to>
      <xdr:col>24</xdr:col>
      <xdr:colOff>63500</xdr:colOff>
      <xdr:row>76</xdr:row>
      <xdr:rowOff>63160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2290"/>
          <a:ext cx="838200" cy="7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57702</xdr:rowOff>
    </xdr:from>
    <xdr:to>
      <xdr:col>19</xdr:col>
      <xdr:colOff>177800</xdr:colOff>
      <xdr:row>76</xdr:row>
      <xdr:rowOff>63160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87902"/>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57702</xdr:rowOff>
    </xdr:from>
    <xdr:to>
      <xdr:col>15</xdr:col>
      <xdr:colOff>50800</xdr:colOff>
      <xdr:row>76</xdr:row>
      <xdr:rowOff>111540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87902"/>
          <a:ext cx="889000" cy="5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111540</xdr:rowOff>
    </xdr:from>
    <xdr:to>
      <xdr:col>10</xdr:col>
      <xdr:colOff>114300</xdr:colOff>
      <xdr:row>76</xdr:row>
      <xdr:rowOff>130006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41740"/>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112741</xdr:rowOff>
    </xdr:from>
    <xdr:to>
      <xdr:col>24</xdr:col>
      <xdr:colOff>114300</xdr:colOff>
      <xdr:row>76</xdr:row>
      <xdr:rowOff>42890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1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135618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12360</xdr:rowOff>
    </xdr:from>
    <xdr:to>
      <xdr:col>20</xdr:col>
      <xdr:colOff>38100</xdr:colOff>
      <xdr:row>76</xdr:row>
      <xdr:rowOff>113960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130488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1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6902</xdr:rowOff>
    </xdr:from>
    <xdr:to>
      <xdr:col>15</xdr:col>
      <xdr:colOff>101600</xdr:colOff>
      <xdr:row>76</xdr:row>
      <xdr:rowOff>108502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125028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1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60740</xdr:rowOff>
    </xdr:from>
    <xdr:to>
      <xdr:col>10</xdr:col>
      <xdr:colOff>165100</xdr:colOff>
      <xdr:row>76</xdr:row>
      <xdr:rowOff>162340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153467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79206</xdr:rowOff>
    </xdr:from>
    <xdr:to>
      <xdr:col>6</xdr:col>
      <xdr:colOff>38100</xdr:colOff>
      <xdr:row>77</xdr:row>
      <xdr:rowOff>9356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25882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8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153240</xdr:rowOff>
    </xdr:from>
    <xdr:to>
      <xdr:col>24</xdr:col>
      <xdr:colOff>63500</xdr:colOff>
      <xdr:row>97</xdr:row>
      <xdr:rowOff>169946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83890"/>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139235</xdr:rowOff>
    </xdr:from>
    <xdr:to>
      <xdr:col>19</xdr:col>
      <xdr:colOff>177800</xdr:colOff>
      <xdr:row>97</xdr:row>
      <xdr:rowOff>169946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69885"/>
          <a:ext cx="889000" cy="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139235</xdr:rowOff>
    </xdr:from>
    <xdr:to>
      <xdr:col>15</xdr:col>
      <xdr:colOff>50800</xdr:colOff>
      <xdr:row>98</xdr:row>
      <xdr:rowOff>11588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6988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11588</xdr:rowOff>
    </xdr:from>
    <xdr:to>
      <xdr:col>10</xdr:col>
      <xdr:colOff>114300</xdr:colOff>
      <xdr:row>98</xdr:row>
      <xdr:rowOff>32688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13688"/>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102440</xdr:rowOff>
    </xdr:from>
    <xdr:to>
      <xdr:col>24</xdr:col>
      <xdr:colOff>114300</xdr:colOff>
      <xdr:row>98</xdr:row>
      <xdr:rowOff>32590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80867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119146</xdr:rowOff>
    </xdr:from>
    <xdr:to>
      <xdr:col>20</xdr:col>
      <xdr:colOff>38100</xdr:colOff>
      <xdr:row>98</xdr:row>
      <xdr:rowOff>49296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40423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4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88435</xdr:rowOff>
    </xdr:from>
    <xdr:to>
      <xdr:col>15</xdr:col>
      <xdr:colOff>101600</xdr:colOff>
      <xdr:row>98</xdr:row>
      <xdr:rowOff>18585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9712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1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132238</xdr:rowOff>
    </xdr:from>
    <xdr:to>
      <xdr:col>10</xdr:col>
      <xdr:colOff>165100</xdr:colOff>
      <xdr:row>98</xdr:row>
      <xdr:rowOff>62388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53515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5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153338</xdr:rowOff>
    </xdr:from>
    <xdr:to>
      <xdr:col>6</xdr:col>
      <xdr:colOff>38100</xdr:colOff>
      <xdr:row>98</xdr:row>
      <xdr:rowOff>83488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74615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65847</xdr:rowOff>
    </xdr:from>
    <xdr:to>
      <xdr:col>55</xdr:col>
      <xdr:colOff>0</xdr:colOff>
      <xdr:row>57</xdr:row>
      <xdr:rowOff>89599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38497"/>
          <a:ext cx="8382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89599</xdr:rowOff>
    </xdr:from>
    <xdr:to>
      <xdr:col>50</xdr:col>
      <xdr:colOff>114300</xdr:colOff>
      <xdr:row>57</xdr:row>
      <xdr:rowOff>100375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6224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85327</xdr:rowOff>
    </xdr:from>
    <xdr:to>
      <xdr:col>45</xdr:col>
      <xdr:colOff>177800</xdr:colOff>
      <xdr:row>57</xdr:row>
      <xdr:rowOff>100375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57977"/>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85327</xdr:rowOff>
    </xdr:from>
    <xdr:to>
      <xdr:col>41</xdr:col>
      <xdr:colOff>50800</xdr:colOff>
      <xdr:row>57</xdr:row>
      <xdr:rowOff>113027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57977"/>
          <a:ext cx="889000" cy="2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15047</xdr:rowOff>
    </xdr:from>
    <xdr:to>
      <xdr:col>55</xdr:col>
      <xdr:colOff>50800</xdr:colOff>
      <xdr:row>57</xdr:row>
      <xdr:rowOff>116647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145874</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7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38799</xdr:rowOff>
    </xdr:from>
    <xdr:to>
      <xdr:col>50</xdr:col>
      <xdr:colOff>165100</xdr:colOff>
      <xdr:row>57</xdr:row>
      <xdr:rowOff>140399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131526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0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49575</xdr:rowOff>
    </xdr:from>
    <xdr:to>
      <xdr:col>46</xdr:col>
      <xdr:colOff>38100</xdr:colOff>
      <xdr:row>57</xdr:row>
      <xdr:rowOff>151175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142302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1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34527</xdr:rowOff>
    </xdr:from>
    <xdr:to>
      <xdr:col>41</xdr:col>
      <xdr:colOff>101600</xdr:colOff>
      <xdr:row>57</xdr:row>
      <xdr:rowOff>136127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152654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62227</xdr:rowOff>
    </xdr:from>
    <xdr:to>
      <xdr:col>36</xdr:col>
      <xdr:colOff>165100</xdr:colOff>
      <xdr:row>57</xdr:row>
      <xdr:rowOff>163827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154954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163692</xdr:rowOff>
    </xdr:from>
    <xdr:to>
      <xdr:col>55</xdr:col>
      <xdr:colOff>0</xdr:colOff>
      <xdr:row>78</xdr:row>
      <xdr:rowOff>26798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65342"/>
          <a:ext cx="8382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164007</xdr:rowOff>
    </xdr:from>
    <xdr:to>
      <xdr:col>50</xdr:col>
      <xdr:colOff>114300</xdr:colOff>
      <xdr:row>78</xdr:row>
      <xdr:rowOff>26798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65657"/>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164007</xdr:rowOff>
    </xdr:from>
    <xdr:to>
      <xdr:col>45</xdr:col>
      <xdr:colOff>177800</xdr:colOff>
      <xdr:row>78</xdr:row>
      <xdr:rowOff>540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65657"/>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540</xdr:rowOff>
    </xdr:from>
    <xdr:to>
      <xdr:col>41</xdr:col>
      <xdr:colOff>50800</xdr:colOff>
      <xdr:row>78</xdr:row>
      <xdr:rowOff>18207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73640"/>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112892</xdr:rowOff>
    </xdr:from>
    <xdr:to>
      <xdr:col>55</xdr:col>
      <xdr:colOff>50800</xdr:colOff>
      <xdr:row>78</xdr:row>
      <xdr:rowOff>43042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91319</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147448</xdr:rowOff>
    </xdr:from>
    <xdr:to>
      <xdr:col>50</xdr:col>
      <xdr:colOff>165100</xdr:colOff>
      <xdr:row>78</xdr:row>
      <xdr:rowOff>77598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68725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4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113207</xdr:rowOff>
    </xdr:from>
    <xdr:to>
      <xdr:col>46</xdr:col>
      <xdr:colOff>38100</xdr:colOff>
      <xdr:row>78</xdr:row>
      <xdr:rowOff>43357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34484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121190</xdr:rowOff>
    </xdr:from>
    <xdr:to>
      <xdr:col>41</xdr:col>
      <xdr:colOff>101600</xdr:colOff>
      <xdr:row>78</xdr:row>
      <xdr:rowOff>51340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42467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138857</xdr:rowOff>
    </xdr:from>
    <xdr:to>
      <xdr:col>36</xdr:col>
      <xdr:colOff>165100</xdr:colOff>
      <xdr:row>78</xdr:row>
      <xdr:rowOff>69007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60134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59778</xdr:rowOff>
    </xdr:from>
    <xdr:to>
      <xdr:col>55</xdr:col>
      <xdr:colOff>0</xdr:colOff>
      <xdr:row>98</xdr:row>
      <xdr:rowOff>59471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90428"/>
          <a:ext cx="838200" cy="17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137271</xdr:rowOff>
    </xdr:from>
    <xdr:to>
      <xdr:col>50</xdr:col>
      <xdr:colOff>114300</xdr:colOff>
      <xdr:row>97</xdr:row>
      <xdr:rowOff>59778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6471"/>
          <a:ext cx="889000" cy="9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137271</xdr:rowOff>
    </xdr:from>
    <xdr:to>
      <xdr:col>45</xdr:col>
      <xdr:colOff>177800</xdr:colOff>
      <xdr:row>97</xdr:row>
      <xdr:rowOff>149295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96471"/>
          <a:ext cx="889000" cy="18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149295</xdr:rowOff>
    </xdr:from>
    <xdr:to>
      <xdr:col>41</xdr:col>
      <xdr:colOff>50800</xdr:colOff>
      <xdr:row>98</xdr:row>
      <xdr:rowOff>30220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9945"/>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8671</xdr:rowOff>
    </xdr:from>
    <xdr:to>
      <xdr:col>55</xdr:col>
      <xdr:colOff>50800</xdr:colOff>
      <xdr:row>98</xdr:row>
      <xdr:rowOff>110271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158548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8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8978</xdr:rowOff>
    </xdr:from>
    <xdr:to>
      <xdr:col>50</xdr:col>
      <xdr:colOff>165100</xdr:colOff>
      <xdr:row>97</xdr:row>
      <xdr:rowOff>110578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127105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86471</xdr:rowOff>
    </xdr:from>
    <xdr:to>
      <xdr:col>46</xdr:col>
      <xdr:colOff>38100</xdr:colOff>
      <xdr:row>97</xdr:row>
      <xdr:rowOff>16621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33148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98495</xdr:rowOff>
    </xdr:from>
    <xdr:to>
      <xdr:col>41</xdr:col>
      <xdr:colOff>101600</xdr:colOff>
      <xdr:row>98</xdr:row>
      <xdr:rowOff>28645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45172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150870</xdr:rowOff>
    </xdr:from>
    <xdr:to>
      <xdr:col>36</xdr:col>
      <xdr:colOff>165100</xdr:colOff>
      <xdr:row>98</xdr:row>
      <xdr:rowOff>81020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97547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5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23059</xdr:rowOff>
    </xdr:from>
    <xdr:to>
      <xdr:col>85</xdr:col>
      <xdr:colOff>127000</xdr:colOff>
      <xdr:row>37</xdr:row>
      <xdr:rowOff>109022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66709"/>
          <a:ext cx="838200" cy="8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70795</xdr:rowOff>
    </xdr:from>
    <xdr:to>
      <xdr:col>81</xdr:col>
      <xdr:colOff>50800</xdr:colOff>
      <xdr:row>37</xdr:row>
      <xdr:rowOff>109022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14445"/>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70795</xdr:rowOff>
    </xdr:from>
    <xdr:to>
      <xdr:col>76</xdr:col>
      <xdr:colOff>114300</xdr:colOff>
      <xdr:row>37</xdr:row>
      <xdr:rowOff>137643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14445"/>
          <a:ext cx="889000" cy="6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133455</xdr:rowOff>
    </xdr:from>
    <xdr:to>
      <xdr:col>71</xdr:col>
      <xdr:colOff>177800</xdr:colOff>
      <xdr:row>37</xdr:row>
      <xdr:rowOff>137643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77105"/>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143709</xdr:rowOff>
    </xdr:from>
    <xdr:to>
      <xdr:col>85</xdr:col>
      <xdr:colOff>177800</xdr:colOff>
      <xdr:row>37</xdr:row>
      <xdr:rowOff>73859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166586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58222</xdr:rowOff>
    </xdr:from>
    <xdr:to>
      <xdr:col>81</xdr:col>
      <xdr:colOff>101600</xdr:colOff>
      <xdr:row>37</xdr:row>
      <xdr:rowOff>159822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150949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19995</xdr:rowOff>
    </xdr:from>
    <xdr:to>
      <xdr:col>76</xdr:col>
      <xdr:colOff>165100</xdr:colOff>
      <xdr:row>37</xdr:row>
      <xdr:rowOff>121595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112722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86843</xdr:rowOff>
    </xdr:from>
    <xdr:to>
      <xdr:col>72</xdr:col>
      <xdr:colOff>38100</xdr:colOff>
      <xdr:row>38</xdr:row>
      <xdr:rowOff>16993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82655</xdr:rowOff>
    </xdr:from>
    <xdr:to>
      <xdr:col>67</xdr:col>
      <xdr:colOff>101600</xdr:colOff>
      <xdr:row>38</xdr:row>
      <xdr:rowOff>12805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150741</xdr:rowOff>
    </xdr:from>
    <xdr:to>
      <xdr:col>85</xdr:col>
      <xdr:colOff>127000</xdr:colOff>
      <xdr:row>57</xdr:row>
      <xdr:rowOff>164229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23391"/>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164229</xdr:rowOff>
    </xdr:from>
    <xdr:to>
      <xdr:col>81</xdr:col>
      <xdr:colOff>50800</xdr:colOff>
      <xdr:row>58</xdr:row>
      <xdr:rowOff>12116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36879"/>
          <a:ext cx="889000" cy="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147661</xdr:rowOff>
    </xdr:from>
    <xdr:to>
      <xdr:col>76</xdr:col>
      <xdr:colOff>114300</xdr:colOff>
      <xdr:row>58</xdr:row>
      <xdr:rowOff>12116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20311"/>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131015</xdr:rowOff>
    </xdr:from>
    <xdr:to>
      <xdr:col>71</xdr:col>
      <xdr:colOff>177800</xdr:colOff>
      <xdr:row>57</xdr:row>
      <xdr:rowOff>147661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03665"/>
          <a:ext cx="8890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99941</xdr:rowOff>
    </xdr:from>
    <xdr:to>
      <xdr:col>85</xdr:col>
      <xdr:colOff>177800</xdr:colOff>
      <xdr:row>58</xdr:row>
      <xdr:rowOff>30091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78368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5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113429</xdr:rowOff>
    </xdr:from>
    <xdr:to>
      <xdr:col>81</xdr:col>
      <xdr:colOff>101600</xdr:colOff>
      <xdr:row>58</xdr:row>
      <xdr:rowOff>43579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34706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132766</xdr:rowOff>
    </xdr:from>
    <xdr:to>
      <xdr:col>76</xdr:col>
      <xdr:colOff>165100</xdr:colOff>
      <xdr:row>58</xdr:row>
      <xdr:rowOff>62916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54043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96861</xdr:rowOff>
    </xdr:from>
    <xdr:to>
      <xdr:col>72</xdr:col>
      <xdr:colOff>38100</xdr:colOff>
      <xdr:row>58</xdr:row>
      <xdr:rowOff>27011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18138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6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80215</xdr:rowOff>
    </xdr:from>
    <xdr:to>
      <xdr:col>67</xdr:col>
      <xdr:colOff>101600</xdr:colOff>
      <xdr:row>58</xdr:row>
      <xdr:rowOff>10365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26892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133581</xdr:rowOff>
    </xdr:from>
    <xdr:to>
      <xdr:col>85</xdr:col>
      <xdr:colOff>127000</xdr:colOff>
      <xdr:row>78</xdr:row>
      <xdr:rowOff>139343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06681"/>
          <a:ext cx="8382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30451</xdr:rowOff>
    </xdr:from>
    <xdr:to>
      <xdr:col>81</xdr:col>
      <xdr:colOff>50800</xdr:colOff>
      <xdr:row>78</xdr:row>
      <xdr:rowOff>133581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03551"/>
          <a:ext cx="889000" cy="10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30451</xdr:rowOff>
    </xdr:from>
    <xdr:to>
      <xdr:col>76</xdr:col>
      <xdr:colOff>114300</xdr:colOff>
      <xdr:row>78</xdr:row>
      <xdr:rowOff>82708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03551"/>
          <a:ext cx="889000" cy="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20382</xdr:rowOff>
    </xdr:from>
    <xdr:to>
      <xdr:col>71</xdr:col>
      <xdr:colOff>177800</xdr:colOff>
      <xdr:row>78</xdr:row>
      <xdr:rowOff>82708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3482"/>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88543</xdr:rowOff>
    </xdr:from>
    <xdr:to>
      <xdr:col>85</xdr:col>
      <xdr:colOff>177800</xdr:colOff>
      <xdr:row>79</xdr:row>
      <xdr:rowOff>18693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47920</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82781</xdr:rowOff>
    </xdr:from>
    <xdr:to>
      <xdr:col>81</xdr:col>
      <xdr:colOff>101600</xdr:colOff>
      <xdr:row>79</xdr:row>
      <xdr:rowOff>12931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29458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151101</xdr:rowOff>
    </xdr:from>
    <xdr:to>
      <xdr:col>76</xdr:col>
      <xdr:colOff>165100</xdr:colOff>
      <xdr:row>78</xdr:row>
      <xdr:rowOff>81251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97778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12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31908</xdr:rowOff>
    </xdr:from>
    <xdr:to>
      <xdr:col>72</xdr:col>
      <xdr:colOff>38100</xdr:colOff>
      <xdr:row>78</xdr:row>
      <xdr:rowOff>133508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150035</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18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141032</xdr:rowOff>
    </xdr:from>
    <xdr:to>
      <xdr:col>67</xdr:col>
      <xdr:colOff>101600</xdr:colOff>
      <xdr:row>78</xdr:row>
      <xdr:rowOff>71182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87709</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1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73244</xdr:rowOff>
    </xdr:from>
    <xdr:to>
      <xdr:col>85</xdr:col>
      <xdr:colOff>127000</xdr:colOff>
      <xdr:row>97</xdr:row>
      <xdr:rowOff>78938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03894"/>
          <a:ext cx="8382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78938</xdr:rowOff>
    </xdr:from>
    <xdr:to>
      <xdr:col>81</xdr:col>
      <xdr:colOff>50800</xdr:colOff>
      <xdr:row>97</xdr:row>
      <xdr:rowOff>94814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09588"/>
          <a:ext cx="8890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94814</xdr:rowOff>
    </xdr:from>
    <xdr:to>
      <xdr:col>76</xdr:col>
      <xdr:colOff>114300</xdr:colOff>
      <xdr:row>97</xdr:row>
      <xdr:rowOff>103766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25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103766</xdr:rowOff>
    </xdr:from>
    <xdr:to>
      <xdr:col>71</xdr:col>
      <xdr:colOff>177800</xdr:colOff>
      <xdr:row>97</xdr:row>
      <xdr:rowOff>128184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34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22444</xdr:rowOff>
    </xdr:from>
    <xdr:to>
      <xdr:col>85</xdr:col>
      <xdr:colOff>177800</xdr:colOff>
      <xdr:row>97</xdr:row>
      <xdr:rowOff>124044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5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871</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3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28138</xdr:rowOff>
    </xdr:from>
    <xdr:to>
      <xdr:col>81</xdr:col>
      <xdr:colOff>101600</xdr:colOff>
      <xdr:row>97</xdr:row>
      <xdr:rowOff>129738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120865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44014</xdr:rowOff>
    </xdr:from>
    <xdr:to>
      <xdr:col>76</xdr:col>
      <xdr:colOff>165100</xdr:colOff>
      <xdr:row>97</xdr:row>
      <xdr:rowOff>145614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136741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52966</xdr:rowOff>
    </xdr:from>
    <xdr:to>
      <xdr:col>72</xdr:col>
      <xdr:colOff>38100</xdr:colOff>
      <xdr:row>97</xdr:row>
      <xdr:rowOff>154566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145693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77384</xdr:rowOff>
    </xdr:from>
    <xdr:to>
      <xdr:col>67</xdr:col>
      <xdr:colOff>101600</xdr:colOff>
      <xdr:row>98</xdr:row>
      <xdr:rowOff>7534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170111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35509</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22059"/>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35509</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6722059"/>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156159</xdr:rowOff>
    </xdr:from>
    <xdr:to>
      <xdr:col>112</xdr:col>
      <xdr:colOff>38100</xdr:colOff>
      <xdr:row>39</xdr:row>
      <xdr:rowOff>86309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77436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高齢化に伴う介護、福祉関係費用の増加から、民生費は増加の一途をたどり、前年度から</a:t>
          </a:r>
          <a:r>
            <a:rPr kumimoji="1" lang="en-US" altLang="ja-JP" sz="1300">
              <a:latin typeface="ＭＳ Ｐゴシック" panose="020B0600070205080204" pitchFamily="50" charset="-128"/>
              <a:ea typeface="ＭＳ Ｐゴシック" panose="020B0600070205080204" pitchFamily="50" charset="-128"/>
            </a:rPr>
            <a:t>37,307</a:t>
          </a:r>
          <a:r>
            <a:rPr kumimoji="1" lang="ja-JP" altLang="en-US" sz="1300">
              <a:latin typeface="ＭＳ Ｐゴシック" panose="020B0600070205080204" pitchFamily="50" charset="-128"/>
              <a:ea typeface="ＭＳ Ｐゴシック" panose="020B0600070205080204" pitchFamily="50" charset="-128"/>
            </a:rPr>
            <a:t>円増加した。総額自体の増加に加え、人口減少が要因となる。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公債費は概ね類似団体水準で推移しているものの、徐々に増加傾向にある。適正な財政計画を立て、健全的な運営をしていかなければ、公債費の増加はさらに進むものと考えられる。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財政調整基金取崩しはなかったものの、前年度純繰越金が多額であったことから、実質単年度収支で大幅なマイナスとなった。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標準財政規模から見た、基金残高が</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％を超えており、今後は適正な金額となるよう努める。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標準財政規模比で一般会計が大きく黒字となっている。前年度よりも黒字比率は下がっているものの、依然として高い。今後は中長期的な財政計画を立て、健全財政運営を実施していく。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9733;&#32080;&#21512;&#12391;&#12365;&#12390;&#12356;&#12394;&#12356;&#12418;&#12398;\24&#29987;&#23665;&#26449;_&#12304;&#36001;&#25919;&#29366;&#27841;&#36039;&#26009;&#38598;&#12305;_434256_&#29987;&#23665;&#26449;_2023(2&#22238;&#30446;)&#26410;&#32080;&#21512;.xlsx" TargetMode="External"/><Relationship Id="rId1" Type="http://schemas.openxmlformats.org/officeDocument/2006/relationships/externalLinkPath" Target="&#9733;&#32080;&#21512;&#12391;&#12365;&#12390;&#12356;&#12394;&#12356;&#12418;&#12398;/24&#29987;&#23665;&#26449;_&#12304;&#36001;&#25919;&#29366;&#27841;&#36039;&#26009;&#38598;&#12305;_434256_&#29987;&#23665;&#26449;_2023(2&#22238;&#30446;)&#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58.9</v>
          </cell>
          <cell r="BX53">
            <v>60.5</v>
          </cell>
          <cell r="CF53">
            <v>61.7</v>
          </cell>
          <cell r="CN53">
            <v>63.2</v>
          </cell>
          <cell r="CV53">
            <v>65</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8.3000000000000007</v>
          </cell>
          <cell r="BX75">
            <v>7.5</v>
          </cell>
          <cell r="CF75">
            <v>7.1</v>
          </cell>
          <cell r="CN75">
            <v>7.4</v>
          </cell>
          <cell r="CV75">
            <v>8.1999999999999993</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1" zoomScaleNormal="7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2396993</v>
      </c>
      <c r="BO4" s="436"/>
      <c r="BP4" s="436"/>
      <c r="BQ4" s="436"/>
      <c r="BR4" s="436"/>
      <c r="BS4" s="436"/>
      <c r="BT4" s="436"/>
      <c r="BU4" s="437"/>
      <c r="BV4" s="435">
        <v>2706599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3.6</v>
      </c>
      <c r="CU4" s="576"/>
      <c r="CV4" s="576"/>
      <c r="CW4" s="576"/>
      <c r="CX4" s="576"/>
      <c r="CY4" s="576"/>
      <c r="CZ4" s="576"/>
      <c r="DA4" s="577"/>
      <c r="DB4" s="575">
        <v>9.3000000000000007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2315943</v>
      </c>
      <c r="BO5" s="407"/>
      <c r="BP5" s="407"/>
      <c r="BQ5" s="407"/>
      <c r="BR5" s="407"/>
      <c r="BS5" s="407"/>
      <c r="BT5" s="407"/>
      <c r="BU5" s="408"/>
      <c r="BV5" s="406">
        <v>2581348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85.4</v>
      </c>
      <c r="CU5" s="404"/>
      <c r="CV5" s="404"/>
      <c r="CW5" s="404"/>
      <c r="CX5" s="404"/>
      <c r="CY5" s="404"/>
      <c r="CZ5" s="404"/>
      <c r="DA5" s="405"/>
      <c r="DB5" s="403">
        <v>81.599999999999994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81050</v>
      </c>
      <c r="BO6" s="407"/>
      <c r="BP6" s="407"/>
      <c r="BQ6" s="407"/>
      <c r="BR6" s="407"/>
      <c r="BS6" s="407"/>
      <c r="BT6" s="407"/>
      <c r="BU6" s="408"/>
      <c r="BV6" s="406">
        <v>125251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85.7</v>
      </c>
      <c r="CU6" s="550"/>
      <c r="CV6" s="550"/>
      <c r="CW6" s="550"/>
      <c r="CX6" s="550"/>
      <c r="CY6" s="550"/>
      <c r="CZ6" s="550"/>
      <c r="DA6" s="551"/>
      <c r="DB6" s="549">
        <v>82.3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35650</v>
      </c>
      <c r="BO7" s="407"/>
      <c r="BP7" s="407"/>
      <c r="BQ7" s="407"/>
      <c r="BR7" s="407"/>
      <c r="BS7" s="407"/>
      <c r="BT7" s="407"/>
      <c r="BU7" s="408"/>
      <c r="BV7" s="406">
        <v>9009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1271881</v>
      </c>
      <c r="CU7" s="407"/>
      <c r="CV7" s="407"/>
      <c r="CW7" s="407"/>
      <c r="CX7" s="407"/>
      <c r="CY7" s="407"/>
      <c r="CZ7" s="407"/>
      <c r="DA7" s="408"/>
      <c r="DB7" s="406">
        <v>1251070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45400</v>
      </c>
      <c r="BO8" s="407"/>
      <c r="BP8" s="407"/>
      <c r="BQ8" s="407"/>
      <c r="BR8" s="407"/>
      <c r="BS8" s="407"/>
      <c r="BT8" s="407"/>
      <c r="BU8" s="408"/>
      <c r="BV8" s="406">
        <v>116242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0.16</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1382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-70842</v>
      </c>
      <c r="BO9" s="407"/>
      <c r="BP9" s="407"/>
      <c r="BQ9" s="407"/>
      <c r="BR9" s="407"/>
      <c r="BS9" s="407"/>
      <c r="BT9" s="407"/>
      <c r="BU9" s="408"/>
      <c r="BV9" s="406">
        <v>-16817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v>
      </c>
      <c r="CU9" s="404"/>
      <c r="CV9" s="404"/>
      <c r="CW9" s="404"/>
      <c r="CX9" s="404"/>
      <c r="CY9" s="404"/>
      <c r="CZ9" s="404"/>
      <c r="DA9" s="405"/>
      <c r="DB9" s="403">
        <v>13.1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1510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57097</v>
      </c>
      <c r="BO10" s="407"/>
      <c r="BP10" s="407"/>
      <c r="BQ10" s="407"/>
      <c r="BR10" s="407"/>
      <c r="BS10" s="407"/>
      <c r="BT10" s="407"/>
      <c r="BU10" s="408"/>
      <c r="BV10" s="406">
        <v>181465</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1395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1336</v>
      </c>
      <c r="S13" s="494"/>
      <c r="T13" s="494"/>
      <c r="U13" s="494"/>
      <c r="V13" s="495"/>
      <c r="W13" s="496" t="s">
        <v>131</v>
      </c>
      <c r="X13" s="392"/>
      <c r="Y13" s="392"/>
      <c r="Z13" s="392"/>
      <c r="AA13" s="392"/>
      <c r="AB13" s="393"/>
      <c r="AC13" s="359">
        <v>336</v>
      </c>
      <c r="AD13" s="360"/>
      <c r="AE13" s="360"/>
      <c r="AF13" s="360"/>
      <c r="AG13" s="361"/>
      <c r="AH13" s="359">
        <v>319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-13745</v>
      </c>
      <c r="BO13" s="407"/>
      <c r="BP13" s="407"/>
      <c r="BQ13" s="407"/>
      <c r="BR13" s="407"/>
      <c r="BS13" s="407"/>
      <c r="BT13" s="407"/>
      <c r="BU13" s="408"/>
      <c r="BV13" s="406">
        <v>164648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7.4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1411</v>
      </c>
      <c r="S14" s="494"/>
      <c r="T14" s="494"/>
      <c r="U14" s="494"/>
      <c r="V14" s="495"/>
      <c r="W14" s="497"/>
      <c r="X14" s="395"/>
      <c r="Y14" s="395"/>
      <c r="Z14" s="395"/>
      <c r="AA14" s="395"/>
      <c r="AB14" s="396"/>
      <c r="AC14" s="486">
        <v>41.5</v>
      </c>
      <c r="AD14" s="487"/>
      <c r="AE14" s="487"/>
      <c r="AF14" s="487"/>
      <c r="AG14" s="488"/>
      <c r="AH14" s="486">
        <v>38.799999999999997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1362</v>
      </c>
      <c r="S15" s="494"/>
      <c r="T15" s="494"/>
      <c r="U15" s="494"/>
      <c r="V15" s="495"/>
      <c r="W15" s="496" t="s">
        <v>137</v>
      </c>
      <c r="X15" s="392"/>
      <c r="Y15" s="392"/>
      <c r="Z15" s="392"/>
      <c r="AA15" s="392"/>
      <c r="AB15" s="393"/>
      <c r="AC15" s="359">
        <v>112</v>
      </c>
      <c r="AD15" s="360"/>
      <c r="AE15" s="360"/>
      <c r="AF15" s="360"/>
      <c r="AG15" s="361"/>
      <c r="AH15" s="359">
        <v>114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188153</v>
      </c>
      <c r="BO15" s="436"/>
      <c r="BP15" s="436"/>
      <c r="BQ15" s="436"/>
      <c r="BR15" s="436"/>
      <c r="BS15" s="436"/>
      <c r="BT15" s="436"/>
      <c r="BU15" s="437"/>
      <c r="BV15" s="435">
        <v>182913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13.8</v>
      </c>
      <c r="AD16" s="487"/>
      <c r="AE16" s="487"/>
      <c r="AF16" s="487"/>
      <c r="AG16" s="488"/>
      <c r="AH16" s="486">
        <v>13.9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1230745</v>
      </c>
      <c r="BO16" s="407"/>
      <c r="BP16" s="407"/>
      <c r="BQ16" s="407"/>
      <c r="BR16" s="407"/>
      <c r="BS16" s="407"/>
      <c r="BT16" s="407"/>
      <c r="BU16" s="408"/>
      <c r="BV16" s="406">
        <v>1210139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361</v>
      </c>
      <c r="AD17" s="360"/>
      <c r="AE17" s="360"/>
      <c r="AF17" s="360"/>
      <c r="AG17" s="361"/>
      <c r="AH17" s="359">
        <v>389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224457</v>
      </c>
      <c r="BO17" s="407"/>
      <c r="BP17" s="407"/>
      <c r="BQ17" s="407"/>
      <c r="BR17" s="407"/>
      <c r="BS17" s="407"/>
      <c r="BT17" s="407"/>
      <c r="BU17" s="408"/>
      <c r="BV17" s="406">
        <v>218231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60.81</v>
      </c>
      <c r="M18" s="459"/>
      <c r="N18" s="459"/>
      <c r="O18" s="459"/>
      <c r="P18" s="459"/>
      <c r="Q18" s="459"/>
      <c r="R18" s="460"/>
      <c r="S18" s="460"/>
      <c r="T18" s="460"/>
      <c r="U18" s="460"/>
      <c r="V18" s="461"/>
      <c r="W18" s="477"/>
      <c r="X18" s="478"/>
      <c r="Y18" s="478"/>
      <c r="Z18" s="478"/>
      <c r="AA18" s="478"/>
      <c r="AB18" s="502"/>
      <c r="AC18" s="376">
        <v>44.6</v>
      </c>
      <c r="AD18" s="377"/>
      <c r="AE18" s="377"/>
      <c r="AF18" s="377"/>
      <c r="AG18" s="462"/>
      <c r="AH18" s="376">
        <v>47.3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1094143</v>
      </c>
      <c r="BO18" s="407"/>
      <c r="BP18" s="407"/>
      <c r="BQ18" s="407"/>
      <c r="BR18" s="407"/>
      <c r="BS18" s="407"/>
      <c r="BT18" s="407"/>
      <c r="BU18" s="408"/>
      <c r="BV18" s="406">
        <v>1033105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1571079</v>
      </c>
      <c r="BO19" s="407"/>
      <c r="BP19" s="407"/>
      <c r="BQ19" s="407"/>
      <c r="BR19" s="407"/>
      <c r="BS19" s="407"/>
      <c r="BT19" s="407"/>
      <c r="BU19" s="408"/>
      <c r="BV19" s="406">
        <v>1633180</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520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2235586</v>
      </c>
      <c r="BO22" s="436"/>
      <c r="BP22" s="436"/>
      <c r="BQ22" s="436"/>
      <c r="BR22" s="436"/>
      <c r="BS22" s="436"/>
      <c r="BT22" s="436"/>
      <c r="BU22" s="437"/>
      <c r="BV22" s="435">
        <v>2302096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2047185</v>
      </c>
      <c r="BO23" s="407"/>
      <c r="BP23" s="407"/>
      <c r="BQ23" s="407"/>
      <c r="BR23" s="407"/>
      <c r="BS23" s="407"/>
      <c r="BT23" s="407"/>
      <c r="BU23" s="408"/>
      <c r="BV23" s="406">
        <v>2120100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40</v>
      </c>
      <c r="AI24" s="360"/>
      <c r="AJ24" s="360"/>
      <c r="AK24" s="360"/>
      <c r="AL24" s="361"/>
      <c r="AM24" s="359">
        <v>120240</v>
      </c>
      <c r="AN24" s="360"/>
      <c r="AO24" s="360"/>
      <c r="AP24" s="360"/>
      <c r="AQ24" s="360"/>
      <c r="AR24" s="361"/>
      <c r="AS24" s="359">
        <v>3006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1717435</v>
      </c>
      <c r="BO24" s="407"/>
      <c r="BP24" s="407"/>
      <c r="BQ24" s="407"/>
      <c r="BR24" s="407"/>
      <c r="BS24" s="407"/>
      <c r="BT24" s="407"/>
      <c r="BU24" s="408"/>
      <c r="BV24" s="406">
        <v>1723358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5140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174152</v>
      </c>
      <c r="BO25" s="436"/>
      <c r="BP25" s="436"/>
      <c r="BQ25" s="436"/>
      <c r="BR25" s="436"/>
      <c r="BS25" s="436"/>
      <c r="BT25" s="436"/>
      <c r="BU25" s="437"/>
      <c r="BV25" s="435">
        <v>110693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4900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2600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33916</v>
      </c>
      <c r="BO27" s="441"/>
      <c r="BP27" s="441"/>
      <c r="BQ27" s="441"/>
      <c r="BR27" s="441"/>
      <c r="BS27" s="441"/>
      <c r="BT27" s="441"/>
      <c r="BU27" s="442"/>
      <c r="BV27" s="440">
        <v>33915</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2130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1055550</v>
      </c>
      <c r="BO28" s="436"/>
      <c r="BP28" s="436"/>
      <c r="BQ28" s="436"/>
      <c r="BR28" s="436"/>
      <c r="BS28" s="436"/>
      <c r="BT28" s="436"/>
      <c r="BU28" s="437"/>
      <c r="BV28" s="435">
        <v>998453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6</v>
      </c>
      <c r="M29" s="360"/>
      <c r="N29" s="360"/>
      <c r="O29" s="360"/>
      <c r="P29" s="361"/>
      <c r="Q29" s="359">
        <v>1940</v>
      </c>
      <c r="R29" s="360"/>
      <c r="S29" s="360"/>
      <c r="T29" s="360"/>
      <c r="U29" s="360"/>
      <c r="V29" s="361"/>
      <c r="W29" s="450"/>
      <c r="X29" s="451"/>
      <c r="Y29" s="452"/>
      <c r="Z29" s="362" t="s">
        <v>178</v>
      </c>
      <c r="AA29" s="363"/>
      <c r="AB29" s="363"/>
      <c r="AC29" s="363"/>
      <c r="AD29" s="363"/>
      <c r="AE29" s="363"/>
      <c r="AF29" s="363"/>
      <c r="AG29" s="364"/>
      <c r="AH29" s="359">
        <v>40</v>
      </c>
      <c r="AI29" s="360"/>
      <c r="AJ29" s="360"/>
      <c r="AK29" s="360"/>
      <c r="AL29" s="361"/>
      <c r="AM29" s="359">
        <v>120240</v>
      </c>
      <c r="AN29" s="360"/>
      <c r="AO29" s="360"/>
      <c r="AP29" s="360"/>
      <c r="AQ29" s="360"/>
      <c r="AR29" s="361"/>
      <c r="AS29" s="359">
        <v>3006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80971</v>
      </c>
      <c r="BO29" s="407"/>
      <c r="BP29" s="407"/>
      <c r="BQ29" s="407"/>
      <c r="BR29" s="407"/>
      <c r="BS29" s="407"/>
      <c r="BT29" s="407"/>
      <c r="BU29" s="408"/>
      <c r="BV29" s="406">
        <v>77233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224610</v>
      </c>
      <c r="BO30" s="441"/>
      <c r="BP30" s="441"/>
      <c r="BQ30" s="441"/>
      <c r="BR30" s="441"/>
      <c r="BS30" s="441"/>
      <c r="BT30" s="441"/>
      <c r="BU30" s="442"/>
      <c r="BV30" s="440">
        <v>209175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産山村国民健康保険特別会計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IF('各会計、関係団体の財政状況及び健全化判断比率'!B31="","",'各会計、関係団体の財政状況及び健全化判断比率'!B31)</f>
        <v>産山村簡易水道事業特別会計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株式会社うぶやま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産山村診療所特別会計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産山村介護保険特別会計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阿蘇広域行政事務組合(一般会計)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うぶマート事業特別会計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産山村後期高齢者医療特別会計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阿蘇広域行政事務組合
（特別養護老人ホーム阿蘇みやま荘特別会計）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熊本県後期高齢者医療広域連合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熊本県後期高齢者医療広域連合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Rpf9g84/MkPH+A8e+wClIi5xVtjbyDdiq+T6B6lqXN+tiX3OJ9srF3IziVfelaaQ1QKfbOYbk15UslImtcvhw==" saltValue="iacssHN9B77D7goevMne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8" zoomScaleNormal="7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7" t="s">
        <v>534</v>
      </c>
      <c r="D34" s="1137"/>
      <c r="E34" s="1138"/>
      <c r="F34" s="32">
        <v>7.8</v>
      </c>
      <c r="G34" s="33">
        <v>3.51</v>
      </c>
      <c r="H34" s="33">
        <v>10.94</v>
      </c>
      <c r="I34" s="33">
        <v>8.9600000000000009</v>
      </c>
      <c r="J34" s="34">
        <v>3.34</v>
      </c>
      <c r="K34" s="22"/>
      <c r="L34" s="22"/>
      <c r="M34" s="22"/>
      <c r="N34" s="22"/>
      <c r="O34" s="22"/>
      <c r="P34" s="22"/>
    </row>
    <row r="35" spans="1:16" ht="39" customHeight="1" x14ac:dyDescent="0.2">
      <c r="A35" s="22"/>
      <c r="B35" s="35"/>
      <c r="C35" s="1133" t="s">
        <v>535</v>
      </c>
      <c r="D35" s="1133"/>
      <c r="E35" s="1134"/>
      <c r="F35" s="36">
        <v>0.76</v>
      </c>
      <c r="G35" s="37">
        <v>0.56000000000000005</v>
      </c>
      <c r="H35" s="37">
        <v>0.36</v>
      </c>
      <c r="I35" s="37">
        <v>0.05</v>
      </c>
      <c r="J35" s="38">
        <v>1.33</v>
      </c>
      <c r="K35" s="22"/>
      <c r="L35" s="22"/>
      <c r="M35" s="22"/>
      <c r="N35" s="22"/>
      <c r="O35" s="22"/>
      <c r="P35" s="22"/>
    </row>
    <row r="36" spans="1:16" ht="39" customHeight="1" x14ac:dyDescent="0.2">
      <c r="A36" s="22"/>
      <c r="B36" s="35"/>
      <c r="C36" s="1133" t="s">
        <v>536</v>
      </c>
      <c r="D36" s="1133"/>
      <c r="E36" s="1134"/>
      <c r="F36" s="36">
        <v>2.88</v>
      </c>
      <c r="G36" s="37">
        <v>0.87</v>
      </c>
      <c r="H36" s="37">
        <v>1.74</v>
      </c>
      <c r="I36" s="37">
        <v>3.67</v>
      </c>
      <c r="J36" s="38">
        <v>1.1100000000000001</v>
      </c>
      <c r="K36" s="22"/>
      <c r="L36" s="22"/>
      <c r="M36" s="22"/>
      <c r="N36" s="22"/>
      <c r="O36" s="22"/>
      <c r="P36" s="22"/>
    </row>
    <row r="37" spans="1:16" ht="39" customHeight="1" x14ac:dyDescent="0.2">
      <c r="A37" s="22"/>
      <c r="B37" s="35"/>
      <c r="C37" s="1133" t="s">
        <v>537</v>
      </c>
      <c r="D37" s="1133"/>
      <c r="E37" s="1134"/>
      <c r="F37" s="36" t="s">
        <v>538</v>
      </c>
      <c r="G37" s="37" t="s">
        <v>539</v>
      </c>
      <c r="H37" s="37" t="s">
        <v>540</v>
      </c>
      <c r="I37" s="37">
        <v>0.32</v>
      </c>
      <c r="J37" s="38">
        <v>0.22</v>
      </c>
      <c r="K37" s="22"/>
      <c r="L37" s="22"/>
      <c r="M37" s="22"/>
      <c r="N37" s="22"/>
      <c r="O37" s="22"/>
      <c r="P37" s="22"/>
    </row>
    <row r="38" spans="1:16" ht="39" customHeight="1" x14ac:dyDescent="0.2">
      <c r="A38" s="22"/>
      <c r="B38" s="35"/>
      <c r="C38" s="1133" t="s">
        <v>541</v>
      </c>
      <c r="D38" s="1133"/>
      <c r="E38" s="1134"/>
      <c r="F38" s="36">
        <v>0.1</v>
      </c>
      <c r="G38" s="37">
        <v>0.1</v>
      </c>
      <c r="H38" s="37">
        <v>0.11</v>
      </c>
      <c r="I38" s="37">
        <v>0.08</v>
      </c>
      <c r="J38" s="38">
        <v>7.0000000000000007E-2</v>
      </c>
      <c r="K38" s="22"/>
      <c r="L38" s="22"/>
      <c r="M38" s="22"/>
      <c r="N38" s="22"/>
      <c r="O38" s="22"/>
      <c r="P38" s="22"/>
    </row>
    <row r="39" spans="1:16" ht="39" customHeight="1" x14ac:dyDescent="0.2">
      <c r="A39" s="22"/>
      <c r="B39" s="35"/>
      <c r="C39" s="1133" t="s">
        <v>542</v>
      </c>
      <c r="D39" s="1133"/>
      <c r="E39" s="1134"/>
      <c r="F39" s="36">
        <v>0.04</v>
      </c>
      <c r="G39" s="37">
        <v>0</v>
      </c>
      <c r="H39" s="37">
        <v>0.01</v>
      </c>
      <c r="I39" s="37">
        <v>0.1</v>
      </c>
      <c r="J39" s="38">
        <v>0.02</v>
      </c>
      <c r="K39" s="22"/>
      <c r="L39" s="22"/>
      <c r="M39" s="22"/>
      <c r="N39" s="22"/>
      <c r="O39" s="22"/>
      <c r="P39" s="22"/>
    </row>
    <row r="40" spans="1:16" ht="39" customHeight="1" x14ac:dyDescent="0.2">
      <c r="A40" s="22"/>
      <c r="B40" s="35"/>
      <c r="C40" s="1133" t="s">
        <v>543</v>
      </c>
      <c r="D40" s="1133"/>
      <c r="E40" s="1134"/>
      <c r="F40" s="36" t="s">
        <v>487</v>
      </c>
      <c r="G40" s="37" t="s">
        <v>487</v>
      </c>
      <c r="H40" s="37" t="s">
        <v>487</v>
      </c>
      <c r="I40" s="37">
        <v>0</v>
      </c>
      <c r="J40" s="38">
        <v>0</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544</v>
      </c>
      <c r="D42" s="1133"/>
      <c r="E42" s="1134"/>
      <c r="F42" s="36" t="s">
        <v>487</v>
      </c>
      <c r="G42" s="37" t="s">
        <v>487</v>
      </c>
      <c r="H42" s="37" t="s">
        <v>487</v>
      </c>
      <c r="I42" s="37" t="s">
        <v>487</v>
      </c>
      <c r="J42" s="38" t="s">
        <v>487</v>
      </c>
      <c r="K42" s="22"/>
      <c r="L42" s="22"/>
      <c r="M42" s="22"/>
      <c r="N42" s="22"/>
      <c r="O42" s="22"/>
      <c r="P42" s="22"/>
    </row>
    <row r="43" spans="1:16" ht="39" customHeight="1" thickBot="1" x14ac:dyDescent="0.25">
      <c r="A43" s="22"/>
      <c r="B43" s="40"/>
      <c r="C43" s="1135" t="s">
        <v>545</v>
      </c>
      <c r="D43" s="1135"/>
      <c r="E43" s="1136"/>
      <c r="F43" s="41">
        <v>0.49</v>
      </c>
      <c r="G43" s="42">
        <v>0.66</v>
      </c>
      <c r="H43" s="42">
        <v>0.42</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RoYqqEXRlO32rgHSrzonfJjB5IWYTIvOTel3Y8rU9eG3RfoLVVaPZRaDNPtaxuL2wzUE0TgxlAWJhMTI9kiyQ==" saltValue="OfFNMRlN3w9HtKG+zBry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206</v>
      </c>
      <c r="L45" s="58">
        <v>215</v>
      </c>
      <c r="M45" s="58">
        <v>217</v>
      </c>
      <c r="N45" s="58">
        <v>228</v>
      </c>
      <c r="O45" s="59">
        <v>230</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2">
      <c r="A48" s="46"/>
      <c r="B48" s="1164"/>
      <c r="C48" s="1165"/>
      <c r="D48" s="60"/>
      <c r="E48" s="1141" t="s">
        <v>13</v>
      </c>
      <c r="F48" s="1141"/>
      <c r="G48" s="1141"/>
      <c r="H48" s="1141"/>
      <c r="I48" s="1141"/>
      <c r="J48" s="1142"/>
      <c r="K48" s="61">
        <v>8</v>
      </c>
      <c r="L48" s="62">
        <v>6</v>
      </c>
      <c r="M48" s="62">
        <v>5</v>
      </c>
      <c r="N48" s="62">
        <v>5</v>
      </c>
      <c r="O48" s="63">
        <v>5</v>
      </c>
      <c r="P48" s="46"/>
      <c r="Q48" s="46"/>
      <c r="R48" s="46"/>
      <c r="S48" s="46"/>
      <c r="T48" s="46"/>
      <c r="U48" s="46"/>
    </row>
    <row r="49" spans="1:21" ht="30.75" customHeight="1" x14ac:dyDescent="0.2">
      <c r="A49" s="46"/>
      <c r="B49" s="1164"/>
      <c r="C49" s="1165"/>
      <c r="D49" s="60"/>
      <c r="E49" s="1141" t="s">
        <v>14</v>
      </c>
      <c r="F49" s="1141"/>
      <c r="G49" s="1141"/>
      <c r="H49" s="1141"/>
      <c r="I49" s="1141"/>
      <c r="J49" s="1142"/>
      <c r="K49" s="61">
        <v>7</v>
      </c>
      <c r="L49" s="62">
        <v>8</v>
      </c>
      <c r="M49" s="62">
        <v>7</v>
      </c>
      <c r="N49" s="62">
        <v>6</v>
      </c>
      <c r="O49" s="63">
        <v>6</v>
      </c>
      <c r="P49" s="46"/>
      <c r="Q49" s="46"/>
      <c r="R49" s="46"/>
      <c r="S49" s="46"/>
      <c r="T49" s="46"/>
      <c r="U49" s="46"/>
    </row>
    <row r="50" spans="1:21" ht="30.75" customHeight="1" x14ac:dyDescent="0.2">
      <c r="A50" s="46"/>
      <c r="B50" s="1164"/>
      <c r="C50" s="1165"/>
      <c r="D50" s="60"/>
      <c r="E50" s="1141" t="s">
        <v>15</v>
      </c>
      <c r="F50" s="1141"/>
      <c r="G50" s="1141"/>
      <c r="H50" s="1141"/>
      <c r="I50" s="1141"/>
      <c r="J50" s="1142"/>
      <c r="K50" s="61">
        <v>8</v>
      </c>
      <c r="L50" s="62">
        <v>13</v>
      </c>
      <c r="M50" s="62">
        <v>13</v>
      </c>
      <c r="N50" s="62">
        <v>19</v>
      </c>
      <c r="O50" s="63">
        <v>29</v>
      </c>
      <c r="P50" s="46"/>
      <c r="Q50" s="46"/>
      <c r="R50" s="46"/>
      <c r="S50" s="46"/>
      <c r="T50" s="46"/>
      <c r="U50" s="46"/>
    </row>
    <row r="51" spans="1:21" ht="30.75" customHeight="1" x14ac:dyDescent="0.2">
      <c r="A51" s="46"/>
      <c r="B51" s="1166"/>
      <c r="C51" s="1167"/>
      <c r="D51" s="64"/>
      <c r="E51" s="1141" t="s">
        <v>16</v>
      </c>
      <c r="F51" s="1141"/>
      <c r="G51" s="1141"/>
      <c r="H51" s="1141"/>
      <c r="I51" s="1141"/>
      <c r="J51" s="1142"/>
      <c r="K51" s="61">
        <v>0</v>
      </c>
      <c r="L51" s="62">
        <v>0</v>
      </c>
      <c r="M51" s="62">
        <v>0</v>
      </c>
      <c r="N51" s="62">
        <v>0</v>
      </c>
      <c r="O51" s="63">
        <v>0</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157</v>
      </c>
      <c r="L52" s="62">
        <v>169</v>
      </c>
      <c r="M52" s="62">
        <v>165</v>
      </c>
      <c r="N52" s="62">
        <v>165</v>
      </c>
      <c r="O52" s="63">
        <v>166</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72</v>
      </c>
      <c r="L53" s="67">
        <v>73</v>
      </c>
      <c r="M53" s="67">
        <v>77</v>
      </c>
      <c r="N53" s="67">
        <v>93</v>
      </c>
      <c r="O53" s="68">
        <v>104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v>39</v>
      </c>
      <c r="L59" s="85">
        <v>39</v>
      </c>
      <c r="M59" s="85">
        <v>78</v>
      </c>
      <c r="N59" s="85">
        <v>77</v>
      </c>
      <c r="O59" s="86">
        <v>81</v>
      </c>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YZ3r5zw8DHeqIrxyWtpsVmKrDWkGuBmow20CHM1+AMlJAi+nnOHngyexANUJxYysiM7NASnWI1tenTbibMeHw==" saltValue="8BGkaTm2qu44Ijfzhu6J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84" zoomScaleNormal="84"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2" t="s">
        <v>30</v>
      </c>
      <c r="C41" s="1183"/>
      <c r="D41" s="103"/>
      <c r="E41" s="1184" t="s">
        <v>31</v>
      </c>
      <c r="F41" s="1184"/>
      <c r="G41" s="1184"/>
      <c r="H41" s="1185"/>
      <c r="I41" s="342">
        <v>2175</v>
      </c>
      <c r="J41" s="343">
        <v>2189</v>
      </c>
      <c r="K41" s="343">
        <v>2303</v>
      </c>
      <c r="L41" s="343">
        <v>2302</v>
      </c>
      <c r="M41" s="344">
        <v>2236</v>
      </c>
    </row>
    <row r="42" spans="2:13" ht="27.75" customHeight="1" x14ac:dyDescent="0.2">
      <c r="B42" s="1172"/>
      <c r="C42" s="1173"/>
      <c r="D42" s="104"/>
      <c r="E42" s="1176" t="s">
        <v>32</v>
      </c>
      <c r="F42" s="1176"/>
      <c r="G42" s="1176"/>
      <c r="H42" s="1177"/>
      <c r="I42" s="345" t="s">
        <v>487</v>
      </c>
      <c r="J42" s="346" t="s">
        <v>487</v>
      </c>
      <c r="K42" s="346" t="s">
        <v>487</v>
      </c>
      <c r="L42" s="346" t="s">
        <v>487</v>
      </c>
      <c r="M42" s="347" t="s">
        <v>487</v>
      </c>
    </row>
    <row r="43" spans="2:13" ht="27.75" customHeight="1" x14ac:dyDescent="0.2">
      <c r="B43" s="1172"/>
      <c r="C43" s="1173"/>
      <c r="D43" s="104"/>
      <c r="E43" s="1176" t="s">
        <v>33</v>
      </c>
      <c r="F43" s="1176"/>
      <c r="G43" s="1176"/>
      <c r="H43" s="1177"/>
      <c r="I43" s="345">
        <v>106</v>
      </c>
      <c r="J43" s="346">
        <v>95</v>
      </c>
      <c r="K43" s="346">
        <v>75</v>
      </c>
      <c r="L43" s="346">
        <v>63</v>
      </c>
      <c r="M43" s="347">
        <v>57</v>
      </c>
    </row>
    <row r="44" spans="2:13" ht="27.75" customHeight="1" x14ac:dyDescent="0.2">
      <c r="B44" s="1172"/>
      <c r="C44" s="1173"/>
      <c r="D44" s="104"/>
      <c r="E44" s="1176" t="s">
        <v>34</v>
      </c>
      <c r="F44" s="1176"/>
      <c r="G44" s="1176"/>
      <c r="H44" s="1177"/>
      <c r="I44" s="345">
        <v>42</v>
      </c>
      <c r="J44" s="346">
        <v>37</v>
      </c>
      <c r="K44" s="346">
        <v>40</v>
      </c>
      <c r="L44" s="346">
        <v>51</v>
      </c>
      <c r="M44" s="347">
        <v>53</v>
      </c>
    </row>
    <row r="45" spans="2:13" ht="27.75" customHeight="1" x14ac:dyDescent="0.2">
      <c r="B45" s="1172"/>
      <c r="C45" s="1173"/>
      <c r="D45" s="104"/>
      <c r="E45" s="1176" t="s">
        <v>35</v>
      </c>
      <c r="F45" s="1176"/>
      <c r="G45" s="1176"/>
      <c r="H45" s="1177"/>
      <c r="I45" s="345">
        <v>261</v>
      </c>
      <c r="J45" s="346">
        <v>153</v>
      </c>
      <c r="K45" s="346">
        <v>262</v>
      </c>
      <c r="L45" s="346" t="s">
        <v>487</v>
      </c>
      <c r="M45" s="347">
        <v>301</v>
      </c>
    </row>
    <row r="46" spans="2:13" ht="27.75" customHeight="1" x14ac:dyDescent="0.2">
      <c r="B46" s="1172"/>
      <c r="C46" s="1173"/>
      <c r="D46" s="105"/>
      <c r="E46" s="1176" t="s">
        <v>36</v>
      </c>
      <c r="F46" s="1176"/>
      <c r="G46" s="1176"/>
      <c r="H46" s="1177"/>
      <c r="I46" s="345" t="s">
        <v>487</v>
      </c>
      <c r="J46" s="346" t="s">
        <v>487</v>
      </c>
      <c r="K46" s="346" t="s">
        <v>487</v>
      </c>
      <c r="L46" s="346" t="s">
        <v>487</v>
      </c>
      <c r="M46" s="347" t="s">
        <v>487</v>
      </c>
    </row>
    <row r="47" spans="2:13" ht="27.75" customHeight="1" x14ac:dyDescent="0.2">
      <c r="B47" s="1172"/>
      <c r="C47" s="1173"/>
      <c r="D47" s="106"/>
      <c r="E47" s="1186" t="s">
        <v>37</v>
      </c>
      <c r="F47" s="1187"/>
      <c r="G47" s="1187"/>
      <c r="H47" s="1188"/>
      <c r="I47" s="345" t="s">
        <v>487</v>
      </c>
      <c r="J47" s="346" t="s">
        <v>487</v>
      </c>
      <c r="K47" s="346" t="s">
        <v>487</v>
      </c>
      <c r="L47" s="346" t="s">
        <v>487</v>
      </c>
      <c r="M47" s="347" t="s">
        <v>487</v>
      </c>
    </row>
    <row r="48" spans="2:13" ht="27.75" customHeight="1" x14ac:dyDescent="0.2">
      <c r="B48" s="1172"/>
      <c r="C48" s="1173"/>
      <c r="D48" s="104"/>
      <c r="E48" s="1176" t="s">
        <v>38</v>
      </c>
      <c r="F48" s="1176"/>
      <c r="G48" s="1176"/>
      <c r="H48" s="1177"/>
      <c r="I48" s="345" t="s">
        <v>487</v>
      </c>
      <c r="J48" s="346" t="s">
        <v>487</v>
      </c>
      <c r="K48" s="346" t="s">
        <v>487</v>
      </c>
      <c r="L48" s="346" t="s">
        <v>487</v>
      </c>
      <c r="M48" s="347" t="s">
        <v>487</v>
      </c>
    </row>
    <row r="49" spans="2:13" ht="27.75" customHeight="1" x14ac:dyDescent="0.2">
      <c r="B49" s="1174"/>
      <c r="C49" s="1175"/>
      <c r="D49" s="104"/>
      <c r="E49" s="1176" t="s">
        <v>39</v>
      </c>
      <c r="F49" s="1176"/>
      <c r="G49" s="1176"/>
      <c r="H49" s="1177"/>
      <c r="I49" s="345" t="s">
        <v>487</v>
      </c>
      <c r="J49" s="346" t="s">
        <v>487</v>
      </c>
      <c r="K49" s="346" t="s">
        <v>487</v>
      </c>
      <c r="L49" s="346" t="s">
        <v>487</v>
      </c>
      <c r="M49" s="347" t="s">
        <v>487</v>
      </c>
    </row>
    <row r="50" spans="2:13" ht="27.75" customHeight="1" x14ac:dyDescent="0.2">
      <c r="B50" s="1170" t="s">
        <v>40</v>
      </c>
      <c r="C50" s="1171"/>
      <c r="D50" s="107"/>
      <c r="E50" s="1176" t="s">
        <v>41</v>
      </c>
      <c r="F50" s="1176"/>
      <c r="G50" s="1176"/>
      <c r="H50" s="1177"/>
      <c r="I50" s="345">
        <v>973</v>
      </c>
      <c r="J50" s="346">
        <v>1045</v>
      </c>
      <c r="K50" s="346">
        <v>1118</v>
      </c>
      <c r="L50" s="346">
        <v>1324</v>
      </c>
      <c r="M50" s="347">
        <v>1395</v>
      </c>
    </row>
    <row r="51" spans="2:13" ht="27.75" customHeight="1" x14ac:dyDescent="0.2">
      <c r="B51" s="1172"/>
      <c r="C51" s="1173"/>
      <c r="D51" s="104"/>
      <c r="E51" s="1176" t="s">
        <v>42</v>
      </c>
      <c r="F51" s="1176"/>
      <c r="G51" s="1176"/>
      <c r="H51" s="1177"/>
      <c r="I51" s="345">
        <v>149</v>
      </c>
      <c r="J51" s="346">
        <v>136</v>
      </c>
      <c r="K51" s="346">
        <v>169</v>
      </c>
      <c r="L51" s="346">
        <v>158</v>
      </c>
      <c r="M51" s="347">
        <v>131</v>
      </c>
    </row>
    <row r="52" spans="2:13" ht="27.75" customHeight="1" x14ac:dyDescent="0.2">
      <c r="B52" s="1174"/>
      <c r="C52" s="1175"/>
      <c r="D52" s="104"/>
      <c r="E52" s="1176" t="s">
        <v>43</v>
      </c>
      <c r="F52" s="1176"/>
      <c r="G52" s="1176"/>
      <c r="H52" s="1177"/>
      <c r="I52" s="345">
        <v>1587</v>
      </c>
      <c r="J52" s="346">
        <v>1623</v>
      </c>
      <c r="K52" s="346">
        <v>1646</v>
      </c>
      <c r="L52" s="346">
        <v>1659</v>
      </c>
      <c r="M52" s="347">
        <v>1635</v>
      </c>
    </row>
    <row r="53" spans="2:13" ht="27.75" customHeight="1" thickBot="1" x14ac:dyDescent="0.25">
      <c r="B53" s="1178" t="s">
        <v>19</v>
      </c>
      <c r="C53" s="1179"/>
      <c r="D53" s="108"/>
      <c r="E53" s="1180" t="s">
        <v>44</v>
      </c>
      <c r="F53" s="1180"/>
      <c r="G53" s="1180"/>
      <c r="H53" s="1181"/>
      <c r="I53" s="348">
        <v>-124</v>
      </c>
      <c r="J53" s="349">
        <v>-331</v>
      </c>
      <c r="K53" s="349">
        <v>-254</v>
      </c>
      <c r="L53" s="349">
        <v>-724</v>
      </c>
      <c r="M53" s="350">
        <v>-513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wfAW3iQXnJorpavVXMnBC3saAmVzD7wBYpKZuooE/8OoApm3cqIIeaSjayRKHm9udFOUqaK2T6WeKHqvcNEFA==" saltValue="MHKOFSCqPSIJxl2Moot/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7" t="s">
        <v>46</v>
      </c>
      <c r="D55" s="1197"/>
      <c r="E55" s="1198"/>
      <c r="F55" s="120">
        <v>817</v>
      </c>
      <c r="G55" s="120">
        <v>998</v>
      </c>
      <c r="H55" s="121">
        <v>1056</v>
      </c>
    </row>
    <row r="56" spans="2:8" ht="52.5" customHeight="1" x14ac:dyDescent="0.2">
      <c r="B56" s="122"/>
      <c r="C56" s="1199" t="s">
        <v>47</v>
      </c>
      <c r="D56" s="1199"/>
      <c r="E56" s="1200"/>
      <c r="F56" s="123">
        <v>78</v>
      </c>
      <c r="G56" s="123">
        <v>77</v>
      </c>
      <c r="H56" s="124">
        <v>81</v>
      </c>
    </row>
    <row r="57" spans="2:8" ht="53.25" customHeight="1" x14ac:dyDescent="0.2">
      <c r="B57" s="122"/>
      <c r="C57" s="1201" t="s">
        <v>48</v>
      </c>
      <c r="D57" s="1201"/>
      <c r="E57" s="1202"/>
      <c r="F57" s="125">
        <v>191</v>
      </c>
      <c r="G57" s="125">
        <v>209</v>
      </c>
      <c r="H57" s="126">
        <v>225</v>
      </c>
    </row>
    <row r="58" spans="2:8" ht="45.75" customHeight="1" x14ac:dyDescent="0.2">
      <c r="B58" s="127"/>
      <c r="C58" s="1189" t="s">
        <v>555</v>
      </c>
      <c r="D58" s="1190"/>
      <c r="E58" s="1191"/>
      <c r="F58" s="128">
        <v>117</v>
      </c>
      <c r="G58" s="128">
        <v>118</v>
      </c>
      <c r="H58" s="129">
        <v>117</v>
      </c>
    </row>
    <row r="59" spans="2:8" ht="45.75" customHeight="1" x14ac:dyDescent="0.2">
      <c r="B59" s="127"/>
      <c r="C59" s="1189" t="s">
        <v>551</v>
      </c>
      <c r="D59" s="1190"/>
      <c r="E59" s="1191"/>
      <c r="F59" s="128">
        <v>15</v>
      </c>
      <c r="G59" s="128">
        <v>27</v>
      </c>
      <c r="H59" s="129">
        <v>28</v>
      </c>
    </row>
    <row r="60" spans="2:8" ht="45.75" customHeight="1" x14ac:dyDescent="0.2">
      <c r="B60" s="127"/>
      <c r="C60" s="1189" t="s">
        <v>552</v>
      </c>
      <c r="D60" s="1190"/>
      <c r="E60" s="1191"/>
      <c r="F60" s="128">
        <v>18</v>
      </c>
      <c r="G60" s="128">
        <v>18</v>
      </c>
      <c r="H60" s="129">
        <v>28</v>
      </c>
    </row>
    <row r="61" spans="2:8" ht="45.75" customHeight="1" x14ac:dyDescent="0.2">
      <c r="B61" s="127"/>
      <c r="C61" s="1189" t="s">
        <v>553</v>
      </c>
      <c r="D61" s="1190"/>
      <c r="E61" s="1191"/>
      <c r="F61" s="128">
        <v>15</v>
      </c>
      <c r="G61" s="128">
        <v>13</v>
      </c>
      <c r="H61" s="129">
        <v>15</v>
      </c>
    </row>
    <row r="62" spans="2:8" ht="45.75" customHeight="1" thickBot="1" x14ac:dyDescent="0.25">
      <c r="B62" s="130"/>
      <c r="C62" s="1192" t="s">
        <v>554</v>
      </c>
      <c r="D62" s="1193"/>
      <c r="E62" s="1194"/>
      <c r="F62" s="131">
        <v>10</v>
      </c>
      <c r="G62" s="131">
        <v>13</v>
      </c>
      <c r="H62" s="132">
        <v>15</v>
      </c>
    </row>
    <row r="63" spans="2:8" ht="52.5" customHeight="1" thickBot="1" x14ac:dyDescent="0.25">
      <c r="B63" s="133"/>
      <c r="C63" s="1195" t="s">
        <v>49</v>
      </c>
      <c r="D63" s="1195"/>
      <c r="E63" s="1196"/>
      <c r="F63" s="134">
        <v>1086</v>
      </c>
      <c r="G63" s="134">
        <v>1285</v>
      </c>
      <c r="H63" s="135">
        <v>1361</v>
      </c>
    </row>
    <row r="64" spans="2:8" ht="13" x14ac:dyDescent="0.2"/>
  </sheetData>
  <sheetProtection algorithmName="SHA-512" hashValue="CG4Lk8Xbba2emcZUk2y+AWQjoYSHQINAUdNRV7ojrz3JyZ49zlkK0liN77RpCL31j1QdtgiQYD+8AQlQgJizNg==" saltValue="vH48muxmlgdgL0KscSWf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CC784-C77C-499D-BF79-DDC45F852043}">
  <sheetPr>
    <pageSetUpPr fitToPage="1"/>
  </sheetPr>
  <dimension ref="A1:DE85"/>
  <sheetViews>
    <sheetView showGridLines="0" topLeftCell="A17" zoomScale="85" zoomScaleNormal="85" zoomScaleSheetLayoutView="55" workbookViewId="0">
      <selection activeCell="BB41" sqref="BB41:BC41"/>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3"/>
      <c r="B1" s="1204"/>
      <c r="DD1" s="255"/>
      <c r="DE1" s="255"/>
    </row>
    <row r="2" spans="1:109" ht="25.5" customHeight="1" x14ac:dyDescent="0.2">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2">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ht="13" x14ac:dyDescent="0.2">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ht="13" x14ac:dyDescent="0.2">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ht="13" x14ac:dyDescent="0.2">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ht="13" x14ac:dyDescent="0.2">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ht="13" x14ac:dyDescent="0.2">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ht="13" x14ac:dyDescent="0.2">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ht="13" x14ac:dyDescent="0.2">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ht="13" x14ac:dyDescent="0.2">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ht="13" x14ac:dyDescent="0.2">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ht="13" x14ac:dyDescent="0.2">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ht="13" x14ac:dyDescent="0.2">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ht="13" x14ac:dyDescent="0.2">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ht="13" x14ac:dyDescent="0.2">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ht="13" x14ac:dyDescent="0.2">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ht="13" x14ac:dyDescent="0.2">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ht="13" x14ac:dyDescent="0.2">
      <c r="DD19" s="255"/>
      <c r="DE19" s="255"/>
    </row>
    <row r="20" spans="1:109" ht="13" x14ac:dyDescent="0.2">
      <c r="DD20" s="255"/>
      <c r="DE20" s="255"/>
    </row>
    <row r="21" spans="1:109" ht="17.25" customHeight="1" x14ac:dyDescent="0.2">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8"/>
      <c r="DD40" s="1208"/>
      <c r="DE40" s="255"/>
    </row>
    <row r="41" spans="2:109" ht="16.5"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9"/>
      <c r="I42" s="1210"/>
      <c r="J42" s="1210"/>
      <c r="K42" s="1210"/>
      <c r="AM42" s="1209"/>
      <c r="AN42" s="1209" t="s">
        <v>565</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2">
      <c r="B43" s="259"/>
      <c r="AN43" s="1211" t="s">
        <v>566</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ht="13" x14ac:dyDescent="0.2">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ht="13" x14ac:dyDescent="0.2">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ht="13" x14ac:dyDescent="0.2">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ht="13" x14ac:dyDescent="0.2">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ht="13" x14ac:dyDescent="0.2">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ht="13" x14ac:dyDescent="0.2">
      <c r="B49" s="259"/>
      <c r="AN49" s="255" t="s">
        <v>567</v>
      </c>
    </row>
    <row r="50" spans="1:109" ht="13" x14ac:dyDescent="0.2">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526</v>
      </c>
      <c r="BQ50" s="1227"/>
      <c r="BR50" s="1227"/>
      <c r="BS50" s="1227"/>
      <c r="BT50" s="1227"/>
      <c r="BU50" s="1227"/>
      <c r="BV50" s="1227"/>
      <c r="BW50" s="1227"/>
      <c r="BX50" s="1227" t="s">
        <v>527</v>
      </c>
      <c r="BY50" s="1227"/>
      <c r="BZ50" s="1227"/>
      <c r="CA50" s="1227"/>
      <c r="CB50" s="1227"/>
      <c r="CC50" s="1227"/>
      <c r="CD50" s="1227"/>
      <c r="CE50" s="1227"/>
      <c r="CF50" s="1227" t="s">
        <v>528</v>
      </c>
      <c r="CG50" s="1227"/>
      <c r="CH50" s="1227"/>
      <c r="CI50" s="1227"/>
      <c r="CJ50" s="1227"/>
      <c r="CK50" s="1227"/>
      <c r="CL50" s="1227"/>
      <c r="CM50" s="1227"/>
      <c r="CN50" s="1227" t="s">
        <v>529</v>
      </c>
      <c r="CO50" s="1227"/>
      <c r="CP50" s="1227"/>
      <c r="CQ50" s="1227"/>
      <c r="CR50" s="1227"/>
      <c r="CS50" s="1227"/>
      <c r="CT50" s="1227"/>
      <c r="CU50" s="1227"/>
      <c r="CV50" s="1227" t="s">
        <v>530</v>
      </c>
      <c r="CW50" s="1227"/>
      <c r="CX50" s="1227"/>
      <c r="CY50" s="1227"/>
      <c r="CZ50" s="1227"/>
      <c r="DA50" s="1227"/>
      <c r="DB50" s="1227"/>
      <c r="DC50" s="1227"/>
    </row>
    <row r="51" spans="1:109" ht="13.5" customHeight="1" x14ac:dyDescent="0.2">
      <c r="B51" s="259"/>
      <c r="G51" s="1228"/>
      <c r="H51" s="1228"/>
      <c r="I51" s="1229"/>
      <c r="J51" s="1229"/>
      <c r="K51" s="1230"/>
      <c r="L51" s="1230"/>
      <c r="M51" s="1230"/>
      <c r="N51" s="1230"/>
      <c r="AM51" s="1220"/>
      <c r="AN51" s="1231" t="s">
        <v>568</v>
      </c>
      <c r="AO51" s="1231"/>
      <c r="AP51" s="1231"/>
      <c r="AQ51" s="1231"/>
      <c r="AR51" s="1231"/>
      <c r="AS51" s="1231"/>
      <c r="AT51" s="1231"/>
      <c r="AU51" s="1231"/>
      <c r="AV51" s="1231"/>
      <c r="AW51" s="1231"/>
      <c r="AX51" s="1231"/>
      <c r="AY51" s="1231"/>
      <c r="AZ51" s="1231"/>
      <c r="BA51" s="1231"/>
      <c r="BB51" s="1231" t="s">
        <v>569</v>
      </c>
      <c r="BC51" s="1231"/>
      <c r="BD51" s="1231"/>
      <c r="BE51" s="1231"/>
      <c r="BF51" s="1231"/>
      <c r="BG51" s="1231"/>
      <c r="BH51" s="1231"/>
      <c r="BI51" s="1231"/>
      <c r="BJ51" s="1231"/>
      <c r="BK51" s="1231"/>
      <c r="BL51" s="1231"/>
      <c r="BM51" s="1231"/>
      <c r="BN51" s="1231"/>
      <c r="BO51" s="1231"/>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ht="13" x14ac:dyDescent="0.2">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 x14ac:dyDescent="0.2">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570</v>
      </c>
      <c r="BC53" s="1231"/>
      <c r="BD53" s="1231"/>
      <c r="BE53" s="1231"/>
      <c r="BF53" s="1231"/>
      <c r="BG53" s="1231"/>
      <c r="BH53" s="1231"/>
      <c r="BI53" s="1231"/>
      <c r="BJ53" s="1231"/>
      <c r="BK53" s="1231"/>
      <c r="BL53" s="1231"/>
      <c r="BM53" s="1231"/>
      <c r="BN53" s="1231"/>
      <c r="BO53" s="1231"/>
      <c r="BP53" s="1232">
        <v>58.9</v>
      </c>
      <c r="BQ53" s="1232"/>
      <c r="BR53" s="1232"/>
      <c r="BS53" s="1232"/>
      <c r="BT53" s="1232"/>
      <c r="BU53" s="1232"/>
      <c r="BV53" s="1232"/>
      <c r="BW53" s="1232"/>
      <c r="BX53" s="1232">
        <v>60.5</v>
      </c>
      <c r="BY53" s="1232"/>
      <c r="BZ53" s="1232"/>
      <c r="CA53" s="1232"/>
      <c r="CB53" s="1232"/>
      <c r="CC53" s="1232"/>
      <c r="CD53" s="1232"/>
      <c r="CE53" s="1232"/>
      <c r="CF53" s="1232">
        <v>61.7</v>
      </c>
      <c r="CG53" s="1232"/>
      <c r="CH53" s="1232"/>
      <c r="CI53" s="1232"/>
      <c r="CJ53" s="1232"/>
      <c r="CK53" s="1232"/>
      <c r="CL53" s="1232"/>
      <c r="CM53" s="1232"/>
      <c r="CN53" s="1232">
        <v>63.2</v>
      </c>
      <c r="CO53" s="1232"/>
      <c r="CP53" s="1232"/>
      <c r="CQ53" s="1232"/>
      <c r="CR53" s="1232"/>
      <c r="CS53" s="1232"/>
      <c r="CT53" s="1232"/>
      <c r="CU53" s="1232"/>
      <c r="CV53" s="1232">
        <v>65</v>
      </c>
      <c r="CW53" s="1232"/>
      <c r="CX53" s="1232"/>
      <c r="CY53" s="1232"/>
      <c r="CZ53" s="1232"/>
      <c r="DA53" s="1232"/>
      <c r="DB53" s="1232"/>
      <c r="DC53" s="1232"/>
    </row>
    <row r="54" spans="1:109" ht="13" x14ac:dyDescent="0.2">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 x14ac:dyDescent="0.2">
      <c r="A55" s="1210"/>
      <c r="B55" s="259"/>
      <c r="G55" s="1221"/>
      <c r="H55" s="1221"/>
      <c r="I55" s="1221"/>
      <c r="J55" s="1221"/>
      <c r="K55" s="1230"/>
      <c r="L55" s="1230"/>
      <c r="M55" s="1230"/>
      <c r="N55" s="1230"/>
      <c r="AN55" s="1227" t="s">
        <v>571</v>
      </c>
      <c r="AO55" s="1227"/>
      <c r="AP55" s="1227"/>
      <c r="AQ55" s="1227"/>
      <c r="AR55" s="1227"/>
      <c r="AS55" s="1227"/>
      <c r="AT55" s="1227"/>
      <c r="AU55" s="1227"/>
      <c r="AV55" s="1227"/>
      <c r="AW55" s="1227"/>
      <c r="AX55" s="1227"/>
      <c r="AY55" s="1227"/>
      <c r="AZ55" s="1227"/>
      <c r="BA55" s="1227"/>
      <c r="BB55" s="1231" t="s">
        <v>569</v>
      </c>
      <c r="BC55" s="1231"/>
      <c r="BD55" s="1231"/>
      <c r="BE55" s="1231"/>
      <c r="BF55" s="1231"/>
      <c r="BG55" s="1231"/>
      <c r="BH55" s="1231"/>
      <c r="BI55" s="1231"/>
      <c r="BJ55" s="1231"/>
      <c r="BK55" s="1231"/>
      <c r="BL55" s="1231"/>
      <c r="BM55" s="1231"/>
      <c r="BN55" s="1231"/>
      <c r="BO55" s="1231"/>
      <c r="BP55" s="1232">
        <v>0</v>
      </c>
      <c r="BQ55" s="1232"/>
      <c r="BR55" s="1232"/>
      <c r="BS55" s="1232"/>
      <c r="BT55" s="1232"/>
      <c r="BU55" s="1232"/>
      <c r="BV55" s="1232"/>
      <c r="BW55" s="1232"/>
      <c r="BX55" s="1232">
        <v>0</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 x14ac:dyDescent="0.2">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ht="13" x14ac:dyDescent="0.2">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570</v>
      </c>
      <c r="BC57" s="1231"/>
      <c r="BD57" s="1231"/>
      <c r="BE57" s="1231"/>
      <c r="BF57" s="1231"/>
      <c r="BG57" s="1231"/>
      <c r="BH57" s="1231"/>
      <c r="BI57" s="1231"/>
      <c r="BJ57" s="1231"/>
      <c r="BK57" s="1231"/>
      <c r="BL57" s="1231"/>
      <c r="BM57" s="1231"/>
      <c r="BN57" s="1231"/>
      <c r="BO57" s="1231"/>
      <c r="BP57" s="1232">
        <v>60.2</v>
      </c>
      <c r="BQ57" s="1232"/>
      <c r="BR57" s="1232"/>
      <c r="BS57" s="1232"/>
      <c r="BT57" s="1232"/>
      <c r="BU57" s="1232"/>
      <c r="BV57" s="1232"/>
      <c r="BW57" s="1232"/>
      <c r="BX57" s="1232">
        <v>61</v>
      </c>
      <c r="BY57" s="1232"/>
      <c r="BZ57" s="1232"/>
      <c r="CA57" s="1232"/>
      <c r="CB57" s="1232"/>
      <c r="CC57" s="1232"/>
      <c r="CD57" s="1232"/>
      <c r="CE57" s="1232"/>
      <c r="CF57" s="1232">
        <v>62.2</v>
      </c>
      <c r="CG57" s="1232"/>
      <c r="CH57" s="1232"/>
      <c r="CI57" s="1232"/>
      <c r="CJ57" s="1232"/>
      <c r="CK57" s="1232"/>
      <c r="CL57" s="1232"/>
      <c r="CM57" s="1232"/>
      <c r="CN57" s="1232">
        <v>63.6</v>
      </c>
      <c r="CO57" s="1232"/>
      <c r="CP57" s="1232"/>
      <c r="CQ57" s="1232"/>
      <c r="CR57" s="1232"/>
      <c r="CS57" s="1232"/>
      <c r="CT57" s="1232"/>
      <c r="CU57" s="1232"/>
      <c r="CV57" s="1232">
        <v>65.900000000000006</v>
      </c>
      <c r="CW57" s="1232"/>
      <c r="CX57" s="1232"/>
      <c r="CY57" s="1232"/>
      <c r="CZ57" s="1232"/>
      <c r="DA57" s="1232"/>
      <c r="DB57" s="1232"/>
      <c r="DC57" s="1232"/>
      <c r="DD57" s="1235"/>
      <c r="DE57" s="1233"/>
    </row>
    <row r="58" spans="1:109" s="1210" customFormat="1" ht="13" x14ac:dyDescent="0.2">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ht="13" x14ac:dyDescent="0.2">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ht="13" x14ac:dyDescent="0.2">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ht="13" x14ac:dyDescent="0.2">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ht="13" x14ac:dyDescent="0.2">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6.5" x14ac:dyDescent="0.2">
      <c r="B63" s="312" t="s">
        <v>572</v>
      </c>
    </row>
    <row r="64" spans="1:109" ht="13" x14ac:dyDescent="0.2">
      <c r="B64" s="259"/>
      <c r="G64" s="1209"/>
      <c r="I64" s="1241"/>
      <c r="J64" s="1241"/>
      <c r="K64" s="1241"/>
      <c r="L64" s="1241"/>
      <c r="M64" s="1241"/>
      <c r="N64" s="1242"/>
      <c r="AM64" s="1209"/>
      <c r="AN64" s="1209" t="s">
        <v>565</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ht="13" x14ac:dyDescent="0.2">
      <c r="B65" s="259"/>
      <c r="AN65" s="1211" t="s">
        <v>573</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ht="13" x14ac:dyDescent="0.2">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ht="13" x14ac:dyDescent="0.2">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ht="13" x14ac:dyDescent="0.2">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ht="13" x14ac:dyDescent="0.2">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ht="13" x14ac:dyDescent="0.2">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ht="13" x14ac:dyDescent="0.2">
      <c r="B71" s="259"/>
      <c r="G71" s="1246"/>
      <c r="I71" s="1247"/>
      <c r="J71" s="1244"/>
      <c r="K71" s="1244"/>
      <c r="L71" s="1245"/>
      <c r="M71" s="1244"/>
      <c r="N71" s="1245"/>
      <c r="AM71" s="1246"/>
      <c r="AN71" s="255" t="s">
        <v>567</v>
      </c>
    </row>
    <row r="72" spans="2:107" ht="13" x14ac:dyDescent="0.2">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526</v>
      </c>
      <c r="BQ72" s="1227"/>
      <c r="BR72" s="1227"/>
      <c r="BS72" s="1227"/>
      <c r="BT72" s="1227"/>
      <c r="BU72" s="1227"/>
      <c r="BV72" s="1227"/>
      <c r="BW72" s="1227"/>
      <c r="BX72" s="1227" t="s">
        <v>527</v>
      </c>
      <c r="BY72" s="1227"/>
      <c r="BZ72" s="1227"/>
      <c r="CA72" s="1227"/>
      <c r="CB72" s="1227"/>
      <c r="CC72" s="1227"/>
      <c r="CD72" s="1227"/>
      <c r="CE72" s="1227"/>
      <c r="CF72" s="1227" t="s">
        <v>528</v>
      </c>
      <c r="CG72" s="1227"/>
      <c r="CH72" s="1227"/>
      <c r="CI72" s="1227"/>
      <c r="CJ72" s="1227"/>
      <c r="CK72" s="1227"/>
      <c r="CL72" s="1227"/>
      <c r="CM72" s="1227"/>
      <c r="CN72" s="1227" t="s">
        <v>529</v>
      </c>
      <c r="CO72" s="1227"/>
      <c r="CP72" s="1227"/>
      <c r="CQ72" s="1227"/>
      <c r="CR72" s="1227"/>
      <c r="CS72" s="1227"/>
      <c r="CT72" s="1227"/>
      <c r="CU72" s="1227"/>
      <c r="CV72" s="1227" t="s">
        <v>530</v>
      </c>
      <c r="CW72" s="1227"/>
      <c r="CX72" s="1227"/>
      <c r="CY72" s="1227"/>
      <c r="CZ72" s="1227"/>
      <c r="DA72" s="1227"/>
      <c r="DB72" s="1227"/>
      <c r="DC72" s="1227"/>
    </row>
    <row r="73" spans="2:107" ht="13" x14ac:dyDescent="0.2">
      <c r="B73" s="259"/>
      <c r="G73" s="1228"/>
      <c r="H73" s="1228"/>
      <c r="I73" s="1228"/>
      <c r="J73" s="1228"/>
      <c r="K73" s="1248"/>
      <c r="L73" s="1248"/>
      <c r="M73" s="1248"/>
      <c r="N73" s="1248"/>
      <c r="AM73" s="1220"/>
      <c r="AN73" s="1231" t="s">
        <v>568</v>
      </c>
      <c r="AO73" s="1231"/>
      <c r="AP73" s="1231"/>
      <c r="AQ73" s="1231"/>
      <c r="AR73" s="1231"/>
      <c r="AS73" s="1231"/>
      <c r="AT73" s="1231"/>
      <c r="AU73" s="1231"/>
      <c r="AV73" s="1231"/>
      <c r="AW73" s="1231"/>
      <c r="AX73" s="1231"/>
      <c r="AY73" s="1231"/>
      <c r="AZ73" s="1231"/>
      <c r="BA73" s="1231"/>
      <c r="BB73" s="1231" t="s">
        <v>569</v>
      </c>
      <c r="BC73" s="1231"/>
      <c r="BD73" s="1231"/>
      <c r="BE73" s="1231"/>
      <c r="BF73" s="1231"/>
      <c r="BG73" s="1231"/>
      <c r="BH73" s="1231"/>
      <c r="BI73" s="1231"/>
      <c r="BJ73" s="1231"/>
      <c r="BK73" s="1231"/>
      <c r="BL73" s="1231"/>
      <c r="BM73" s="1231"/>
      <c r="BN73" s="1231"/>
      <c r="BO73" s="1231"/>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ht="13" x14ac:dyDescent="0.2">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 x14ac:dyDescent="0.2">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574</v>
      </c>
      <c r="BC75" s="1231"/>
      <c r="BD75" s="1231"/>
      <c r="BE75" s="1231"/>
      <c r="BF75" s="1231"/>
      <c r="BG75" s="1231"/>
      <c r="BH75" s="1231"/>
      <c r="BI75" s="1231"/>
      <c r="BJ75" s="1231"/>
      <c r="BK75" s="1231"/>
      <c r="BL75" s="1231"/>
      <c r="BM75" s="1231"/>
      <c r="BN75" s="1231"/>
      <c r="BO75" s="1231"/>
      <c r="BP75" s="1232">
        <v>8.3000000000000007</v>
      </c>
      <c r="BQ75" s="1232"/>
      <c r="BR75" s="1232"/>
      <c r="BS75" s="1232"/>
      <c r="BT75" s="1232"/>
      <c r="BU75" s="1232"/>
      <c r="BV75" s="1232"/>
      <c r="BW75" s="1232"/>
      <c r="BX75" s="1232">
        <v>7.5</v>
      </c>
      <c r="BY75" s="1232"/>
      <c r="BZ75" s="1232"/>
      <c r="CA75" s="1232"/>
      <c r="CB75" s="1232"/>
      <c r="CC75" s="1232"/>
      <c r="CD75" s="1232"/>
      <c r="CE75" s="1232"/>
      <c r="CF75" s="1232">
        <v>7.1</v>
      </c>
      <c r="CG75" s="1232"/>
      <c r="CH75" s="1232"/>
      <c r="CI75" s="1232"/>
      <c r="CJ75" s="1232"/>
      <c r="CK75" s="1232"/>
      <c r="CL75" s="1232"/>
      <c r="CM75" s="1232"/>
      <c r="CN75" s="1232">
        <v>7.4</v>
      </c>
      <c r="CO75" s="1232"/>
      <c r="CP75" s="1232"/>
      <c r="CQ75" s="1232"/>
      <c r="CR75" s="1232"/>
      <c r="CS75" s="1232"/>
      <c r="CT75" s="1232"/>
      <c r="CU75" s="1232"/>
      <c r="CV75" s="1232">
        <v>8.1999999999999993</v>
      </c>
      <c r="CW75" s="1232"/>
      <c r="CX75" s="1232"/>
      <c r="CY75" s="1232"/>
      <c r="CZ75" s="1232"/>
      <c r="DA75" s="1232"/>
      <c r="DB75" s="1232"/>
      <c r="DC75" s="1232"/>
    </row>
    <row r="76" spans="2:107" ht="13" x14ac:dyDescent="0.2">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 x14ac:dyDescent="0.2">
      <c r="B77" s="259"/>
      <c r="G77" s="1221"/>
      <c r="H77" s="1221"/>
      <c r="I77" s="1221"/>
      <c r="J77" s="1221"/>
      <c r="K77" s="1248"/>
      <c r="L77" s="1248"/>
      <c r="M77" s="1248"/>
      <c r="N77" s="1248"/>
      <c r="AN77" s="1227" t="s">
        <v>571</v>
      </c>
      <c r="AO77" s="1227"/>
      <c r="AP77" s="1227"/>
      <c r="AQ77" s="1227"/>
      <c r="AR77" s="1227"/>
      <c r="AS77" s="1227"/>
      <c r="AT77" s="1227"/>
      <c r="AU77" s="1227"/>
      <c r="AV77" s="1227"/>
      <c r="AW77" s="1227"/>
      <c r="AX77" s="1227"/>
      <c r="AY77" s="1227"/>
      <c r="AZ77" s="1227"/>
      <c r="BA77" s="1227"/>
      <c r="BB77" s="1231" t="s">
        <v>569</v>
      </c>
      <c r="BC77" s="1231"/>
      <c r="BD77" s="1231"/>
      <c r="BE77" s="1231"/>
      <c r="BF77" s="1231"/>
      <c r="BG77" s="1231"/>
      <c r="BH77" s="1231"/>
      <c r="BI77" s="1231"/>
      <c r="BJ77" s="1231"/>
      <c r="BK77" s="1231"/>
      <c r="BL77" s="1231"/>
      <c r="BM77" s="1231"/>
      <c r="BN77" s="1231"/>
      <c r="BO77" s="1231"/>
      <c r="BP77" s="1232">
        <v>0</v>
      </c>
      <c r="BQ77" s="1232"/>
      <c r="BR77" s="1232"/>
      <c r="BS77" s="1232"/>
      <c r="BT77" s="1232"/>
      <c r="BU77" s="1232"/>
      <c r="BV77" s="1232"/>
      <c r="BW77" s="1232"/>
      <c r="BX77" s="1232">
        <v>0</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 x14ac:dyDescent="0.2">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 x14ac:dyDescent="0.2">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574</v>
      </c>
      <c r="BC79" s="1231"/>
      <c r="BD79" s="1231"/>
      <c r="BE79" s="1231"/>
      <c r="BF79" s="1231"/>
      <c r="BG79" s="1231"/>
      <c r="BH79" s="1231"/>
      <c r="BI79" s="1231"/>
      <c r="BJ79" s="1231"/>
      <c r="BK79" s="1231"/>
      <c r="BL79" s="1231"/>
      <c r="BM79" s="1231"/>
      <c r="BN79" s="1231"/>
      <c r="BO79" s="1231"/>
      <c r="BP79" s="1232">
        <v>7.3</v>
      </c>
      <c r="BQ79" s="1232"/>
      <c r="BR79" s="1232"/>
      <c r="BS79" s="1232"/>
      <c r="BT79" s="1232"/>
      <c r="BU79" s="1232"/>
      <c r="BV79" s="1232"/>
      <c r="BW79" s="1232"/>
      <c r="BX79" s="1232">
        <v>7.4</v>
      </c>
      <c r="BY79" s="1232"/>
      <c r="BZ79" s="1232"/>
      <c r="CA79" s="1232"/>
      <c r="CB79" s="1232"/>
      <c r="CC79" s="1232"/>
      <c r="CD79" s="1232"/>
      <c r="CE79" s="1232"/>
      <c r="CF79" s="1232">
        <v>7.5</v>
      </c>
      <c r="CG79" s="1232"/>
      <c r="CH79" s="1232"/>
      <c r="CI79" s="1232"/>
      <c r="CJ79" s="1232"/>
      <c r="CK79" s="1232"/>
      <c r="CL79" s="1232"/>
      <c r="CM79" s="1232"/>
      <c r="CN79" s="1232">
        <v>7.5</v>
      </c>
      <c r="CO79" s="1232"/>
      <c r="CP79" s="1232"/>
      <c r="CQ79" s="1232"/>
      <c r="CR79" s="1232"/>
      <c r="CS79" s="1232"/>
      <c r="CT79" s="1232"/>
      <c r="CU79" s="1232"/>
      <c r="CV79" s="1232">
        <v>7.7</v>
      </c>
      <c r="CW79" s="1232"/>
      <c r="CX79" s="1232"/>
      <c r="CY79" s="1232"/>
      <c r="CZ79" s="1232"/>
      <c r="DA79" s="1232"/>
      <c r="DB79" s="1232"/>
      <c r="DC79" s="1232"/>
    </row>
    <row r="80" spans="2:107" ht="13" x14ac:dyDescent="0.2">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 x14ac:dyDescent="0.2">
      <c r="B81" s="259"/>
    </row>
    <row r="82" spans="2:109" ht="16.5"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gkPxrwsn31IhKggN0fOdoIWZnrMFeTG56QamG/AGNxfbnEyX0Dh6XQ4MSnSXqgmOVlZz5zGlHeVVeisRhkGIrw==" saltValue="CZuyMRj4uCs0t+/R5srD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E685-C1CE-490E-B68E-09E667789D14}">
  <sheetPr>
    <pageSetUpPr fitToPage="1"/>
  </sheetPr>
  <dimension ref="A1:DR125"/>
  <sheetViews>
    <sheetView showGridLines="0" topLeftCell="A87"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w8TlosP4d/jzZlF9/YhhIer2BZevCauKWDhF2CDaGW+7jOaaL43fo3GwX99Ao89PaXyqFnmvyyWqGd6U2F7hIQ==" saltValue="bQQD9oJi+/rOqrkzbu3S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481E5-FEDE-476D-B14D-F42505D3D1B9}">
  <sheetPr>
    <pageSetUpPr fitToPage="1"/>
  </sheetPr>
  <dimension ref="A1:DR125"/>
  <sheetViews>
    <sheetView showGridLines="0" tabSelected="1" topLeftCell="A87" zoomScale="70" zoomScaleNormal="70" zoomScaleSheetLayoutView="55" workbookViewId="0">
      <selection activeCell="BK92" sqref="BK9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aWRfQ4L5/s35SG1JFcA/YrN3OsSeBJ5axDZxK3Sn8oY9DqBjBG5htudCkDzQG28twIZe5FZiE4aatfuTwUYlUA==" saltValue="haW+5C7+0ZBxIEe3JEBb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224674</v>
      </c>
      <c r="E3" s="154"/>
      <c r="F3" s="155">
        <v>268375</v>
      </c>
      <c r="G3" s="156"/>
      <c r="H3" s="157"/>
    </row>
    <row r="4" spans="1:8" x14ac:dyDescent="0.2">
      <c r="A4" s="158"/>
      <c r="B4" s="159"/>
      <c r="C4" s="160"/>
      <c r="D4" s="161">
        <v>114396</v>
      </c>
      <c r="E4" s="162"/>
      <c r="F4" s="163">
        <v>119602</v>
      </c>
      <c r="G4" s="164"/>
      <c r="H4" s="165"/>
    </row>
    <row r="5" spans="1:8" x14ac:dyDescent="0.2">
      <c r="A5" s="146" t="s">
        <v>520</v>
      </c>
      <c r="B5" s="151"/>
      <c r="C5" s="152"/>
      <c r="D5" s="153">
        <v>348255</v>
      </c>
      <c r="E5" s="154"/>
      <c r="F5" s="155">
        <v>301035</v>
      </c>
      <c r="G5" s="156"/>
      <c r="H5" s="157"/>
    </row>
    <row r="6" spans="1:8" x14ac:dyDescent="0.2">
      <c r="A6" s="158"/>
      <c r="B6" s="159"/>
      <c r="C6" s="160"/>
      <c r="D6" s="161">
        <v>172331</v>
      </c>
      <c r="E6" s="162"/>
      <c r="F6" s="163">
        <v>154376</v>
      </c>
      <c r="G6" s="164"/>
      <c r="H6" s="165"/>
    </row>
    <row r="7" spans="1:8" x14ac:dyDescent="0.2">
      <c r="A7" s="146" t="s">
        <v>521</v>
      </c>
      <c r="B7" s="151"/>
      <c r="C7" s="152"/>
      <c r="D7" s="153">
        <v>439156</v>
      </c>
      <c r="E7" s="154"/>
      <c r="F7" s="155">
        <v>277467</v>
      </c>
      <c r="G7" s="156"/>
      <c r="H7" s="157"/>
    </row>
    <row r="8" spans="1:8" x14ac:dyDescent="0.2">
      <c r="A8" s="158"/>
      <c r="B8" s="159"/>
      <c r="C8" s="160"/>
      <c r="D8" s="161">
        <v>180234</v>
      </c>
      <c r="E8" s="162"/>
      <c r="F8" s="163">
        <v>128378</v>
      </c>
      <c r="G8" s="164"/>
      <c r="H8" s="165"/>
    </row>
    <row r="9" spans="1:8" x14ac:dyDescent="0.2">
      <c r="A9" s="146" t="s">
        <v>522</v>
      </c>
      <c r="B9" s="151"/>
      <c r="C9" s="152"/>
      <c r="D9" s="153">
        <v>402338</v>
      </c>
      <c r="E9" s="154"/>
      <c r="F9" s="155">
        <v>282256</v>
      </c>
      <c r="G9" s="156"/>
      <c r="H9" s="157"/>
    </row>
    <row r="10" spans="1:8" x14ac:dyDescent="0.2">
      <c r="A10" s="158"/>
      <c r="B10" s="159"/>
      <c r="C10" s="160"/>
      <c r="D10" s="161">
        <v>115108</v>
      </c>
      <c r="E10" s="162"/>
      <c r="F10" s="163">
        <v>145453</v>
      </c>
      <c r="G10" s="164"/>
      <c r="H10" s="165"/>
    </row>
    <row r="11" spans="1:8" x14ac:dyDescent="0.2">
      <c r="A11" s="146" t="s">
        <v>523</v>
      </c>
      <c r="B11" s="151"/>
      <c r="C11" s="152"/>
      <c r="D11" s="153">
        <v>265490</v>
      </c>
      <c r="E11" s="154"/>
      <c r="F11" s="155">
        <v>295341</v>
      </c>
      <c r="G11" s="156"/>
      <c r="H11" s="157"/>
    </row>
    <row r="12" spans="1:8" x14ac:dyDescent="0.2">
      <c r="A12" s="158"/>
      <c r="B12" s="159"/>
      <c r="C12" s="166"/>
      <c r="D12" s="161">
        <v>103370</v>
      </c>
      <c r="E12" s="162"/>
      <c r="F12" s="163">
        <v>137402</v>
      </c>
      <c r="G12" s="164"/>
      <c r="H12" s="165"/>
    </row>
    <row r="13" spans="1:8" x14ac:dyDescent="0.2">
      <c r="A13" s="146"/>
      <c r="B13" s="151"/>
      <c r="C13" s="152"/>
      <c r="D13" s="153">
        <v>335983</v>
      </c>
      <c r="E13" s="154"/>
      <c r="F13" s="155">
        <v>284895</v>
      </c>
      <c r="G13" s="167"/>
      <c r="H13" s="157"/>
    </row>
    <row r="14" spans="1:8" x14ac:dyDescent="0.2">
      <c r="A14" s="158"/>
      <c r="B14" s="159"/>
      <c r="C14" s="160"/>
      <c r="D14" s="161">
        <v>137088</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7.03</v>
      </c>
      <c r="C19" s="168">
        <f>ROUND(VALUE(SUBSTITUTE(実質収支比率等に係る経年分析!G$48,"▲","-")),2)</f>
        <v>1.9</v>
      </c>
      <c r="D19" s="168">
        <f>ROUND(VALUE(SUBSTITUTE(実質収支比率等に係る経年分析!H$48,"▲","-")),2)</f>
        <v>10.4</v>
      </c>
      <c r="E19" s="168">
        <f>ROUND(VALUE(SUBSTITUTE(実質収支比率等に係る経年分析!I$48,"▲","-")),2)</f>
        <v>9.2899999999999991</v>
      </c>
      <c r="F19" s="168">
        <f>ROUND(VALUE(SUBSTITUTE(実質収支比率等に係る経年分析!J$48,"▲","-")),2)</f>
        <v>3.57</v>
      </c>
    </row>
    <row r="20" spans="1:11" x14ac:dyDescent="0.2">
      <c r="A20" s="168" t="s">
        <v>53</v>
      </c>
      <c r="B20" s="168">
        <f>ROUND(VALUE(SUBSTITUTE(実質収支比率等に係る経年分析!F$47,"▲","-")),2)</f>
        <v>66.92</v>
      </c>
      <c r="C20" s="168">
        <f>ROUND(VALUE(SUBSTITUTE(実質収支比率等に係る経年分析!G$47,"▲","-")),2)</f>
        <v>65.900000000000006</v>
      </c>
      <c r="D20" s="168">
        <f>ROUND(VALUE(SUBSTITUTE(実質収支比率等に係る経年分析!H$47,"▲","-")),2)</f>
        <v>63.87</v>
      </c>
      <c r="E20" s="168">
        <f>ROUND(VALUE(SUBSTITUTE(実質収支比率等に係る経年分析!I$47,"▲","-")),2)</f>
        <v>79.81</v>
      </c>
      <c r="F20" s="168">
        <f>ROUND(VALUE(SUBSTITUTE(実質収支比率等に係る経年分析!J$47,"▲","-")),2)</f>
        <v>82.99</v>
      </c>
    </row>
    <row r="21" spans="1:11" x14ac:dyDescent="0.2">
      <c r="A21" s="168" t="s">
        <v>54</v>
      </c>
      <c r="B21" s="168">
        <f>IF(ISNUMBER(VALUE(SUBSTITUTE(実質収支比率等に係る経年分析!F$49,"▲","-"))),ROUND(VALUE(SUBSTITUTE(実質収支比率等に係る経年分析!F$49,"▲","-")),2),NA())</f>
        <v>-6.67</v>
      </c>
      <c r="C21" s="168">
        <f>IF(ISNUMBER(VALUE(SUBSTITUTE(実質収支比率等に係る経年分析!G$49,"▲","-"))),ROUND(VALUE(SUBSTITUTE(実質収支比率等に係る経年分析!G$49,"▲","-")),2),NA())</f>
        <v>-1.33</v>
      </c>
      <c r="D21" s="168">
        <f>IF(ISNUMBER(VALUE(SUBSTITUTE(実質収支比率等に係る経年分析!H$49,"▲","-"))),ROUND(VALUE(SUBSTITUTE(実質収支比率等に係る経年分析!H$49,"▲","-")),2),NA())</f>
        <v>12.11</v>
      </c>
      <c r="E21" s="168">
        <f>IF(ISNUMBER(VALUE(SUBSTITUTE(実質収支比率等に係る経年分析!I$49,"▲","-"))),ROUND(VALUE(SUBSTITUTE(実質収支比率等に係る経年分析!I$49,"▲","-")),2),NA())</f>
        <v>13.16</v>
      </c>
      <c r="F21" s="168">
        <f>IF(ISNUMBER(VALUE(SUBSTITUTE(実質収支比率等に係る経年分析!J$49,"▲","-"))),ROUND(VALUE(SUBSTITUTE(実質収支比率等に係る経年分析!J$49,"▲","-")),2),NA())</f>
        <v>-1.08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0.42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うぶマート事業特別会計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産山村簡易水道事業特別会計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産山村後期高齢者医療特別会計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2">
      <c r="A33" s="169" t="str">
        <f>IF(連結実質赤字比率に係る赤字・黒字の構成分析!C$37="",NA(),連結実質赤字比率に係る赤字・黒字の構成分析!C$37)</f>
        <v>産山村診療所特別会計</v>
      </c>
      <c r="B33" s="169">
        <f>IF(ROUND(VALUE(SUBSTITUTE(連結実質赤字比率に係る赤字・黒字の構成分析!F$37,"▲", "-")), 2) &lt; 0, ABS(ROUND(VALUE(SUBSTITUTE(連結実質赤字比率に係る赤字・黒字の構成分析!F$37,"▲", "-")), 2)), NA())</f>
        <v>0.76</v>
      </c>
      <c r="C33" s="169" t="e">
        <f>IF(ROUND(VALUE(SUBSTITUTE(連結実質赤字比率に係る赤字・黒字の構成分析!F$37,"▲", "-")), 2) &gt;= 0, ABS(ROUND(VALUE(SUBSTITUTE(連結実質赤字比率に係る赤字・黒字の構成分析!F$37,"▲", "-")), 2)), NA())</f>
        <v>#N/A</v>
      </c>
      <c r="D33" s="169">
        <f>IF(ROUND(VALUE(SUBSTITUTE(連結実質赤字比率に係る赤字・黒字の構成分析!G$37,"▲", "-")), 2) &lt; 0, ABS(ROUND(VALUE(SUBSTITUTE(連結実質赤字比率に係る赤字・黒字の構成分析!G$37,"▲", "-")), 2)), NA())</f>
        <v>1.61</v>
      </c>
      <c r="E33" s="169" t="e">
        <f>IF(ROUND(VALUE(SUBSTITUTE(連結実質赤字比率に係る赤字・黒字の構成分析!G$37,"▲", "-")), 2) &gt;= 0, ABS(ROUND(VALUE(SUBSTITUTE(連結実質赤字比率に係る赤字・黒字の構成分析!G$37,"▲", "-")), 2)), NA())</f>
        <v>#N/A</v>
      </c>
      <c r="F33" s="169">
        <f>IF(ROUND(VALUE(SUBSTITUTE(連結実質赤字比率に係る赤字・黒字の構成分析!H$37,"▲", "-")), 2) &lt; 0, ABS(ROUND(VALUE(SUBSTITUTE(連結実質赤字比率に係る赤字・黒字の構成分析!H$37,"▲", "-")), 2)), NA())</f>
        <v>0.54</v>
      </c>
      <c r="G33" s="169" t="e">
        <f>IF(ROUND(VALUE(SUBSTITUTE(連結実質赤字比率に係る赤字・黒字の構成分析!H$37,"▲", "-")), 2) &gt;= 0, ABS(ROUND(VALUE(SUBSTITUTE(連結実質赤字比率に係る赤字・黒字の構成分析!H$37,"▲", "-")), 2)), NA())</f>
        <v>#N/A</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0.22</v>
      </c>
    </row>
    <row r="34" spans="1:16" x14ac:dyDescent="0.2">
      <c r="A34" s="169" t="str">
        <f>IF(連結実質赤字比率に係る赤字・黒字の構成分析!C$36="",NA(),連結実質赤字比率に係る赤字・黒字の構成分析!C$36)</f>
        <v>産山村介護保険特別会計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1.1100000000000001</v>
      </c>
    </row>
    <row r="35" spans="1:16" x14ac:dyDescent="0.2">
      <c r="A35" s="169" t="str">
        <f>IF(連結実質赤字比率に係る赤字・黒字の構成分析!C$35="",NA(),連結実質赤字比率に係る赤字・黒字の構成分析!C$35)</f>
        <v>産山村国民健康保険特別会計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0.56000000000000005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8.9600000000000009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3.34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157</v>
      </c>
      <c r="E42" s="170"/>
      <c r="F42" s="170"/>
      <c r="G42" s="170">
        <f>'実質公債費比率（分子）の構造'!L$52</f>
        <v>169</v>
      </c>
      <c r="H42" s="170"/>
      <c r="I42" s="170"/>
      <c r="J42" s="170">
        <f>'実質公債費比率（分子）の構造'!M$52</f>
        <v>165</v>
      </c>
      <c r="K42" s="170"/>
      <c r="L42" s="170"/>
      <c r="M42" s="170">
        <f>'実質公債費比率（分子）の構造'!N$52</f>
        <v>165</v>
      </c>
      <c r="N42" s="170"/>
      <c r="O42" s="170"/>
      <c r="P42" s="170">
        <f>'実質公債費比率（分子）の構造'!O$52</f>
        <v>166</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8</v>
      </c>
      <c r="C44" s="170"/>
      <c r="D44" s="170"/>
      <c r="E44" s="170">
        <f>'実質公債費比率（分子）の構造'!L$50</f>
        <v>13</v>
      </c>
      <c r="F44" s="170"/>
      <c r="G44" s="170"/>
      <c r="H44" s="170">
        <f>'実質公債費比率（分子）の構造'!M$50</f>
        <v>13</v>
      </c>
      <c r="I44" s="170"/>
      <c r="J44" s="170"/>
      <c r="K44" s="170">
        <f>'実質公債費比率（分子）の構造'!N$50</f>
        <v>19</v>
      </c>
      <c r="L44" s="170"/>
      <c r="M44" s="170"/>
      <c r="N44" s="170">
        <f>'実質公債費比率（分子）の構造'!O$50</f>
        <v>29</v>
      </c>
      <c r="O44" s="170"/>
      <c r="P44" s="170"/>
    </row>
    <row r="45" spans="1:16" x14ac:dyDescent="0.2">
      <c r="A45" s="170" t="s">
        <v>63</v>
      </c>
      <c r="B45" s="170">
        <f>'実質公債費比率（分子）の構造'!K$49</f>
        <v>7</v>
      </c>
      <c r="C45" s="170"/>
      <c r="D45" s="170"/>
      <c r="E45" s="170">
        <f>'実質公債費比率（分子）の構造'!L$49</f>
        <v>8</v>
      </c>
      <c r="F45" s="170"/>
      <c r="G45" s="170"/>
      <c r="H45" s="170">
        <f>'実質公債費比率（分子）の構造'!M$49</f>
        <v>7</v>
      </c>
      <c r="I45" s="170"/>
      <c r="J45" s="170"/>
      <c r="K45" s="170">
        <f>'実質公債費比率（分子）の構造'!N$49</f>
        <v>6</v>
      </c>
      <c r="L45" s="170"/>
      <c r="M45" s="170"/>
      <c r="N45" s="170">
        <f>'実質公債費比率（分子）の構造'!O$49</f>
        <v>6</v>
      </c>
      <c r="O45" s="170"/>
      <c r="P45" s="170"/>
    </row>
    <row r="46" spans="1:16" x14ac:dyDescent="0.2">
      <c r="A46" s="170" t="s">
        <v>64</v>
      </c>
      <c r="B46" s="170">
        <f>'実質公債費比率（分子）の構造'!K$48</f>
        <v>8</v>
      </c>
      <c r="C46" s="170"/>
      <c r="D46" s="170"/>
      <c r="E46" s="170">
        <f>'実質公債費比率（分子）の構造'!L$48</f>
        <v>6</v>
      </c>
      <c r="F46" s="170"/>
      <c r="G46" s="170"/>
      <c r="H46" s="170">
        <f>'実質公債費比率（分子）の構造'!M$48</f>
        <v>5</v>
      </c>
      <c r="I46" s="170"/>
      <c r="J46" s="170"/>
      <c r="K46" s="170">
        <f>'実質公債費比率（分子）の構造'!N$48</f>
        <v>5</v>
      </c>
      <c r="L46" s="170"/>
      <c r="M46" s="170"/>
      <c r="N46" s="170">
        <f>'実質公債費比率（分子）の構造'!O$48</f>
        <v>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206</v>
      </c>
      <c r="C49" s="170"/>
      <c r="D49" s="170"/>
      <c r="E49" s="170">
        <f>'実質公債費比率（分子）の構造'!L$45</f>
        <v>215</v>
      </c>
      <c r="F49" s="170"/>
      <c r="G49" s="170"/>
      <c r="H49" s="170">
        <f>'実質公債費比率（分子）の構造'!M$45</f>
        <v>217</v>
      </c>
      <c r="I49" s="170"/>
      <c r="J49" s="170"/>
      <c r="K49" s="170">
        <f>'実質公債費比率（分子）の構造'!N$45</f>
        <v>228</v>
      </c>
      <c r="L49" s="170"/>
      <c r="M49" s="170"/>
      <c r="N49" s="170">
        <f>'実質公債費比率（分子）の構造'!O$45</f>
        <v>230</v>
      </c>
      <c r="O49" s="170"/>
      <c r="P49" s="170"/>
    </row>
    <row r="50" spans="1:16" x14ac:dyDescent="0.2">
      <c r="A50" s="170" t="s">
        <v>67</v>
      </c>
      <c r="B50" s="170" t="e">
        <f>NA()</f>
        <v>#N/A</v>
      </c>
      <c r="C50" s="170">
        <f>IF(ISNUMBER('実質公債費比率（分子）の構造'!K$53),'実質公債費比率（分子）の構造'!K$53,NA())</f>
        <v>72</v>
      </c>
      <c r="D50" s="170" t="e">
        <f>NA()</f>
        <v>#N/A</v>
      </c>
      <c r="E50" s="170" t="e">
        <f>NA()</f>
        <v>#N/A</v>
      </c>
      <c r="F50" s="170">
        <f>IF(ISNUMBER('実質公債費比率（分子）の構造'!L$53),'実質公債費比率（分子）の構造'!L$53,NA())</f>
        <v>73</v>
      </c>
      <c r="G50" s="170" t="e">
        <f>NA()</f>
        <v>#N/A</v>
      </c>
      <c r="H50" s="170" t="e">
        <f>NA()</f>
        <v>#N/A</v>
      </c>
      <c r="I50" s="170">
        <f>IF(ISNUMBER('実質公債費比率（分子）の構造'!M$53),'実質公債費比率（分子）の構造'!M$53,NA())</f>
        <v>77</v>
      </c>
      <c r="J50" s="170" t="e">
        <f>NA()</f>
        <v>#N/A</v>
      </c>
      <c r="K50" s="170" t="e">
        <f>NA()</f>
        <v>#N/A</v>
      </c>
      <c r="L50" s="170">
        <f>IF(ISNUMBER('実質公債費比率（分子）の構造'!N$53),'実質公債費比率（分子）の構造'!N$53,NA())</f>
        <v>93</v>
      </c>
      <c r="M50" s="170" t="e">
        <f>NA()</f>
        <v>#N/A</v>
      </c>
      <c r="N50" s="170" t="e">
        <f>NA()</f>
        <v>#N/A</v>
      </c>
      <c r="O50" s="170">
        <f>IF(ISNUMBER('実質公債費比率（分子）の構造'!O$53),'実質公債費比率（分子）の構造'!O$53,NA())</f>
        <v>104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1587</v>
      </c>
      <c r="E56" s="169"/>
      <c r="F56" s="169"/>
      <c r="G56" s="169">
        <f>'将来負担比率（分子）の構造'!J$52</f>
        <v>1623</v>
      </c>
      <c r="H56" s="169"/>
      <c r="I56" s="169"/>
      <c r="J56" s="169">
        <f>'将来負担比率（分子）の構造'!K$52</f>
        <v>1646</v>
      </c>
      <c r="K56" s="169"/>
      <c r="L56" s="169"/>
      <c r="M56" s="169">
        <f>'将来負担比率（分子）の構造'!L$52</f>
        <v>1659</v>
      </c>
      <c r="N56" s="169"/>
      <c r="O56" s="169"/>
      <c r="P56" s="169">
        <f>'将来負担比率（分子）の構造'!M$52</f>
        <v>1635</v>
      </c>
    </row>
    <row r="57" spans="1:16" x14ac:dyDescent="0.2">
      <c r="A57" s="169" t="s">
        <v>42</v>
      </c>
      <c r="B57" s="169"/>
      <c r="C57" s="169"/>
      <c r="D57" s="169">
        <f>'将来負担比率（分子）の構造'!I$51</f>
        <v>149</v>
      </c>
      <c r="E57" s="169"/>
      <c r="F57" s="169"/>
      <c r="G57" s="169">
        <f>'将来負担比率（分子）の構造'!J$51</f>
        <v>136</v>
      </c>
      <c r="H57" s="169"/>
      <c r="I57" s="169"/>
      <c r="J57" s="169">
        <f>'将来負担比率（分子）の構造'!K$51</f>
        <v>169</v>
      </c>
      <c r="K57" s="169"/>
      <c r="L57" s="169"/>
      <c r="M57" s="169">
        <f>'将来負担比率（分子）の構造'!L$51</f>
        <v>158</v>
      </c>
      <c r="N57" s="169"/>
      <c r="O57" s="169"/>
      <c r="P57" s="169">
        <f>'将来負担比率（分子）の構造'!M$51</f>
        <v>131</v>
      </c>
    </row>
    <row r="58" spans="1:16" x14ac:dyDescent="0.2">
      <c r="A58" s="169" t="s">
        <v>41</v>
      </c>
      <c r="B58" s="169"/>
      <c r="C58" s="169"/>
      <c r="D58" s="169">
        <f>'将来負担比率（分子）の構造'!I$50</f>
        <v>973</v>
      </c>
      <c r="E58" s="169"/>
      <c r="F58" s="169"/>
      <c r="G58" s="169">
        <f>'将来負担比率（分子）の構造'!J$50</f>
        <v>1045</v>
      </c>
      <c r="H58" s="169"/>
      <c r="I58" s="169"/>
      <c r="J58" s="169">
        <f>'将来負担比率（分子）の構造'!K$50</f>
        <v>1118</v>
      </c>
      <c r="K58" s="169"/>
      <c r="L58" s="169"/>
      <c r="M58" s="169">
        <f>'将来負担比率（分子）の構造'!L$50</f>
        <v>1324</v>
      </c>
      <c r="N58" s="169"/>
      <c r="O58" s="169"/>
      <c r="P58" s="169">
        <f>'将来負担比率（分子）の構造'!M$50</f>
        <v>1395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261</v>
      </c>
      <c r="C62" s="169"/>
      <c r="D62" s="169"/>
      <c r="E62" s="169">
        <f>'将来負担比率（分子）の構造'!J$45</f>
        <v>153</v>
      </c>
      <c r="F62" s="169"/>
      <c r="G62" s="169"/>
      <c r="H62" s="169">
        <f>'将来負担比率（分子）の構造'!K$45</f>
        <v>262</v>
      </c>
      <c r="I62" s="169"/>
      <c r="J62" s="169"/>
      <c r="K62" s="169" t="str">
        <f>'将来負担比率（分子）の構造'!L$45</f>
        <v>-</v>
      </c>
      <c r="L62" s="169"/>
      <c r="M62" s="169"/>
      <c r="N62" s="169">
        <f>'将来負担比率（分子）の構造'!M$45</f>
        <v>301</v>
      </c>
      <c r="O62" s="169"/>
      <c r="P62" s="169"/>
    </row>
    <row r="63" spans="1:16" x14ac:dyDescent="0.2">
      <c r="A63" s="169" t="s">
        <v>34</v>
      </c>
      <c r="B63" s="169">
        <f>'将来負担比率（分子）の構造'!I$44</f>
        <v>42</v>
      </c>
      <c r="C63" s="169"/>
      <c r="D63" s="169"/>
      <c r="E63" s="169">
        <f>'将来負担比率（分子）の構造'!J$44</f>
        <v>37</v>
      </c>
      <c r="F63" s="169"/>
      <c r="G63" s="169"/>
      <c r="H63" s="169">
        <f>'将来負担比率（分子）の構造'!K$44</f>
        <v>40</v>
      </c>
      <c r="I63" s="169"/>
      <c r="J63" s="169"/>
      <c r="K63" s="169">
        <f>'将来負担比率（分子）の構造'!L$44</f>
        <v>51</v>
      </c>
      <c r="L63" s="169"/>
      <c r="M63" s="169"/>
      <c r="N63" s="169">
        <f>'将来負担比率（分子）の構造'!M$44</f>
        <v>53</v>
      </c>
      <c r="O63" s="169"/>
      <c r="P63" s="169"/>
    </row>
    <row r="64" spans="1:16" x14ac:dyDescent="0.2">
      <c r="A64" s="169" t="s">
        <v>33</v>
      </c>
      <c r="B64" s="169">
        <f>'将来負担比率（分子）の構造'!I$43</f>
        <v>106</v>
      </c>
      <c r="C64" s="169"/>
      <c r="D64" s="169"/>
      <c r="E64" s="169">
        <f>'将来負担比率（分子）の構造'!J$43</f>
        <v>95</v>
      </c>
      <c r="F64" s="169"/>
      <c r="G64" s="169"/>
      <c r="H64" s="169">
        <f>'将来負担比率（分子）の構造'!K$43</f>
        <v>75</v>
      </c>
      <c r="I64" s="169"/>
      <c r="J64" s="169"/>
      <c r="K64" s="169">
        <f>'将来負担比率（分子）の構造'!L$43</f>
        <v>63</v>
      </c>
      <c r="L64" s="169"/>
      <c r="M64" s="169"/>
      <c r="N64" s="169">
        <f>'将来負担比率（分子）の構造'!M$43</f>
        <v>57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2175</v>
      </c>
      <c r="C66" s="169"/>
      <c r="D66" s="169"/>
      <c r="E66" s="169">
        <f>'将来負担比率（分子）の構造'!J$41</f>
        <v>2189</v>
      </c>
      <c r="F66" s="169"/>
      <c r="G66" s="169"/>
      <c r="H66" s="169">
        <f>'将来負担比率（分子）の構造'!K$41</f>
        <v>2303</v>
      </c>
      <c r="I66" s="169"/>
      <c r="J66" s="169"/>
      <c r="K66" s="169">
        <f>'将来負担比率（分子）の構造'!L$41</f>
        <v>2302</v>
      </c>
      <c r="L66" s="169"/>
      <c r="M66" s="169"/>
      <c r="N66" s="169">
        <f>'将来負担比率（分子）の構造'!M$41</f>
        <v>2236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817</v>
      </c>
      <c r="C72" s="173">
        <f>基金残高に係る経年分析!G55</f>
        <v>998</v>
      </c>
      <c r="D72" s="173">
        <f>基金残高に係る経年分析!H55</f>
        <v>1056</v>
      </c>
    </row>
    <row r="73" spans="1:16" x14ac:dyDescent="0.2">
      <c r="A73" s="172" t="s">
        <v>74</v>
      </c>
      <c r="B73" s="173">
        <f>基金残高に係る経年分析!F56</f>
        <v>78</v>
      </c>
      <c r="C73" s="173">
        <f>基金残高に係る経年分析!G56</f>
        <v>77</v>
      </c>
      <c r="D73" s="173">
        <f>基金残高に係る経年分析!H56</f>
        <v>81</v>
      </c>
    </row>
    <row r="74" spans="1:16" x14ac:dyDescent="0.2">
      <c r="A74" s="172" t="s">
        <v>75</v>
      </c>
      <c r="B74" s="173">
        <f>基金残高に係る経年分析!F57</f>
        <v>191</v>
      </c>
      <c r="C74" s="173">
        <f>基金残高に係る経年分析!G57</f>
        <v>209</v>
      </c>
      <c r="D74" s="173">
        <f>基金残高に係る経年分析!H57</f>
        <v>225</v>
      </c>
    </row>
  </sheetData>
  <sheetProtection algorithmName="SHA-512" hashValue="dbh+dTf6ydgyTtv9WhN0kr6AC6XirB7LRDJj6p9KVrwnnfNu57EOzV8Op6t6811nDoKXJwqqiSQ287D7RGzDkQ==" saltValue="yUNG6/iLZXK6IbvCyhi4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124971</v>
      </c>
      <c r="S5" s="661"/>
      <c r="T5" s="661"/>
      <c r="U5" s="661"/>
      <c r="V5" s="661"/>
      <c r="W5" s="661"/>
      <c r="X5" s="661"/>
      <c r="Y5" s="689"/>
      <c r="Z5" s="702">
        <v>5.2</v>
      </c>
      <c r="AA5" s="702"/>
      <c r="AB5" s="702"/>
      <c r="AC5" s="702"/>
      <c r="AD5" s="703">
        <v>124971</v>
      </c>
      <c r="AE5" s="703"/>
      <c r="AF5" s="703"/>
      <c r="AG5" s="703"/>
      <c r="AH5" s="703"/>
      <c r="AI5" s="703"/>
      <c r="AJ5" s="703"/>
      <c r="AK5" s="703"/>
      <c r="AL5" s="690">
        <v>9.8000000000000007</v>
      </c>
      <c r="AM5" s="672"/>
      <c r="AN5" s="672"/>
      <c r="AO5" s="691"/>
      <c r="AP5" s="663" t="s">
        <v>217</v>
      </c>
      <c r="AQ5" s="664"/>
      <c r="AR5" s="664"/>
      <c r="AS5" s="664"/>
      <c r="AT5" s="664"/>
      <c r="AU5" s="664"/>
      <c r="AV5" s="664"/>
      <c r="AW5" s="664"/>
      <c r="AX5" s="664"/>
      <c r="AY5" s="664"/>
      <c r="AZ5" s="664"/>
      <c r="BA5" s="664"/>
      <c r="BB5" s="664"/>
      <c r="BC5" s="664"/>
      <c r="BD5" s="664"/>
      <c r="BE5" s="664"/>
      <c r="BF5" s="665"/>
      <c r="BG5" s="608">
        <v>123754</v>
      </c>
      <c r="BH5" s="609"/>
      <c r="BI5" s="609"/>
      <c r="BJ5" s="609"/>
      <c r="BK5" s="609"/>
      <c r="BL5" s="609"/>
      <c r="BM5" s="609"/>
      <c r="BN5" s="610"/>
      <c r="BO5" s="646">
        <v>99</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50204</v>
      </c>
      <c r="S6" s="609"/>
      <c r="T6" s="609"/>
      <c r="U6" s="609"/>
      <c r="V6" s="609"/>
      <c r="W6" s="609"/>
      <c r="X6" s="609"/>
      <c r="Y6" s="610"/>
      <c r="Z6" s="646">
        <v>2.1</v>
      </c>
      <c r="AA6" s="646"/>
      <c r="AB6" s="646"/>
      <c r="AC6" s="646"/>
      <c r="AD6" s="647">
        <v>50204</v>
      </c>
      <c r="AE6" s="647"/>
      <c r="AF6" s="647"/>
      <c r="AG6" s="647"/>
      <c r="AH6" s="647"/>
      <c r="AI6" s="647"/>
      <c r="AJ6" s="647"/>
      <c r="AK6" s="647"/>
      <c r="AL6" s="611">
        <v>3.9</v>
      </c>
      <c r="AM6" s="612"/>
      <c r="AN6" s="612"/>
      <c r="AO6" s="648"/>
      <c r="AP6" s="605" t="s">
        <v>222</v>
      </c>
      <c r="AQ6" s="606"/>
      <c r="AR6" s="606"/>
      <c r="AS6" s="606"/>
      <c r="AT6" s="606"/>
      <c r="AU6" s="606"/>
      <c r="AV6" s="606"/>
      <c r="AW6" s="606"/>
      <c r="AX6" s="606"/>
      <c r="AY6" s="606"/>
      <c r="AZ6" s="606"/>
      <c r="BA6" s="606"/>
      <c r="BB6" s="606"/>
      <c r="BC6" s="606"/>
      <c r="BD6" s="606"/>
      <c r="BE6" s="606"/>
      <c r="BF6" s="607"/>
      <c r="BG6" s="608">
        <v>123754</v>
      </c>
      <c r="BH6" s="609"/>
      <c r="BI6" s="609"/>
      <c r="BJ6" s="609"/>
      <c r="BK6" s="609"/>
      <c r="BL6" s="609"/>
      <c r="BM6" s="609"/>
      <c r="BN6" s="610"/>
      <c r="BO6" s="646">
        <v>99</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44373</v>
      </c>
      <c r="CS6" s="609"/>
      <c r="CT6" s="609"/>
      <c r="CU6" s="609"/>
      <c r="CV6" s="609"/>
      <c r="CW6" s="609"/>
      <c r="CX6" s="609"/>
      <c r="CY6" s="610"/>
      <c r="CZ6" s="690">
        <v>1.9</v>
      </c>
      <c r="DA6" s="672"/>
      <c r="DB6" s="672"/>
      <c r="DC6" s="692"/>
      <c r="DD6" s="614" t="s">
        <v>122</v>
      </c>
      <c r="DE6" s="609"/>
      <c r="DF6" s="609"/>
      <c r="DG6" s="609"/>
      <c r="DH6" s="609"/>
      <c r="DI6" s="609"/>
      <c r="DJ6" s="609"/>
      <c r="DK6" s="609"/>
      <c r="DL6" s="609"/>
      <c r="DM6" s="609"/>
      <c r="DN6" s="609"/>
      <c r="DO6" s="609"/>
      <c r="DP6" s="610"/>
      <c r="DQ6" s="614">
        <v>44373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22</v>
      </c>
      <c r="S7" s="609"/>
      <c r="T7" s="609"/>
      <c r="U7" s="609"/>
      <c r="V7" s="609"/>
      <c r="W7" s="609"/>
      <c r="X7" s="609"/>
      <c r="Y7" s="610"/>
      <c r="Z7" s="646">
        <v>0</v>
      </c>
      <c r="AA7" s="646"/>
      <c r="AB7" s="646"/>
      <c r="AC7" s="646"/>
      <c r="AD7" s="647">
        <v>22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44377</v>
      </c>
      <c r="BH7" s="609"/>
      <c r="BI7" s="609"/>
      <c r="BJ7" s="609"/>
      <c r="BK7" s="609"/>
      <c r="BL7" s="609"/>
      <c r="BM7" s="609"/>
      <c r="BN7" s="610"/>
      <c r="BO7" s="646">
        <v>35.5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528068</v>
      </c>
      <c r="CS7" s="609"/>
      <c r="CT7" s="609"/>
      <c r="CU7" s="609"/>
      <c r="CV7" s="609"/>
      <c r="CW7" s="609"/>
      <c r="CX7" s="609"/>
      <c r="CY7" s="610"/>
      <c r="CZ7" s="646">
        <v>22.8</v>
      </c>
      <c r="DA7" s="646"/>
      <c r="DB7" s="646"/>
      <c r="DC7" s="646"/>
      <c r="DD7" s="614">
        <v>11060</v>
      </c>
      <c r="DE7" s="609"/>
      <c r="DF7" s="609"/>
      <c r="DG7" s="609"/>
      <c r="DH7" s="609"/>
      <c r="DI7" s="609"/>
      <c r="DJ7" s="609"/>
      <c r="DK7" s="609"/>
      <c r="DL7" s="609"/>
      <c r="DM7" s="609"/>
      <c r="DN7" s="609"/>
      <c r="DO7" s="609"/>
      <c r="DP7" s="610"/>
      <c r="DQ7" s="614">
        <v>407932</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361</v>
      </c>
      <c r="S8" s="609"/>
      <c r="T8" s="609"/>
      <c r="U8" s="609"/>
      <c r="V8" s="609"/>
      <c r="W8" s="609"/>
      <c r="X8" s="609"/>
      <c r="Y8" s="610"/>
      <c r="Z8" s="646">
        <v>0</v>
      </c>
      <c r="AA8" s="646"/>
      <c r="AB8" s="646"/>
      <c r="AC8" s="646"/>
      <c r="AD8" s="647">
        <v>361</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2112</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414991</v>
      </c>
      <c r="CS8" s="609"/>
      <c r="CT8" s="609"/>
      <c r="CU8" s="609"/>
      <c r="CV8" s="609"/>
      <c r="CW8" s="609"/>
      <c r="CX8" s="609"/>
      <c r="CY8" s="610"/>
      <c r="CZ8" s="646">
        <v>17.899999999999999</v>
      </c>
      <c r="DA8" s="646"/>
      <c r="DB8" s="646"/>
      <c r="DC8" s="646"/>
      <c r="DD8" s="614">
        <v>12825</v>
      </c>
      <c r="DE8" s="609"/>
      <c r="DF8" s="609"/>
      <c r="DG8" s="609"/>
      <c r="DH8" s="609"/>
      <c r="DI8" s="609"/>
      <c r="DJ8" s="609"/>
      <c r="DK8" s="609"/>
      <c r="DL8" s="609"/>
      <c r="DM8" s="609"/>
      <c r="DN8" s="609"/>
      <c r="DO8" s="609"/>
      <c r="DP8" s="610"/>
      <c r="DQ8" s="614">
        <v>304588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371</v>
      </c>
      <c r="S9" s="609"/>
      <c r="T9" s="609"/>
      <c r="U9" s="609"/>
      <c r="V9" s="609"/>
      <c r="W9" s="609"/>
      <c r="X9" s="609"/>
      <c r="Y9" s="610"/>
      <c r="Z9" s="646">
        <v>0</v>
      </c>
      <c r="AA9" s="646"/>
      <c r="AB9" s="646"/>
      <c r="AC9" s="646"/>
      <c r="AD9" s="647">
        <v>371</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39526</v>
      </c>
      <c r="BH9" s="609"/>
      <c r="BI9" s="609"/>
      <c r="BJ9" s="609"/>
      <c r="BK9" s="609"/>
      <c r="BL9" s="609"/>
      <c r="BM9" s="609"/>
      <c r="BN9" s="610"/>
      <c r="BO9" s="646">
        <v>31.6</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171435</v>
      </c>
      <c r="CS9" s="609"/>
      <c r="CT9" s="609"/>
      <c r="CU9" s="609"/>
      <c r="CV9" s="609"/>
      <c r="CW9" s="609"/>
      <c r="CX9" s="609"/>
      <c r="CY9" s="610"/>
      <c r="CZ9" s="646">
        <v>7.4</v>
      </c>
      <c r="DA9" s="646"/>
      <c r="DB9" s="646"/>
      <c r="DC9" s="646"/>
      <c r="DD9" s="614">
        <v>14766</v>
      </c>
      <c r="DE9" s="609"/>
      <c r="DF9" s="609"/>
      <c r="DG9" s="609"/>
      <c r="DH9" s="609"/>
      <c r="DI9" s="609"/>
      <c r="DJ9" s="609"/>
      <c r="DK9" s="609"/>
      <c r="DL9" s="609"/>
      <c r="DM9" s="609"/>
      <c r="DN9" s="609"/>
      <c r="DO9" s="609"/>
      <c r="DP9" s="610"/>
      <c r="DQ9" s="614">
        <v>105268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2322</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32191</v>
      </c>
      <c r="S11" s="609"/>
      <c r="T11" s="609"/>
      <c r="U11" s="609"/>
      <c r="V11" s="609"/>
      <c r="W11" s="609"/>
      <c r="X11" s="609"/>
      <c r="Y11" s="610"/>
      <c r="Z11" s="611">
        <v>1.3</v>
      </c>
      <c r="AA11" s="612"/>
      <c r="AB11" s="612"/>
      <c r="AC11" s="613"/>
      <c r="AD11" s="614">
        <v>32191</v>
      </c>
      <c r="AE11" s="609"/>
      <c r="AF11" s="609"/>
      <c r="AG11" s="609"/>
      <c r="AH11" s="609"/>
      <c r="AI11" s="609"/>
      <c r="AJ11" s="609"/>
      <c r="AK11" s="610"/>
      <c r="AL11" s="611">
        <v>2.5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417</v>
      </c>
      <c r="BH11" s="609"/>
      <c r="BI11" s="609"/>
      <c r="BJ11" s="609"/>
      <c r="BK11" s="609"/>
      <c r="BL11" s="609"/>
      <c r="BM11" s="609"/>
      <c r="BN11" s="610"/>
      <c r="BO11" s="646">
        <v>0.3</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319772</v>
      </c>
      <c r="CS11" s="609"/>
      <c r="CT11" s="609"/>
      <c r="CU11" s="609"/>
      <c r="CV11" s="609"/>
      <c r="CW11" s="609"/>
      <c r="CX11" s="609"/>
      <c r="CY11" s="610"/>
      <c r="CZ11" s="646">
        <v>13.8</v>
      </c>
      <c r="DA11" s="646"/>
      <c r="DB11" s="646"/>
      <c r="DC11" s="646"/>
      <c r="DD11" s="614">
        <v>121831</v>
      </c>
      <c r="DE11" s="609"/>
      <c r="DF11" s="609"/>
      <c r="DG11" s="609"/>
      <c r="DH11" s="609"/>
      <c r="DI11" s="609"/>
      <c r="DJ11" s="609"/>
      <c r="DK11" s="609"/>
      <c r="DL11" s="609"/>
      <c r="DM11" s="609"/>
      <c r="DN11" s="609"/>
      <c r="DO11" s="609"/>
      <c r="DP11" s="610"/>
      <c r="DQ11" s="614">
        <v>74426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19353</v>
      </c>
      <c r="S12" s="609"/>
      <c r="T12" s="609"/>
      <c r="U12" s="609"/>
      <c r="V12" s="609"/>
      <c r="W12" s="609"/>
      <c r="X12" s="609"/>
      <c r="Y12" s="610"/>
      <c r="Z12" s="646">
        <v>0.8</v>
      </c>
      <c r="AA12" s="646"/>
      <c r="AB12" s="646"/>
      <c r="AC12" s="646"/>
      <c r="AD12" s="647">
        <v>19353</v>
      </c>
      <c r="AE12" s="647"/>
      <c r="AF12" s="647"/>
      <c r="AG12" s="647"/>
      <c r="AH12" s="647"/>
      <c r="AI12" s="647"/>
      <c r="AJ12" s="647"/>
      <c r="AK12" s="647"/>
      <c r="AL12" s="611">
        <v>1.5</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69888</v>
      </c>
      <c r="BH12" s="609"/>
      <c r="BI12" s="609"/>
      <c r="BJ12" s="609"/>
      <c r="BK12" s="609"/>
      <c r="BL12" s="609"/>
      <c r="BM12" s="609"/>
      <c r="BN12" s="610"/>
      <c r="BO12" s="646">
        <v>55.9</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81890</v>
      </c>
      <c r="CS12" s="609"/>
      <c r="CT12" s="609"/>
      <c r="CU12" s="609"/>
      <c r="CV12" s="609"/>
      <c r="CW12" s="609"/>
      <c r="CX12" s="609"/>
      <c r="CY12" s="610"/>
      <c r="CZ12" s="646">
        <v>3.5</v>
      </c>
      <c r="DA12" s="646"/>
      <c r="DB12" s="646"/>
      <c r="DC12" s="646"/>
      <c r="DD12" s="614">
        <v>18672</v>
      </c>
      <c r="DE12" s="609"/>
      <c r="DF12" s="609"/>
      <c r="DG12" s="609"/>
      <c r="DH12" s="609"/>
      <c r="DI12" s="609"/>
      <c r="DJ12" s="609"/>
      <c r="DK12" s="609"/>
      <c r="DL12" s="609"/>
      <c r="DM12" s="609"/>
      <c r="DN12" s="609"/>
      <c r="DO12" s="609"/>
      <c r="DP12" s="610"/>
      <c r="DQ12" s="614">
        <v>67396</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69888</v>
      </c>
      <c r="BH13" s="609"/>
      <c r="BI13" s="609"/>
      <c r="BJ13" s="609"/>
      <c r="BK13" s="609"/>
      <c r="BL13" s="609"/>
      <c r="BM13" s="609"/>
      <c r="BN13" s="610"/>
      <c r="BO13" s="646">
        <v>55.9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180142</v>
      </c>
      <c r="CS13" s="609"/>
      <c r="CT13" s="609"/>
      <c r="CU13" s="609"/>
      <c r="CV13" s="609"/>
      <c r="CW13" s="609"/>
      <c r="CX13" s="609"/>
      <c r="CY13" s="610"/>
      <c r="CZ13" s="646">
        <v>7.8</v>
      </c>
      <c r="DA13" s="646"/>
      <c r="DB13" s="646"/>
      <c r="DC13" s="646"/>
      <c r="DD13" s="614">
        <v>145080</v>
      </c>
      <c r="DE13" s="609"/>
      <c r="DF13" s="609"/>
      <c r="DG13" s="609"/>
      <c r="DH13" s="609"/>
      <c r="DI13" s="609"/>
      <c r="DJ13" s="609"/>
      <c r="DK13" s="609"/>
      <c r="DL13" s="609"/>
      <c r="DM13" s="609"/>
      <c r="DN13" s="609"/>
      <c r="DO13" s="609"/>
      <c r="DP13" s="610"/>
      <c r="DQ13" s="614">
        <v>38596</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265</v>
      </c>
      <c r="S14" s="609"/>
      <c r="T14" s="609"/>
      <c r="U14" s="609"/>
      <c r="V14" s="609"/>
      <c r="W14" s="609"/>
      <c r="X14" s="609"/>
      <c r="Y14" s="610"/>
      <c r="Z14" s="646">
        <v>0</v>
      </c>
      <c r="AA14" s="646"/>
      <c r="AB14" s="646"/>
      <c r="AC14" s="646"/>
      <c r="AD14" s="647">
        <v>265</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7128</v>
      </c>
      <c r="BH14" s="609"/>
      <c r="BI14" s="609"/>
      <c r="BJ14" s="609"/>
      <c r="BK14" s="609"/>
      <c r="BL14" s="609"/>
      <c r="BM14" s="609"/>
      <c r="BN14" s="610"/>
      <c r="BO14" s="646">
        <v>5.7</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87902</v>
      </c>
      <c r="CS14" s="609"/>
      <c r="CT14" s="609"/>
      <c r="CU14" s="609"/>
      <c r="CV14" s="609"/>
      <c r="CW14" s="609"/>
      <c r="CX14" s="609"/>
      <c r="CY14" s="610"/>
      <c r="CZ14" s="646">
        <v>3.8</v>
      </c>
      <c r="DA14" s="646"/>
      <c r="DB14" s="646"/>
      <c r="DC14" s="646"/>
      <c r="DD14" s="614">
        <v>27589</v>
      </c>
      <c r="DE14" s="609"/>
      <c r="DF14" s="609"/>
      <c r="DG14" s="609"/>
      <c r="DH14" s="609"/>
      <c r="DI14" s="609"/>
      <c r="DJ14" s="609"/>
      <c r="DK14" s="609"/>
      <c r="DL14" s="609"/>
      <c r="DM14" s="609"/>
      <c r="DN14" s="609"/>
      <c r="DO14" s="609"/>
      <c r="DP14" s="610"/>
      <c r="DQ14" s="614">
        <v>67422</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2361</v>
      </c>
      <c r="BH15" s="609"/>
      <c r="BI15" s="609"/>
      <c r="BJ15" s="609"/>
      <c r="BK15" s="609"/>
      <c r="BL15" s="609"/>
      <c r="BM15" s="609"/>
      <c r="BN15" s="610"/>
      <c r="BO15" s="646">
        <v>1.9</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173264</v>
      </c>
      <c r="CS15" s="609"/>
      <c r="CT15" s="609"/>
      <c r="CU15" s="609"/>
      <c r="CV15" s="609"/>
      <c r="CW15" s="609"/>
      <c r="CX15" s="609"/>
      <c r="CY15" s="610"/>
      <c r="CZ15" s="646">
        <v>7.5</v>
      </c>
      <c r="DA15" s="646"/>
      <c r="DB15" s="646"/>
      <c r="DC15" s="646"/>
      <c r="DD15" s="614">
        <v>18535</v>
      </c>
      <c r="DE15" s="609"/>
      <c r="DF15" s="609"/>
      <c r="DG15" s="609"/>
      <c r="DH15" s="609"/>
      <c r="DI15" s="609"/>
      <c r="DJ15" s="609"/>
      <c r="DK15" s="609"/>
      <c r="DL15" s="609"/>
      <c r="DM15" s="609"/>
      <c r="DN15" s="609"/>
      <c r="DO15" s="609"/>
      <c r="DP15" s="610"/>
      <c r="DQ15" s="614">
        <v>137580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4415</v>
      </c>
      <c r="S16" s="609"/>
      <c r="T16" s="609"/>
      <c r="U16" s="609"/>
      <c r="V16" s="609"/>
      <c r="W16" s="609"/>
      <c r="X16" s="609"/>
      <c r="Y16" s="610"/>
      <c r="Z16" s="646">
        <v>0.2</v>
      </c>
      <c r="AA16" s="646"/>
      <c r="AB16" s="646"/>
      <c r="AC16" s="646"/>
      <c r="AD16" s="647">
        <v>4415</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84092</v>
      </c>
      <c r="CS16" s="609"/>
      <c r="CT16" s="609"/>
      <c r="CU16" s="609"/>
      <c r="CV16" s="609"/>
      <c r="CW16" s="609"/>
      <c r="CX16" s="609"/>
      <c r="CY16" s="610"/>
      <c r="CZ16" s="646">
        <v>3.6</v>
      </c>
      <c r="DA16" s="646"/>
      <c r="DB16" s="646"/>
      <c r="DC16" s="646"/>
      <c r="DD16" s="614" t="s">
        <v>122</v>
      </c>
      <c r="DE16" s="609"/>
      <c r="DF16" s="609"/>
      <c r="DG16" s="609"/>
      <c r="DH16" s="609"/>
      <c r="DI16" s="609"/>
      <c r="DJ16" s="609"/>
      <c r="DK16" s="609"/>
      <c r="DL16" s="609"/>
      <c r="DM16" s="609"/>
      <c r="DN16" s="609"/>
      <c r="DO16" s="609"/>
      <c r="DP16" s="610"/>
      <c r="DQ16" s="614">
        <v>23205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1862</v>
      </c>
      <c r="S17" s="609"/>
      <c r="T17" s="609"/>
      <c r="U17" s="609"/>
      <c r="V17" s="609"/>
      <c r="W17" s="609"/>
      <c r="X17" s="609"/>
      <c r="Y17" s="610"/>
      <c r="Z17" s="646">
        <v>0.1</v>
      </c>
      <c r="AA17" s="646"/>
      <c r="AB17" s="646"/>
      <c r="AC17" s="646"/>
      <c r="AD17" s="647">
        <v>1862</v>
      </c>
      <c r="AE17" s="647"/>
      <c r="AF17" s="647"/>
      <c r="AG17" s="647"/>
      <c r="AH17" s="647"/>
      <c r="AI17" s="647"/>
      <c r="AJ17" s="647"/>
      <c r="AK17" s="647"/>
      <c r="AL17" s="611">
        <v>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230014</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219243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454</v>
      </c>
      <c r="S18" s="609"/>
      <c r="T18" s="609"/>
      <c r="U18" s="609"/>
      <c r="V18" s="609"/>
      <c r="W18" s="609"/>
      <c r="X18" s="609"/>
      <c r="Y18" s="610"/>
      <c r="Z18" s="646">
        <v>0</v>
      </c>
      <c r="AA18" s="646"/>
      <c r="AB18" s="646"/>
      <c r="AC18" s="646"/>
      <c r="AD18" s="647">
        <v>454</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454</v>
      </c>
      <c r="S19" s="609"/>
      <c r="T19" s="609"/>
      <c r="U19" s="609"/>
      <c r="V19" s="609"/>
      <c r="W19" s="609"/>
      <c r="X19" s="609"/>
      <c r="Y19" s="610"/>
      <c r="Z19" s="646">
        <v>0</v>
      </c>
      <c r="AA19" s="646"/>
      <c r="AB19" s="646"/>
      <c r="AC19" s="646"/>
      <c r="AD19" s="647">
        <v>454</v>
      </c>
      <c r="AE19" s="647"/>
      <c r="AF19" s="647"/>
      <c r="AG19" s="647"/>
      <c r="AH19" s="647"/>
      <c r="AI19" s="647"/>
      <c r="AJ19" s="647"/>
      <c r="AK19" s="647"/>
      <c r="AL19" s="611">
        <v>0</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1217</v>
      </c>
      <c r="BH19" s="609"/>
      <c r="BI19" s="609"/>
      <c r="BJ19" s="609"/>
      <c r="BK19" s="609"/>
      <c r="BL19" s="609"/>
      <c r="BM19" s="609"/>
      <c r="BN19" s="610"/>
      <c r="BO19" s="646">
        <v>1</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1217</v>
      </c>
      <c r="BH20" s="609"/>
      <c r="BI20" s="609"/>
      <c r="BJ20" s="609"/>
      <c r="BK20" s="609"/>
      <c r="BL20" s="609"/>
      <c r="BM20" s="609"/>
      <c r="BN20" s="610"/>
      <c r="BO20" s="646">
        <v>1</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2315943</v>
      </c>
      <c r="CS20" s="609"/>
      <c r="CT20" s="609"/>
      <c r="CU20" s="609"/>
      <c r="CV20" s="609"/>
      <c r="CW20" s="609"/>
      <c r="CX20" s="609"/>
      <c r="CY20" s="610"/>
      <c r="CZ20" s="646">
        <v>100</v>
      </c>
      <c r="DA20" s="646"/>
      <c r="DB20" s="646"/>
      <c r="DC20" s="646"/>
      <c r="DD20" s="614">
        <v>370358</v>
      </c>
      <c r="DE20" s="609"/>
      <c r="DF20" s="609"/>
      <c r="DG20" s="609"/>
      <c r="DH20" s="609"/>
      <c r="DI20" s="609"/>
      <c r="DJ20" s="609"/>
      <c r="DK20" s="609"/>
      <c r="DL20" s="609"/>
      <c r="DM20" s="609"/>
      <c r="DN20" s="609"/>
      <c r="DO20" s="609"/>
      <c r="DP20" s="610"/>
      <c r="DQ20" s="614">
        <v>1490029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1166102</v>
      </c>
      <c r="S21" s="609"/>
      <c r="T21" s="609"/>
      <c r="U21" s="609"/>
      <c r="V21" s="609"/>
      <c r="W21" s="609"/>
      <c r="X21" s="609"/>
      <c r="Y21" s="610"/>
      <c r="Z21" s="646">
        <v>48.6</v>
      </c>
      <c r="AA21" s="646"/>
      <c r="AB21" s="646"/>
      <c r="AC21" s="646"/>
      <c r="AD21" s="647">
        <v>1042592</v>
      </c>
      <c r="AE21" s="647"/>
      <c r="AF21" s="647"/>
      <c r="AG21" s="647"/>
      <c r="AH21" s="647"/>
      <c r="AI21" s="647"/>
      <c r="AJ21" s="647"/>
      <c r="AK21" s="647"/>
      <c r="AL21" s="611">
        <v>81.599999999999994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1217</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1042592</v>
      </c>
      <c r="S22" s="609"/>
      <c r="T22" s="609"/>
      <c r="U22" s="609"/>
      <c r="V22" s="609"/>
      <c r="W22" s="609"/>
      <c r="X22" s="609"/>
      <c r="Y22" s="610"/>
      <c r="Z22" s="646">
        <v>43.5</v>
      </c>
      <c r="AA22" s="646"/>
      <c r="AB22" s="646"/>
      <c r="AC22" s="646"/>
      <c r="AD22" s="647">
        <v>1042592</v>
      </c>
      <c r="AE22" s="647"/>
      <c r="AF22" s="647"/>
      <c r="AG22" s="647"/>
      <c r="AH22" s="647"/>
      <c r="AI22" s="647"/>
      <c r="AJ22" s="647"/>
      <c r="AK22" s="647"/>
      <c r="AL22" s="611">
        <v>81.599999999999994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123510</v>
      </c>
      <c r="S23" s="609"/>
      <c r="T23" s="609"/>
      <c r="U23" s="609"/>
      <c r="V23" s="609"/>
      <c r="W23" s="609"/>
      <c r="X23" s="609"/>
      <c r="Y23" s="610"/>
      <c r="Z23" s="646">
        <v>5.2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785933</v>
      </c>
      <c r="CS24" s="661"/>
      <c r="CT24" s="661"/>
      <c r="CU24" s="661"/>
      <c r="CV24" s="661"/>
      <c r="CW24" s="661"/>
      <c r="CX24" s="661"/>
      <c r="CY24" s="689"/>
      <c r="CZ24" s="690">
        <v>33.9</v>
      </c>
      <c r="DA24" s="672"/>
      <c r="DB24" s="672"/>
      <c r="DC24" s="692"/>
      <c r="DD24" s="688">
        <v>675649</v>
      </c>
      <c r="DE24" s="661"/>
      <c r="DF24" s="661"/>
      <c r="DG24" s="661"/>
      <c r="DH24" s="661"/>
      <c r="DI24" s="661"/>
      <c r="DJ24" s="661"/>
      <c r="DK24" s="689"/>
      <c r="DL24" s="688">
        <v>542374</v>
      </c>
      <c r="DM24" s="661"/>
      <c r="DN24" s="661"/>
      <c r="DO24" s="661"/>
      <c r="DP24" s="661"/>
      <c r="DQ24" s="661"/>
      <c r="DR24" s="661"/>
      <c r="DS24" s="661"/>
      <c r="DT24" s="661"/>
      <c r="DU24" s="661"/>
      <c r="DV24" s="689"/>
      <c r="DW24" s="690">
        <v>42.3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1400571</v>
      </c>
      <c r="S25" s="609"/>
      <c r="T25" s="609"/>
      <c r="U25" s="609"/>
      <c r="V25" s="609"/>
      <c r="W25" s="609"/>
      <c r="X25" s="609"/>
      <c r="Y25" s="610"/>
      <c r="Z25" s="646">
        <v>58.4</v>
      </c>
      <c r="AA25" s="646"/>
      <c r="AB25" s="646"/>
      <c r="AC25" s="646"/>
      <c r="AD25" s="647">
        <v>1277061</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402396</v>
      </c>
      <c r="CS25" s="621"/>
      <c r="CT25" s="621"/>
      <c r="CU25" s="621"/>
      <c r="CV25" s="621"/>
      <c r="CW25" s="621"/>
      <c r="CX25" s="621"/>
      <c r="CY25" s="622"/>
      <c r="CZ25" s="611">
        <v>17.399999999999999</v>
      </c>
      <c r="DA25" s="623"/>
      <c r="DB25" s="623"/>
      <c r="DC25" s="624"/>
      <c r="DD25" s="614">
        <v>373479</v>
      </c>
      <c r="DE25" s="621"/>
      <c r="DF25" s="621"/>
      <c r="DG25" s="621"/>
      <c r="DH25" s="621"/>
      <c r="DI25" s="621"/>
      <c r="DJ25" s="621"/>
      <c r="DK25" s="622"/>
      <c r="DL25" s="614">
        <v>292046</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203255</v>
      </c>
      <c r="CS26" s="609"/>
      <c r="CT26" s="609"/>
      <c r="CU26" s="609"/>
      <c r="CV26" s="609"/>
      <c r="CW26" s="609"/>
      <c r="CX26" s="609"/>
      <c r="CY26" s="610"/>
      <c r="CZ26" s="611">
        <v>8.8000000000000007</v>
      </c>
      <c r="DA26" s="623"/>
      <c r="DB26" s="623"/>
      <c r="DC26" s="624"/>
      <c r="DD26" s="614">
        <v>186404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7770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124971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153523</v>
      </c>
      <c r="CS27" s="621"/>
      <c r="CT27" s="621"/>
      <c r="CU27" s="621"/>
      <c r="CV27" s="621"/>
      <c r="CW27" s="621"/>
      <c r="CX27" s="621"/>
      <c r="CY27" s="622"/>
      <c r="CZ27" s="611">
        <v>6.6</v>
      </c>
      <c r="DA27" s="623"/>
      <c r="DB27" s="623"/>
      <c r="DC27" s="624"/>
      <c r="DD27" s="614">
        <v>82927</v>
      </c>
      <c r="DE27" s="621"/>
      <c r="DF27" s="621"/>
      <c r="DG27" s="621"/>
      <c r="DH27" s="621"/>
      <c r="DI27" s="621"/>
      <c r="DJ27" s="621"/>
      <c r="DK27" s="622"/>
      <c r="DL27" s="614">
        <v>31085</v>
      </c>
      <c r="DM27" s="621"/>
      <c r="DN27" s="621"/>
      <c r="DO27" s="621"/>
      <c r="DP27" s="621"/>
      <c r="DQ27" s="621"/>
      <c r="DR27" s="621"/>
      <c r="DS27" s="621"/>
      <c r="DT27" s="621"/>
      <c r="DU27" s="621"/>
      <c r="DV27" s="622"/>
      <c r="DW27" s="611">
        <v>2.4</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55632</v>
      </c>
      <c r="S28" s="609"/>
      <c r="T28" s="609"/>
      <c r="U28" s="609"/>
      <c r="V28" s="609"/>
      <c r="W28" s="609"/>
      <c r="X28" s="609"/>
      <c r="Y28" s="610"/>
      <c r="Z28" s="646">
        <v>2.2999999999999998</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230014</v>
      </c>
      <c r="CS28" s="609"/>
      <c r="CT28" s="609"/>
      <c r="CU28" s="609"/>
      <c r="CV28" s="609"/>
      <c r="CW28" s="609"/>
      <c r="CX28" s="609"/>
      <c r="CY28" s="610"/>
      <c r="CZ28" s="611">
        <v>9.9</v>
      </c>
      <c r="DA28" s="623"/>
      <c r="DB28" s="623"/>
      <c r="DC28" s="624"/>
      <c r="DD28" s="614">
        <v>219243</v>
      </c>
      <c r="DE28" s="609"/>
      <c r="DF28" s="609"/>
      <c r="DG28" s="609"/>
      <c r="DH28" s="609"/>
      <c r="DI28" s="609"/>
      <c r="DJ28" s="609"/>
      <c r="DK28" s="610"/>
      <c r="DL28" s="614">
        <v>219243</v>
      </c>
      <c r="DM28" s="609"/>
      <c r="DN28" s="609"/>
      <c r="DO28" s="609"/>
      <c r="DP28" s="609"/>
      <c r="DQ28" s="609"/>
      <c r="DR28" s="609"/>
      <c r="DS28" s="609"/>
      <c r="DT28" s="609"/>
      <c r="DU28" s="609"/>
      <c r="DV28" s="610"/>
      <c r="DW28" s="611">
        <v>17.100000000000001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4453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229984</v>
      </c>
      <c r="CS29" s="621"/>
      <c r="CT29" s="621"/>
      <c r="CU29" s="621"/>
      <c r="CV29" s="621"/>
      <c r="CW29" s="621"/>
      <c r="CX29" s="621"/>
      <c r="CY29" s="622"/>
      <c r="CZ29" s="611">
        <v>9.9</v>
      </c>
      <c r="DA29" s="623"/>
      <c r="DB29" s="623"/>
      <c r="DC29" s="624"/>
      <c r="DD29" s="614">
        <v>219213</v>
      </c>
      <c r="DE29" s="621"/>
      <c r="DF29" s="621"/>
      <c r="DG29" s="621"/>
      <c r="DH29" s="621"/>
      <c r="DI29" s="621"/>
      <c r="DJ29" s="621"/>
      <c r="DK29" s="622"/>
      <c r="DL29" s="614">
        <v>219213</v>
      </c>
      <c r="DM29" s="621"/>
      <c r="DN29" s="621"/>
      <c r="DO29" s="621"/>
      <c r="DP29" s="621"/>
      <c r="DQ29" s="621"/>
      <c r="DR29" s="621"/>
      <c r="DS29" s="621"/>
      <c r="DT29" s="621"/>
      <c r="DU29" s="621"/>
      <c r="DV29" s="622"/>
      <c r="DW29" s="611">
        <v>17.100000000000001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209109</v>
      </c>
      <c r="S30" s="609"/>
      <c r="T30" s="609"/>
      <c r="U30" s="609"/>
      <c r="V30" s="609"/>
      <c r="W30" s="609"/>
      <c r="X30" s="609"/>
      <c r="Y30" s="610"/>
      <c r="Z30" s="646">
        <v>8.6999999999999993</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222742</v>
      </c>
      <c r="CS30" s="609"/>
      <c r="CT30" s="609"/>
      <c r="CU30" s="609"/>
      <c r="CV30" s="609"/>
      <c r="CW30" s="609"/>
      <c r="CX30" s="609"/>
      <c r="CY30" s="610"/>
      <c r="CZ30" s="611">
        <v>9.6</v>
      </c>
      <c r="DA30" s="623"/>
      <c r="DB30" s="623"/>
      <c r="DC30" s="624"/>
      <c r="DD30" s="614">
        <v>211971</v>
      </c>
      <c r="DE30" s="609"/>
      <c r="DF30" s="609"/>
      <c r="DG30" s="609"/>
      <c r="DH30" s="609"/>
      <c r="DI30" s="609"/>
      <c r="DJ30" s="609"/>
      <c r="DK30" s="610"/>
      <c r="DL30" s="614">
        <v>211971</v>
      </c>
      <c r="DM30" s="609"/>
      <c r="DN30" s="609"/>
      <c r="DO30" s="609"/>
      <c r="DP30" s="609"/>
      <c r="DQ30" s="609"/>
      <c r="DR30" s="609"/>
      <c r="DS30" s="609"/>
      <c r="DT30" s="609"/>
      <c r="DU30" s="609"/>
      <c r="DV30" s="610"/>
      <c r="DW30" s="611">
        <v>16.5</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12"/>
      <c r="AV31" s="212"/>
      <c r="AW31" s="212"/>
      <c r="AX31" s="663" t="s">
        <v>178</v>
      </c>
      <c r="AY31" s="664"/>
      <c r="AZ31" s="664"/>
      <c r="BA31" s="664"/>
      <c r="BB31" s="664"/>
      <c r="BC31" s="664"/>
      <c r="BD31" s="664"/>
      <c r="BE31" s="664"/>
      <c r="BF31" s="665"/>
      <c r="BG31" s="670">
        <v>98.1</v>
      </c>
      <c r="BH31" s="671"/>
      <c r="BI31" s="671"/>
      <c r="BJ31" s="671"/>
      <c r="BK31" s="671"/>
      <c r="BL31" s="671"/>
      <c r="BM31" s="672">
        <v>79.599999999999994</v>
      </c>
      <c r="BN31" s="671"/>
      <c r="BO31" s="671"/>
      <c r="BP31" s="671"/>
      <c r="BQ31" s="673"/>
      <c r="BR31" s="670">
        <v>99.4</v>
      </c>
      <c r="BS31" s="671"/>
      <c r="BT31" s="671"/>
      <c r="BU31" s="671"/>
      <c r="BV31" s="671"/>
      <c r="BW31" s="671"/>
      <c r="BX31" s="672">
        <v>80.599999999999994</v>
      </c>
      <c r="BY31" s="671"/>
      <c r="BZ31" s="671"/>
      <c r="CA31" s="671"/>
      <c r="CB31" s="673"/>
      <c r="CD31" s="629"/>
      <c r="CE31" s="630"/>
      <c r="CF31" s="605" t="s">
        <v>301</v>
      </c>
      <c r="CG31" s="606"/>
      <c r="CH31" s="606"/>
      <c r="CI31" s="606"/>
      <c r="CJ31" s="606"/>
      <c r="CK31" s="606"/>
      <c r="CL31" s="606"/>
      <c r="CM31" s="606"/>
      <c r="CN31" s="606"/>
      <c r="CO31" s="606"/>
      <c r="CP31" s="606"/>
      <c r="CQ31" s="607"/>
      <c r="CR31" s="608">
        <v>7242</v>
      </c>
      <c r="CS31" s="621"/>
      <c r="CT31" s="621"/>
      <c r="CU31" s="621"/>
      <c r="CV31" s="621"/>
      <c r="CW31" s="621"/>
      <c r="CX31" s="621"/>
      <c r="CY31" s="622"/>
      <c r="CZ31" s="611">
        <v>0.3</v>
      </c>
      <c r="DA31" s="623"/>
      <c r="DB31" s="623"/>
      <c r="DC31" s="624"/>
      <c r="DD31" s="614">
        <v>7242</v>
      </c>
      <c r="DE31" s="621"/>
      <c r="DF31" s="621"/>
      <c r="DG31" s="621"/>
      <c r="DH31" s="621"/>
      <c r="DI31" s="621"/>
      <c r="DJ31" s="621"/>
      <c r="DK31" s="622"/>
      <c r="DL31" s="614">
        <v>7242</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314762</v>
      </c>
      <c r="S32" s="609"/>
      <c r="T32" s="609"/>
      <c r="U32" s="609"/>
      <c r="V32" s="609"/>
      <c r="W32" s="609"/>
      <c r="X32" s="609"/>
      <c r="Y32" s="610"/>
      <c r="Z32" s="646">
        <v>13.1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303</v>
      </c>
      <c r="AX32" s="605" t="s">
        <v>304</v>
      </c>
      <c r="AY32" s="606"/>
      <c r="AZ32" s="606"/>
      <c r="BA32" s="606"/>
      <c r="BB32" s="606"/>
      <c r="BC32" s="606"/>
      <c r="BD32" s="606"/>
      <c r="BE32" s="606"/>
      <c r="BF32" s="607"/>
      <c r="BG32" s="679">
        <v>98.5</v>
      </c>
      <c r="BH32" s="621"/>
      <c r="BI32" s="621"/>
      <c r="BJ32" s="621"/>
      <c r="BK32" s="621"/>
      <c r="BL32" s="621"/>
      <c r="BM32" s="612">
        <v>97.1</v>
      </c>
      <c r="BN32" s="621"/>
      <c r="BO32" s="621"/>
      <c r="BP32" s="621"/>
      <c r="BQ32" s="644"/>
      <c r="BR32" s="679">
        <v>99.5</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v>30</v>
      </c>
      <c r="CS32" s="609"/>
      <c r="CT32" s="609"/>
      <c r="CU32" s="609"/>
      <c r="CV32" s="609"/>
      <c r="CW32" s="609"/>
      <c r="CX32" s="609"/>
      <c r="CY32" s="610"/>
      <c r="CZ32" s="611">
        <v>0</v>
      </c>
      <c r="DA32" s="623"/>
      <c r="DB32" s="623"/>
      <c r="DC32" s="624"/>
      <c r="DD32" s="614">
        <v>30</v>
      </c>
      <c r="DE32" s="609"/>
      <c r="DF32" s="609"/>
      <c r="DG32" s="609"/>
      <c r="DH32" s="609"/>
      <c r="DI32" s="609"/>
      <c r="DJ32" s="609"/>
      <c r="DK32" s="610"/>
      <c r="DL32" s="614">
        <v>30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13240</v>
      </c>
      <c r="S33" s="609"/>
      <c r="T33" s="609"/>
      <c r="U33" s="609"/>
      <c r="V33" s="609"/>
      <c r="W33" s="609"/>
      <c r="X33" s="609"/>
      <c r="Y33" s="610"/>
      <c r="Z33" s="646">
        <v>0.6</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97.6</v>
      </c>
      <c r="BH33" s="593"/>
      <c r="BI33" s="593"/>
      <c r="BJ33" s="593"/>
      <c r="BK33" s="593"/>
      <c r="BL33" s="593"/>
      <c r="BM33" s="639">
        <v>69.599999999999994</v>
      </c>
      <c r="BN33" s="593"/>
      <c r="BO33" s="593"/>
      <c r="BP33" s="593"/>
      <c r="BQ33" s="656"/>
      <c r="BR33" s="669">
        <v>99.3</v>
      </c>
      <c r="BS33" s="593"/>
      <c r="BT33" s="593"/>
      <c r="BU33" s="593"/>
      <c r="BV33" s="593"/>
      <c r="BW33" s="593"/>
      <c r="BX33" s="639">
        <v>71.099999999999994</v>
      </c>
      <c r="BY33" s="593"/>
      <c r="BZ33" s="593"/>
      <c r="CA33" s="593"/>
      <c r="CB33" s="656"/>
      <c r="CD33" s="605" t="s">
        <v>308</v>
      </c>
      <c r="CE33" s="606"/>
      <c r="CF33" s="606"/>
      <c r="CG33" s="606"/>
      <c r="CH33" s="606"/>
      <c r="CI33" s="606"/>
      <c r="CJ33" s="606"/>
      <c r="CK33" s="606"/>
      <c r="CL33" s="606"/>
      <c r="CM33" s="606"/>
      <c r="CN33" s="606"/>
      <c r="CO33" s="606"/>
      <c r="CP33" s="606"/>
      <c r="CQ33" s="607"/>
      <c r="CR33" s="608">
        <v>1075560</v>
      </c>
      <c r="CS33" s="621"/>
      <c r="CT33" s="621"/>
      <c r="CU33" s="621"/>
      <c r="CV33" s="621"/>
      <c r="CW33" s="621"/>
      <c r="CX33" s="621"/>
      <c r="CY33" s="622"/>
      <c r="CZ33" s="611">
        <v>46.4</v>
      </c>
      <c r="DA33" s="623"/>
      <c r="DB33" s="623"/>
      <c r="DC33" s="624"/>
      <c r="DD33" s="614">
        <v>749149</v>
      </c>
      <c r="DE33" s="621"/>
      <c r="DF33" s="621"/>
      <c r="DG33" s="621"/>
      <c r="DH33" s="621"/>
      <c r="DI33" s="621"/>
      <c r="DJ33" s="621"/>
      <c r="DK33" s="622"/>
      <c r="DL33" s="614">
        <v>551769</v>
      </c>
      <c r="DM33" s="621"/>
      <c r="DN33" s="621"/>
      <c r="DO33" s="621"/>
      <c r="DP33" s="621"/>
      <c r="DQ33" s="621"/>
      <c r="DR33" s="621"/>
      <c r="DS33" s="621"/>
      <c r="DT33" s="621"/>
      <c r="DU33" s="621"/>
      <c r="DV33" s="622"/>
      <c r="DW33" s="611">
        <v>43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48796</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390807</v>
      </c>
      <c r="CS34" s="609"/>
      <c r="CT34" s="609"/>
      <c r="CU34" s="609"/>
      <c r="CV34" s="609"/>
      <c r="CW34" s="609"/>
      <c r="CX34" s="609"/>
      <c r="CY34" s="610"/>
      <c r="CZ34" s="611">
        <v>16.899999999999999</v>
      </c>
      <c r="DA34" s="623"/>
      <c r="DB34" s="623"/>
      <c r="DC34" s="624"/>
      <c r="DD34" s="614">
        <v>281938</v>
      </c>
      <c r="DE34" s="609"/>
      <c r="DF34" s="609"/>
      <c r="DG34" s="609"/>
      <c r="DH34" s="609"/>
      <c r="DI34" s="609"/>
      <c r="DJ34" s="609"/>
      <c r="DK34" s="610"/>
      <c r="DL34" s="614">
        <v>221229</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43201</v>
      </c>
      <c r="S35" s="609"/>
      <c r="T35" s="609"/>
      <c r="U35" s="609"/>
      <c r="V35" s="609"/>
      <c r="W35" s="609"/>
      <c r="X35" s="609"/>
      <c r="Y35" s="610"/>
      <c r="Z35" s="646">
        <v>1.8</v>
      </c>
      <c r="AA35" s="646"/>
      <c r="AB35" s="646"/>
      <c r="AC35" s="646"/>
      <c r="AD35" s="647" t="s">
        <v>122</v>
      </c>
      <c r="AE35" s="647"/>
      <c r="AF35" s="647"/>
      <c r="AG35" s="647"/>
      <c r="AH35" s="647"/>
      <c r="AI35" s="647"/>
      <c r="AJ35" s="647"/>
      <c r="AK35" s="647"/>
      <c r="AL35" s="611" t="s">
        <v>122</v>
      </c>
      <c r="AM35" s="612"/>
      <c r="AN35" s="612"/>
      <c r="AO35" s="648"/>
      <c r="AP35" s="21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41127</v>
      </c>
      <c r="CS35" s="621"/>
      <c r="CT35" s="621"/>
      <c r="CU35" s="621"/>
      <c r="CV35" s="621"/>
      <c r="CW35" s="621"/>
      <c r="CX35" s="621"/>
      <c r="CY35" s="622"/>
      <c r="CZ35" s="611">
        <v>1.8</v>
      </c>
      <c r="DA35" s="623"/>
      <c r="DB35" s="623"/>
      <c r="DC35" s="624"/>
      <c r="DD35" s="614">
        <v>29726</v>
      </c>
      <c r="DE35" s="621"/>
      <c r="DF35" s="621"/>
      <c r="DG35" s="621"/>
      <c r="DH35" s="621"/>
      <c r="DI35" s="621"/>
      <c r="DJ35" s="621"/>
      <c r="DK35" s="622"/>
      <c r="DL35" s="614">
        <v>29726</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125251</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0">
        <v>153339</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16933</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380054</v>
      </c>
      <c r="CS36" s="609"/>
      <c r="CT36" s="609"/>
      <c r="CU36" s="609"/>
      <c r="CV36" s="609"/>
      <c r="CW36" s="609"/>
      <c r="CX36" s="609"/>
      <c r="CY36" s="610"/>
      <c r="CZ36" s="611">
        <v>16.399999999999999</v>
      </c>
      <c r="DA36" s="623"/>
      <c r="DB36" s="623"/>
      <c r="DC36" s="624"/>
      <c r="DD36" s="614">
        <v>232355</v>
      </c>
      <c r="DE36" s="609"/>
      <c r="DF36" s="609"/>
      <c r="DG36" s="609"/>
      <c r="DH36" s="609"/>
      <c r="DI36" s="609"/>
      <c r="DJ36" s="609"/>
      <c r="DK36" s="610"/>
      <c r="DL36" s="614">
        <v>179663</v>
      </c>
      <c r="DM36" s="609"/>
      <c r="DN36" s="609"/>
      <c r="DO36" s="609"/>
      <c r="DP36" s="609"/>
      <c r="DQ36" s="609"/>
      <c r="DR36" s="609"/>
      <c r="DS36" s="609"/>
      <c r="DT36" s="609"/>
      <c r="DU36" s="609"/>
      <c r="DV36" s="610"/>
      <c r="DW36" s="611">
        <v>14</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17976</v>
      </c>
      <c r="S37" s="609"/>
      <c r="T37" s="609"/>
      <c r="U37" s="609"/>
      <c r="V37" s="609"/>
      <c r="W37" s="609"/>
      <c r="X37" s="609"/>
      <c r="Y37" s="610"/>
      <c r="Z37" s="646">
        <v>0.7</v>
      </c>
      <c r="AA37" s="646"/>
      <c r="AB37" s="646"/>
      <c r="AC37" s="646"/>
      <c r="AD37" s="647">
        <v>3</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17252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16933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81092</v>
      </c>
      <c r="CS37" s="621"/>
      <c r="CT37" s="621"/>
      <c r="CU37" s="621"/>
      <c r="CV37" s="621"/>
      <c r="CW37" s="621"/>
      <c r="CX37" s="621"/>
      <c r="CY37" s="622"/>
      <c r="CZ37" s="611">
        <v>3.5</v>
      </c>
      <c r="DA37" s="623"/>
      <c r="DB37" s="623"/>
      <c r="DC37" s="624"/>
      <c r="DD37" s="614">
        <v>81092</v>
      </c>
      <c r="DE37" s="621"/>
      <c r="DF37" s="621"/>
      <c r="DG37" s="621"/>
      <c r="DH37" s="621"/>
      <c r="DI37" s="621"/>
      <c r="DJ37" s="621"/>
      <c r="DK37" s="622"/>
      <c r="DL37" s="614">
        <v>73577</v>
      </c>
      <c r="DM37" s="621"/>
      <c r="DN37" s="621"/>
      <c r="DO37" s="621"/>
      <c r="DP37" s="621"/>
      <c r="DQ37" s="621"/>
      <c r="DR37" s="621"/>
      <c r="DS37" s="621"/>
      <c r="DT37" s="621"/>
      <c r="DU37" s="621"/>
      <c r="DV37" s="622"/>
      <c r="DW37" s="611">
        <v>5.7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156232</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245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153339</v>
      </c>
      <c r="CS38" s="609"/>
      <c r="CT38" s="609"/>
      <c r="CU38" s="609"/>
      <c r="CV38" s="609"/>
      <c r="CW38" s="609"/>
      <c r="CX38" s="609"/>
      <c r="CY38" s="610"/>
      <c r="CZ38" s="611">
        <v>6.6</v>
      </c>
      <c r="DA38" s="623"/>
      <c r="DB38" s="623"/>
      <c r="DC38" s="624"/>
      <c r="DD38" s="614">
        <v>133251</v>
      </c>
      <c r="DE38" s="609"/>
      <c r="DF38" s="609"/>
      <c r="DG38" s="609"/>
      <c r="DH38" s="609"/>
      <c r="DI38" s="609"/>
      <c r="DJ38" s="609"/>
      <c r="DK38" s="610"/>
      <c r="DL38" s="614">
        <v>121151</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462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110233</v>
      </c>
      <c r="CS39" s="621"/>
      <c r="CT39" s="621"/>
      <c r="CU39" s="621"/>
      <c r="CV39" s="621"/>
      <c r="CW39" s="621"/>
      <c r="CX39" s="621"/>
      <c r="CY39" s="622"/>
      <c r="CZ39" s="611">
        <v>4.8</v>
      </c>
      <c r="DA39" s="623"/>
      <c r="DB39" s="623"/>
      <c r="DC39" s="624"/>
      <c r="DD39" s="614">
        <v>71879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4832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92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2396993</v>
      </c>
      <c r="S41" s="633"/>
      <c r="T41" s="633"/>
      <c r="U41" s="633"/>
      <c r="V41" s="633"/>
      <c r="W41" s="633"/>
      <c r="X41" s="633"/>
      <c r="Y41" s="636"/>
      <c r="Z41" s="637">
        <v>100</v>
      </c>
      <c r="AA41" s="637"/>
      <c r="AB41" s="637"/>
      <c r="AC41" s="637"/>
      <c r="AD41" s="638">
        <v>1277064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34916</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101171</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298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454450</v>
      </c>
      <c r="CS42" s="621"/>
      <c r="CT42" s="621"/>
      <c r="CU42" s="621"/>
      <c r="CV42" s="621"/>
      <c r="CW42" s="621"/>
      <c r="CX42" s="621"/>
      <c r="CY42" s="622"/>
      <c r="CZ42" s="611">
        <v>19.600000000000001</v>
      </c>
      <c r="DA42" s="623"/>
      <c r="DB42" s="623"/>
      <c r="DC42" s="624"/>
      <c r="DD42" s="614">
        <v>65231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23153</v>
      </c>
      <c r="CS43" s="621"/>
      <c r="CT43" s="621"/>
      <c r="CU43" s="621"/>
      <c r="CV43" s="621"/>
      <c r="CW43" s="621"/>
      <c r="CX43" s="621"/>
      <c r="CY43" s="622"/>
      <c r="CZ43" s="611">
        <v>1</v>
      </c>
      <c r="DA43" s="623"/>
      <c r="DB43" s="623"/>
      <c r="DC43" s="624"/>
      <c r="DD43" s="614">
        <v>23153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370358</v>
      </c>
      <c r="CS44" s="609"/>
      <c r="CT44" s="609"/>
      <c r="CU44" s="609"/>
      <c r="CV44" s="609"/>
      <c r="CW44" s="609"/>
      <c r="CX44" s="609"/>
      <c r="CY44" s="610"/>
      <c r="CZ44" s="611">
        <v>16</v>
      </c>
      <c r="DA44" s="612"/>
      <c r="DB44" s="612"/>
      <c r="DC44" s="613"/>
      <c r="DD44" s="614">
        <v>42026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226157</v>
      </c>
      <c r="CS45" s="621"/>
      <c r="CT45" s="621"/>
      <c r="CU45" s="621"/>
      <c r="CV45" s="621"/>
      <c r="CW45" s="621"/>
      <c r="CX45" s="621"/>
      <c r="CY45" s="622"/>
      <c r="CZ45" s="611">
        <v>9.8000000000000007</v>
      </c>
      <c r="DA45" s="623"/>
      <c r="DB45" s="623"/>
      <c r="DC45" s="624"/>
      <c r="DD45" s="614">
        <v>11739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144201</v>
      </c>
      <c r="CS46" s="609"/>
      <c r="CT46" s="609"/>
      <c r="CU46" s="609"/>
      <c r="CV46" s="609"/>
      <c r="CW46" s="609"/>
      <c r="CX46" s="609"/>
      <c r="CY46" s="610"/>
      <c r="CZ46" s="611">
        <v>6.2</v>
      </c>
      <c r="DA46" s="612"/>
      <c r="DB46" s="612"/>
      <c r="DC46" s="613"/>
      <c r="DD46" s="614">
        <v>30287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84092</v>
      </c>
      <c r="CS47" s="621"/>
      <c r="CT47" s="621"/>
      <c r="CU47" s="621"/>
      <c r="CV47" s="621"/>
      <c r="CW47" s="621"/>
      <c r="CX47" s="621"/>
      <c r="CY47" s="622"/>
      <c r="CZ47" s="611">
        <v>3.6</v>
      </c>
      <c r="DA47" s="623"/>
      <c r="DB47" s="623"/>
      <c r="DC47" s="624"/>
      <c r="DD47" s="614">
        <v>23205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2315943</v>
      </c>
      <c r="CS49" s="593"/>
      <c r="CT49" s="593"/>
      <c r="CU49" s="593"/>
      <c r="CV49" s="593"/>
      <c r="CW49" s="593"/>
      <c r="CX49" s="593"/>
      <c r="CY49" s="594"/>
      <c r="CZ49" s="595">
        <v>100</v>
      </c>
      <c r="DA49" s="596"/>
      <c r="DB49" s="596"/>
      <c r="DC49" s="597"/>
      <c r="DD49" s="598">
        <v>1490029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G58zSUF4BfSYd/SV2/snyvn1RGcRKx2kpoPHBOxyUhcxDFNJ6l7PLS1oQKwIFrrEOBSXQQqrTffA6fGuZI5bA==" saltValue="lsrpSGHJ20SWhxViOto+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7" zoomScale="46" zoomScaleNormal="46"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8" t="s">
        <v>353</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354</v>
      </c>
      <c r="DK2" s="1080"/>
      <c r="DL2" s="1080"/>
      <c r="DM2" s="1080"/>
      <c r="DN2" s="1080"/>
      <c r="DO2" s="1081"/>
      <c r="DP2" s="222"/>
      <c r="DQ2" s="1079" t="s">
        <v>355</v>
      </c>
      <c r="DR2" s="1080"/>
      <c r="DS2" s="1080"/>
      <c r="DT2" s="1080"/>
      <c r="DU2" s="1080"/>
      <c r="DV2" s="1080"/>
      <c r="DW2" s="1080"/>
      <c r="DX2" s="1080"/>
      <c r="DY2" s="1080"/>
      <c r="DZ2" s="108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7" t="s">
        <v>356</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3" t="s">
        <v>358</v>
      </c>
      <c r="B5" s="984"/>
      <c r="C5" s="984"/>
      <c r="D5" s="984"/>
      <c r="E5" s="984"/>
      <c r="F5" s="984"/>
      <c r="G5" s="984"/>
      <c r="H5" s="984"/>
      <c r="I5" s="984"/>
      <c r="J5" s="984"/>
      <c r="K5" s="984"/>
      <c r="L5" s="984"/>
      <c r="M5" s="984"/>
      <c r="N5" s="984"/>
      <c r="O5" s="984"/>
      <c r="P5" s="985"/>
      <c r="Q5" s="989" t="s">
        <v>359</v>
      </c>
      <c r="R5" s="990"/>
      <c r="S5" s="990"/>
      <c r="T5" s="990"/>
      <c r="U5" s="991"/>
      <c r="V5" s="989" t="s">
        <v>360</v>
      </c>
      <c r="W5" s="990"/>
      <c r="X5" s="990"/>
      <c r="Y5" s="990"/>
      <c r="Z5" s="991"/>
      <c r="AA5" s="989" t="s">
        <v>361</v>
      </c>
      <c r="AB5" s="990"/>
      <c r="AC5" s="990"/>
      <c r="AD5" s="990"/>
      <c r="AE5" s="990"/>
      <c r="AF5" s="1082" t="s">
        <v>362</v>
      </c>
      <c r="AG5" s="990"/>
      <c r="AH5" s="990"/>
      <c r="AI5" s="990"/>
      <c r="AJ5" s="1003"/>
      <c r="AK5" s="990" t="s">
        <v>363</v>
      </c>
      <c r="AL5" s="990"/>
      <c r="AM5" s="990"/>
      <c r="AN5" s="990"/>
      <c r="AO5" s="991"/>
      <c r="AP5" s="989" t="s">
        <v>364</v>
      </c>
      <c r="AQ5" s="990"/>
      <c r="AR5" s="990"/>
      <c r="AS5" s="990"/>
      <c r="AT5" s="991"/>
      <c r="AU5" s="989" t="s">
        <v>365</v>
      </c>
      <c r="AV5" s="990"/>
      <c r="AW5" s="990"/>
      <c r="AX5" s="990"/>
      <c r="AY5" s="1003"/>
      <c r="AZ5" s="226"/>
      <c r="BA5" s="226"/>
      <c r="BB5" s="226"/>
      <c r="BC5" s="226"/>
      <c r="BD5" s="226"/>
      <c r="BE5" s="227"/>
      <c r="BF5" s="227"/>
      <c r="BG5" s="227"/>
      <c r="BH5" s="227"/>
      <c r="BI5" s="227"/>
      <c r="BJ5" s="227"/>
      <c r="BK5" s="227"/>
      <c r="BL5" s="227"/>
      <c r="BM5" s="227"/>
      <c r="BN5" s="227"/>
      <c r="BO5" s="227"/>
      <c r="BP5" s="227"/>
      <c r="BQ5" s="983" t="s">
        <v>366</v>
      </c>
      <c r="BR5" s="984"/>
      <c r="BS5" s="984"/>
      <c r="BT5" s="984"/>
      <c r="BU5" s="984"/>
      <c r="BV5" s="984"/>
      <c r="BW5" s="984"/>
      <c r="BX5" s="984"/>
      <c r="BY5" s="984"/>
      <c r="BZ5" s="984"/>
      <c r="CA5" s="984"/>
      <c r="CB5" s="984"/>
      <c r="CC5" s="984"/>
      <c r="CD5" s="984"/>
      <c r="CE5" s="984"/>
      <c r="CF5" s="984"/>
      <c r="CG5" s="985"/>
      <c r="CH5" s="989" t="s">
        <v>367</v>
      </c>
      <c r="CI5" s="990"/>
      <c r="CJ5" s="990"/>
      <c r="CK5" s="990"/>
      <c r="CL5" s="991"/>
      <c r="CM5" s="989" t="s">
        <v>368</v>
      </c>
      <c r="CN5" s="990"/>
      <c r="CO5" s="990"/>
      <c r="CP5" s="990"/>
      <c r="CQ5" s="991"/>
      <c r="CR5" s="989" t="s">
        <v>369</v>
      </c>
      <c r="CS5" s="990"/>
      <c r="CT5" s="990"/>
      <c r="CU5" s="990"/>
      <c r="CV5" s="991"/>
      <c r="CW5" s="989" t="s">
        <v>370</v>
      </c>
      <c r="CX5" s="990"/>
      <c r="CY5" s="990"/>
      <c r="CZ5" s="990"/>
      <c r="DA5" s="991"/>
      <c r="DB5" s="989" t="s">
        <v>371</v>
      </c>
      <c r="DC5" s="990"/>
      <c r="DD5" s="990"/>
      <c r="DE5" s="990"/>
      <c r="DF5" s="991"/>
      <c r="DG5" s="1072" t="s">
        <v>372</v>
      </c>
      <c r="DH5" s="1073"/>
      <c r="DI5" s="1073"/>
      <c r="DJ5" s="1073"/>
      <c r="DK5" s="1074"/>
      <c r="DL5" s="1072" t="s">
        <v>373</v>
      </c>
      <c r="DM5" s="1073"/>
      <c r="DN5" s="1073"/>
      <c r="DO5" s="1073"/>
      <c r="DP5" s="1074"/>
      <c r="DQ5" s="989" t="s">
        <v>374</v>
      </c>
      <c r="DR5" s="990"/>
      <c r="DS5" s="990"/>
      <c r="DT5" s="990"/>
      <c r="DU5" s="991"/>
      <c r="DV5" s="989" t="s">
        <v>365</v>
      </c>
      <c r="DW5" s="990"/>
      <c r="DX5" s="990"/>
      <c r="DY5" s="990"/>
      <c r="DZ5" s="1003"/>
      <c r="EA5" s="228"/>
    </row>
    <row r="6" spans="1:131" s="229"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28"/>
    </row>
    <row r="7" spans="1:131" s="229" customFormat="1" ht="26.25" customHeight="1" thickTop="1" x14ac:dyDescent="0.2">
      <c r="A7" s="230">
        <v>1</v>
      </c>
      <c r="B7" s="1035" t="s">
        <v>375</v>
      </c>
      <c r="C7" s="1036"/>
      <c r="D7" s="1036"/>
      <c r="E7" s="1036"/>
      <c r="F7" s="1036"/>
      <c r="G7" s="1036"/>
      <c r="H7" s="1036"/>
      <c r="I7" s="1036"/>
      <c r="J7" s="1036"/>
      <c r="K7" s="1036"/>
      <c r="L7" s="1036"/>
      <c r="M7" s="1036"/>
      <c r="N7" s="1036"/>
      <c r="O7" s="1036"/>
      <c r="P7" s="1037"/>
      <c r="Q7" s="1090">
        <v>2327</v>
      </c>
      <c r="R7" s="1091"/>
      <c r="S7" s="1091"/>
      <c r="T7" s="1091"/>
      <c r="U7" s="1091"/>
      <c r="V7" s="1091">
        <v>2249</v>
      </c>
      <c r="W7" s="1091"/>
      <c r="X7" s="1091"/>
      <c r="Y7" s="1091"/>
      <c r="Z7" s="1091"/>
      <c r="AA7" s="1091">
        <v>78</v>
      </c>
      <c r="AB7" s="1091"/>
      <c r="AC7" s="1091"/>
      <c r="AD7" s="1091"/>
      <c r="AE7" s="1092"/>
      <c r="AF7" s="1093">
        <v>43</v>
      </c>
      <c r="AG7" s="1094"/>
      <c r="AH7" s="1094"/>
      <c r="AI7" s="1094"/>
      <c r="AJ7" s="1095"/>
      <c r="AK7" s="1096">
        <v>9</v>
      </c>
      <c r="AL7" s="1097"/>
      <c r="AM7" s="1097"/>
      <c r="AN7" s="1097"/>
      <c r="AO7" s="1097"/>
      <c r="AP7" s="1097">
        <v>2236</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0">
        <v>1</v>
      </c>
      <c r="BR7" s="231"/>
      <c r="BS7" s="1087" t="s">
        <v>563</v>
      </c>
      <c r="BT7" s="1088"/>
      <c r="BU7" s="1088"/>
      <c r="BV7" s="1088"/>
      <c r="BW7" s="1088"/>
      <c r="BX7" s="1088"/>
      <c r="BY7" s="1088"/>
      <c r="BZ7" s="1088"/>
      <c r="CA7" s="1088"/>
      <c r="CB7" s="1088"/>
      <c r="CC7" s="1088"/>
      <c r="CD7" s="1088"/>
      <c r="CE7" s="1088"/>
      <c r="CF7" s="1088"/>
      <c r="CG7" s="1100"/>
      <c r="CH7" s="1084">
        <v>-4</v>
      </c>
      <c r="CI7" s="1085"/>
      <c r="CJ7" s="1085"/>
      <c r="CK7" s="1085"/>
      <c r="CL7" s="1086"/>
      <c r="CM7" s="1084">
        <v>23</v>
      </c>
      <c r="CN7" s="1085"/>
      <c r="CO7" s="1085"/>
      <c r="CP7" s="1085"/>
      <c r="CQ7" s="1086"/>
      <c r="CR7" s="1084">
        <v>72</v>
      </c>
      <c r="CS7" s="1085"/>
      <c r="CT7" s="1085"/>
      <c r="CU7" s="1085"/>
      <c r="CV7" s="1086"/>
      <c r="CW7" s="1084">
        <v>3</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87"/>
      <c r="DW7" s="1088"/>
      <c r="DX7" s="1088"/>
      <c r="DY7" s="1088"/>
      <c r="DZ7" s="1089"/>
      <c r="EA7" s="228"/>
    </row>
    <row r="8" spans="1:131" s="229" customFormat="1" ht="26.25" customHeight="1" x14ac:dyDescent="0.2">
      <c r="A8" s="232">
        <v>2</v>
      </c>
      <c r="B8" s="1018" t="s">
        <v>376</v>
      </c>
      <c r="C8" s="1019"/>
      <c r="D8" s="1019"/>
      <c r="E8" s="1019"/>
      <c r="F8" s="1019"/>
      <c r="G8" s="1019"/>
      <c r="H8" s="1019"/>
      <c r="I8" s="1019"/>
      <c r="J8" s="1019"/>
      <c r="K8" s="1019"/>
      <c r="L8" s="1019"/>
      <c r="M8" s="1019"/>
      <c r="N8" s="1019"/>
      <c r="O8" s="1019"/>
      <c r="P8" s="1020"/>
      <c r="Q8" s="1026">
        <v>70</v>
      </c>
      <c r="R8" s="1027"/>
      <c r="S8" s="1027"/>
      <c r="T8" s="1027"/>
      <c r="U8" s="1027"/>
      <c r="V8" s="1027">
        <v>67</v>
      </c>
      <c r="W8" s="1027"/>
      <c r="X8" s="1027"/>
      <c r="Y8" s="1027"/>
      <c r="Z8" s="1027"/>
      <c r="AA8" s="1027">
        <v>3</v>
      </c>
      <c r="AB8" s="1027"/>
      <c r="AC8" s="1027"/>
      <c r="AD8" s="1027"/>
      <c r="AE8" s="1028"/>
      <c r="AF8" s="1023">
        <v>3</v>
      </c>
      <c r="AG8" s="1024"/>
      <c r="AH8" s="1024"/>
      <c r="AI8" s="1024"/>
      <c r="AJ8" s="1025"/>
      <c r="AK8" s="1068">
        <v>0</v>
      </c>
      <c r="AL8" s="1069"/>
      <c r="AM8" s="1069"/>
      <c r="AN8" s="1069"/>
      <c r="AO8" s="1069"/>
      <c r="AP8" s="1069">
        <v>0</v>
      </c>
      <c r="AQ8" s="1069"/>
      <c r="AR8" s="1069"/>
      <c r="AS8" s="1069"/>
      <c r="AT8" s="1069"/>
      <c r="AU8" s="1070"/>
      <c r="AV8" s="1070"/>
      <c r="AW8" s="1070"/>
      <c r="AX8" s="1070"/>
      <c r="AY8" s="1071"/>
      <c r="AZ8" s="226"/>
      <c r="BA8" s="226"/>
      <c r="BB8" s="226"/>
      <c r="BC8" s="226"/>
      <c r="BD8" s="226"/>
      <c r="BE8" s="227"/>
      <c r="BF8" s="227"/>
      <c r="BG8" s="227"/>
      <c r="BH8" s="227"/>
      <c r="BI8" s="227"/>
      <c r="BJ8" s="227"/>
      <c r="BK8" s="227"/>
      <c r="BL8" s="227"/>
      <c r="BM8" s="227"/>
      <c r="BN8" s="227"/>
      <c r="BO8" s="227"/>
      <c r="BP8" s="227"/>
      <c r="BQ8" s="232">
        <v>2</v>
      </c>
      <c r="BR8" s="233"/>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8"/>
    </row>
    <row r="9" spans="1:131" s="229" customFormat="1" ht="26.25" customHeight="1" x14ac:dyDescent="0.2">
      <c r="A9" s="232">
        <v>3</v>
      </c>
      <c r="B9" s="1018" t="s">
        <v>377</v>
      </c>
      <c r="C9" s="1019"/>
      <c r="D9" s="1019"/>
      <c r="E9" s="1019"/>
      <c r="F9" s="1019"/>
      <c r="G9" s="1019"/>
      <c r="H9" s="1019"/>
      <c r="I9" s="1019"/>
      <c r="J9" s="1019"/>
      <c r="K9" s="1019"/>
      <c r="L9" s="1019"/>
      <c r="M9" s="1019"/>
      <c r="N9" s="1019"/>
      <c r="O9" s="1019"/>
      <c r="P9" s="1020"/>
      <c r="Q9" s="1026">
        <v>1</v>
      </c>
      <c r="R9" s="1027"/>
      <c r="S9" s="1027"/>
      <c r="T9" s="1027"/>
      <c r="U9" s="1027"/>
      <c r="V9" s="1027">
        <v>1</v>
      </c>
      <c r="W9" s="1027"/>
      <c r="X9" s="1027"/>
      <c r="Y9" s="1027"/>
      <c r="Z9" s="1027"/>
      <c r="AA9" s="1027">
        <v>0</v>
      </c>
      <c r="AB9" s="1027"/>
      <c r="AC9" s="1027"/>
      <c r="AD9" s="1027"/>
      <c r="AE9" s="1028"/>
      <c r="AF9" s="1023" t="s">
        <v>122</v>
      </c>
      <c r="AG9" s="1024"/>
      <c r="AH9" s="1024"/>
      <c r="AI9" s="1024"/>
      <c r="AJ9" s="1025"/>
      <c r="AK9" s="1068">
        <v>0</v>
      </c>
      <c r="AL9" s="1069"/>
      <c r="AM9" s="1069"/>
      <c r="AN9" s="1069"/>
      <c r="AO9" s="1069"/>
      <c r="AP9" s="1069">
        <v>0</v>
      </c>
      <c r="AQ9" s="1069"/>
      <c r="AR9" s="1069"/>
      <c r="AS9" s="1069"/>
      <c r="AT9" s="1069"/>
      <c r="AU9" s="1070"/>
      <c r="AV9" s="1070"/>
      <c r="AW9" s="1070"/>
      <c r="AX9" s="1070"/>
      <c r="AY9" s="1071"/>
      <c r="AZ9" s="226"/>
      <c r="BA9" s="226"/>
      <c r="BB9" s="226"/>
      <c r="BC9" s="226"/>
      <c r="BD9" s="226"/>
      <c r="BE9" s="227"/>
      <c r="BF9" s="227"/>
      <c r="BG9" s="227"/>
      <c r="BH9" s="227"/>
      <c r="BI9" s="227"/>
      <c r="BJ9" s="227"/>
      <c r="BK9" s="227"/>
      <c r="BL9" s="227"/>
      <c r="BM9" s="227"/>
      <c r="BN9" s="227"/>
      <c r="BO9" s="227"/>
      <c r="BP9" s="227"/>
      <c r="BQ9" s="232">
        <v>3</v>
      </c>
      <c r="BR9" s="233"/>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8"/>
    </row>
    <row r="10" spans="1:131" s="229" customFormat="1" ht="26.25" customHeight="1" x14ac:dyDescent="0.2">
      <c r="A10" s="232">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26"/>
      <c r="BA10" s="226"/>
      <c r="BB10" s="226"/>
      <c r="BC10" s="226"/>
      <c r="BD10" s="226"/>
      <c r="BE10" s="227"/>
      <c r="BF10" s="227"/>
      <c r="BG10" s="227"/>
      <c r="BH10" s="227"/>
      <c r="BI10" s="227"/>
      <c r="BJ10" s="227"/>
      <c r="BK10" s="227"/>
      <c r="BL10" s="227"/>
      <c r="BM10" s="227"/>
      <c r="BN10" s="227"/>
      <c r="BO10" s="227"/>
      <c r="BP10" s="227"/>
      <c r="BQ10" s="232">
        <v>4</v>
      </c>
      <c r="BR10" s="233"/>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8"/>
    </row>
    <row r="11" spans="1:131" s="229" customFormat="1" ht="26.25" customHeight="1" x14ac:dyDescent="0.2">
      <c r="A11" s="232">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26"/>
      <c r="BA11" s="226"/>
      <c r="BB11" s="226"/>
      <c r="BC11" s="226"/>
      <c r="BD11" s="226"/>
      <c r="BE11" s="227"/>
      <c r="BF11" s="227"/>
      <c r="BG11" s="227"/>
      <c r="BH11" s="227"/>
      <c r="BI11" s="227"/>
      <c r="BJ11" s="227"/>
      <c r="BK11" s="227"/>
      <c r="BL11" s="227"/>
      <c r="BM11" s="227"/>
      <c r="BN11" s="227"/>
      <c r="BO11" s="227"/>
      <c r="BP11" s="227"/>
      <c r="BQ11" s="232">
        <v>5</v>
      </c>
      <c r="BR11" s="233"/>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8"/>
    </row>
    <row r="12" spans="1:131" s="229" customFormat="1" ht="26.25" customHeight="1" x14ac:dyDescent="0.2">
      <c r="A12" s="232">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26"/>
      <c r="BA12" s="226"/>
      <c r="BB12" s="226"/>
      <c r="BC12" s="226"/>
      <c r="BD12" s="226"/>
      <c r="BE12" s="227"/>
      <c r="BF12" s="227"/>
      <c r="BG12" s="227"/>
      <c r="BH12" s="227"/>
      <c r="BI12" s="227"/>
      <c r="BJ12" s="227"/>
      <c r="BK12" s="227"/>
      <c r="BL12" s="227"/>
      <c r="BM12" s="227"/>
      <c r="BN12" s="227"/>
      <c r="BO12" s="227"/>
      <c r="BP12" s="227"/>
      <c r="BQ12" s="232">
        <v>6</v>
      </c>
      <c r="BR12" s="233"/>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8"/>
    </row>
    <row r="13" spans="1:131" s="229" customFormat="1" ht="26.25" customHeight="1" x14ac:dyDescent="0.2">
      <c r="A13" s="232">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26"/>
      <c r="BA13" s="226"/>
      <c r="BB13" s="226"/>
      <c r="BC13" s="226"/>
      <c r="BD13" s="226"/>
      <c r="BE13" s="227"/>
      <c r="BF13" s="227"/>
      <c r="BG13" s="227"/>
      <c r="BH13" s="227"/>
      <c r="BI13" s="227"/>
      <c r="BJ13" s="227"/>
      <c r="BK13" s="227"/>
      <c r="BL13" s="227"/>
      <c r="BM13" s="227"/>
      <c r="BN13" s="227"/>
      <c r="BO13" s="227"/>
      <c r="BP13" s="227"/>
      <c r="BQ13" s="232">
        <v>7</v>
      </c>
      <c r="BR13" s="233"/>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8"/>
    </row>
    <row r="14" spans="1:131" s="229" customFormat="1" ht="26.25" customHeight="1" x14ac:dyDescent="0.2">
      <c r="A14" s="232">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26"/>
      <c r="BA14" s="226"/>
      <c r="BB14" s="226"/>
      <c r="BC14" s="226"/>
      <c r="BD14" s="226"/>
      <c r="BE14" s="227"/>
      <c r="BF14" s="227"/>
      <c r="BG14" s="227"/>
      <c r="BH14" s="227"/>
      <c r="BI14" s="227"/>
      <c r="BJ14" s="227"/>
      <c r="BK14" s="227"/>
      <c r="BL14" s="227"/>
      <c r="BM14" s="227"/>
      <c r="BN14" s="227"/>
      <c r="BO14" s="227"/>
      <c r="BP14" s="227"/>
      <c r="BQ14" s="232">
        <v>8</v>
      </c>
      <c r="BR14" s="233"/>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8"/>
    </row>
    <row r="15" spans="1:131" s="229" customFormat="1" ht="26.25" customHeight="1" x14ac:dyDescent="0.2">
      <c r="A15" s="232">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26"/>
      <c r="BA15" s="226"/>
      <c r="BB15" s="226"/>
      <c r="BC15" s="226"/>
      <c r="BD15" s="226"/>
      <c r="BE15" s="227"/>
      <c r="BF15" s="227"/>
      <c r="BG15" s="227"/>
      <c r="BH15" s="227"/>
      <c r="BI15" s="227"/>
      <c r="BJ15" s="227"/>
      <c r="BK15" s="227"/>
      <c r="BL15" s="227"/>
      <c r="BM15" s="227"/>
      <c r="BN15" s="227"/>
      <c r="BO15" s="227"/>
      <c r="BP15" s="227"/>
      <c r="BQ15" s="232">
        <v>9</v>
      </c>
      <c r="BR15" s="233"/>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8"/>
    </row>
    <row r="16" spans="1:131" s="229" customFormat="1" ht="26.25" customHeight="1" x14ac:dyDescent="0.2">
      <c r="A16" s="232">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26"/>
      <c r="BA16" s="226"/>
      <c r="BB16" s="226"/>
      <c r="BC16" s="226"/>
      <c r="BD16" s="226"/>
      <c r="BE16" s="227"/>
      <c r="BF16" s="227"/>
      <c r="BG16" s="227"/>
      <c r="BH16" s="227"/>
      <c r="BI16" s="227"/>
      <c r="BJ16" s="227"/>
      <c r="BK16" s="227"/>
      <c r="BL16" s="227"/>
      <c r="BM16" s="227"/>
      <c r="BN16" s="227"/>
      <c r="BO16" s="227"/>
      <c r="BP16" s="227"/>
      <c r="BQ16" s="232">
        <v>10</v>
      </c>
      <c r="BR16" s="233"/>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8"/>
    </row>
    <row r="17" spans="1:131" s="229" customFormat="1" ht="26.25" customHeight="1" x14ac:dyDescent="0.2">
      <c r="A17" s="232">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26"/>
      <c r="BA17" s="226"/>
      <c r="BB17" s="226"/>
      <c r="BC17" s="226"/>
      <c r="BD17" s="226"/>
      <c r="BE17" s="227"/>
      <c r="BF17" s="227"/>
      <c r="BG17" s="227"/>
      <c r="BH17" s="227"/>
      <c r="BI17" s="227"/>
      <c r="BJ17" s="227"/>
      <c r="BK17" s="227"/>
      <c r="BL17" s="227"/>
      <c r="BM17" s="227"/>
      <c r="BN17" s="227"/>
      <c r="BO17" s="227"/>
      <c r="BP17" s="227"/>
      <c r="BQ17" s="232">
        <v>11</v>
      </c>
      <c r="BR17" s="233"/>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8"/>
    </row>
    <row r="18" spans="1:131" s="229" customFormat="1" ht="26.25" customHeight="1" x14ac:dyDescent="0.2">
      <c r="A18" s="232">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26"/>
      <c r="BA18" s="226"/>
      <c r="BB18" s="226"/>
      <c r="BC18" s="226"/>
      <c r="BD18" s="226"/>
      <c r="BE18" s="227"/>
      <c r="BF18" s="227"/>
      <c r="BG18" s="227"/>
      <c r="BH18" s="227"/>
      <c r="BI18" s="227"/>
      <c r="BJ18" s="227"/>
      <c r="BK18" s="227"/>
      <c r="BL18" s="227"/>
      <c r="BM18" s="227"/>
      <c r="BN18" s="227"/>
      <c r="BO18" s="227"/>
      <c r="BP18" s="227"/>
      <c r="BQ18" s="232">
        <v>12</v>
      </c>
      <c r="BR18" s="233"/>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8"/>
    </row>
    <row r="19" spans="1:131" s="229" customFormat="1" ht="26.25" customHeight="1" x14ac:dyDescent="0.2">
      <c r="A19" s="232">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26"/>
      <c r="BA19" s="226"/>
      <c r="BB19" s="226"/>
      <c r="BC19" s="226"/>
      <c r="BD19" s="226"/>
      <c r="BE19" s="227"/>
      <c r="BF19" s="227"/>
      <c r="BG19" s="227"/>
      <c r="BH19" s="227"/>
      <c r="BI19" s="227"/>
      <c r="BJ19" s="227"/>
      <c r="BK19" s="227"/>
      <c r="BL19" s="227"/>
      <c r="BM19" s="227"/>
      <c r="BN19" s="227"/>
      <c r="BO19" s="227"/>
      <c r="BP19" s="227"/>
      <c r="BQ19" s="232">
        <v>13</v>
      </c>
      <c r="BR19" s="233"/>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8"/>
    </row>
    <row r="20" spans="1:131" s="229" customFormat="1" ht="26.25" customHeight="1" x14ac:dyDescent="0.2">
      <c r="A20" s="232">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26"/>
      <c r="BA20" s="226"/>
      <c r="BB20" s="226"/>
      <c r="BC20" s="226"/>
      <c r="BD20" s="226"/>
      <c r="BE20" s="227"/>
      <c r="BF20" s="227"/>
      <c r="BG20" s="227"/>
      <c r="BH20" s="227"/>
      <c r="BI20" s="227"/>
      <c r="BJ20" s="227"/>
      <c r="BK20" s="227"/>
      <c r="BL20" s="227"/>
      <c r="BM20" s="227"/>
      <c r="BN20" s="227"/>
      <c r="BO20" s="227"/>
      <c r="BP20" s="227"/>
      <c r="BQ20" s="232">
        <v>14</v>
      </c>
      <c r="BR20" s="233"/>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8"/>
    </row>
    <row r="21" spans="1:131" s="229" customFormat="1" ht="26.25" customHeight="1" thickBot="1" x14ac:dyDescent="0.25">
      <c r="A21" s="232">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26"/>
      <c r="BA21" s="226"/>
      <c r="BB21" s="226"/>
      <c r="BC21" s="226"/>
      <c r="BD21" s="226"/>
      <c r="BE21" s="227"/>
      <c r="BF21" s="227"/>
      <c r="BG21" s="227"/>
      <c r="BH21" s="227"/>
      <c r="BI21" s="227"/>
      <c r="BJ21" s="227"/>
      <c r="BK21" s="227"/>
      <c r="BL21" s="227"/>
      <c r="BM21" s="227"/>
      <c r="BN21" s="227"/>
      <c r="BO21" s="227"/>
      <c r="BP21" s="227"/>
      <c r="BQ21" s="232">
        <v>15</v>
      </c>
      <c r="BR21" s="233"/>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8"/>
    </row>
    <row r="22" spans="1:131" s="229" customFormat="1" ht="26.25" customHeight="1" x14ac:dyDescent="0.2">
      <c r="A22" s="232">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378</v>
      </c>
      <c r="BA22" s="1016"/>
      <c r="BB22" s="1016"/>
      <c r="BC22" s="1016"/>
      <c r="BD22" s="1017"/>
      <c r="BE22" s="227"/>
      <c r="BF22" s="227"/>
      <c r="BG22" s="227"/>
      <c r="BH22" s="227"/>
      <c r="BI22" s="227"/>
      <c r="BJ22" s="227"/>
      <c r="BK22" s="227"/>
      <c r="BL22" s="227"/>
      <c r="BM22" s="227"/>
      <c r="BN22" s="227"/>
      <c r="BO22" s="227"/>
      <c r="BP22" s="227"/>
      <c r="BQ22" s="232">
        <v>16</v>
      </c>
      <c r="BR22" s="233"/>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8"/>
    </row>
    <row r="23" spans="1:131" s="229" customFormat="1" ht="26.25" customHeight="1" thickBot="1" x14ac:dyDescent="0.25">
      <c r="A23" s="234" t="s">
        <v>379</v>
      </c>
      <c r="B23" s="924" t="s">
        <v>380</v>
      </c>
      <c r="C23" s="925"/>
      <c r="D23" s="925"/>
      <c r="E23" s="925"/>
      <c r="F23" s="925"/>
      <c r="G23" s="925"/>
      <c r="H23" s="925"/>
      <c r="I23" s="925"/>
      <c r="J23" s="925"/>
      <c r="K23" s="925"/>
      <c r="L23" s="925"/>
      <c r="M23" s="925"/>
      <c r="N23" s="925"/>
      <c r="O23" s="925"/>
      <c r="P23" s="935"/>
      <c r="Q23" s="1055">
        <v>2398</v>
      </c>
      <c r="R23" s="1049"/>
      <c r="S23" s="1049"/>
      <c r="T23" s="1049"/>
      <c r="U23" s="1049"/>
      <c r="V23" s="1049">
        <v>2317</v>
      </c>
      <c r="W23" s="1049"/>
      <c r="X23" s="1049"/>
      <c r="Y23" s="1049"/>
      <c r="Z23" s="1049"/>
      <c r="AA23" s="1049">
        <v>80</v>
      </c>
      <c r="AB23" s="1049"/>
      <c r="AC23" s="1049"/>
      <c r="AD23" s="1049"/>
      <c r="AE23" s="1056"/>
      <c r="AF23" s="1057">
        <v>45</v>
      </c>
      <c r="AG23" s="1049"/>
      <c r="AH23" s="1049"/>
      <c r="AI23" s="1049"/>
      <c r="AJ23" s="1058"/>
      <c r="AK23" s="1059"/>
      <c r="AL23" s="1060"/>
      <c r="AM23" s="1060"/>
      <c r="AN23" s="1060"/>
      <c r="AO23" s="1060"/>
      <c r="AP23" s="1049">
        <v>2236</v>
      </c>
      <c r="AQ23" s="1049"/>
      <c r="AR23" s="1049"/>
      <c r="AS23" s="1049"/>
      <c r="AT23" s="1049"/>
      <c r="AU23" s="1050"/>
      <c r="AV23" s="1050"/>
      <c r="AW23" s="1050"/>
      <c r="AX23" s="1050"/>
      <c r="AY23" s="1051"/>
      <c r="AZ23" s="1052" t="s">
        <v>122</v>
      </c>
      <c r="BA23" s="1053"/>
      <c r="BB23" s="1053"/>
      <c r="BC23" s="1053"/>
      <c r="BD23" s="1054"/>
      <c r="BE23" s="227"/>
      <c r="BF23" s="227"/>
      <c r="BG23" s="227"/>
      <c r="BH23" s="227"/>
      <c r="BI23" s="227"/>
      <c r="BJ23" s="227"/>
      <c r="BK23" s="227"/>
      <c r="BL23" s="227"/>
      <c r="BM23" s="227"/>
      <c r="BN23" s="227"/>
      <c r="BO23" s="227"/>
      <c r="BP23" s="227"/>
      <c r="BQ23" s="232">
        <v>17</v>
      </c>
      <c r="BR23" s="233"/>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8"/>
    </row>
    <row r="24" spans="1:131" s="229" customFormat="1" ht="26.25" customHeight="1" x14ac:dyDescent="0.2">
      <c r="A24" s="1048" t="s">
        <v>381</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2">
        <v>18</v>
      </c>
      <c r="BR24" s="233"/>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8"/>
    </row>
    <row r="25" spans="1:131" ht="26.25" customHeight="1" thickBot="1" x14ac:dyDescent="0.25">
      <c r="A25" s="1047" t="s">
        <v>382</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5"/>
      <c r="BP25" s="235"/>
      <c r="BQ25" s="232">
        <v>19</v>
      </c>
      <c r="BR25" s="233"/>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358</v>
      </c>
      <c r="B26" s="984"/>
      <c r="C26" s="984"/>
      <c r="D26" s="984"/>
      <c r="E26" s="984"/>
      <c r="F26" s="984"/>
      <c r="G26" s="984"/>
      <c r="H26" s="984"/>
      <c r="I26" s="984"/>
      <c r="J26" s="984"/>
      <c r="K26" s="984"/>
      <c r="L26" s="984"/>
      <c r="M26" s="984"/>
      <c r="N26" s="984"/>
      <c r="O26" s="984"/>
      <c r="P26" s="985"/>
      <c r="Q26" s="989" t="s">
        <v>383</v>
      </c>
      <c r="R26" s="990"/>
      <c r="S26" s="990"/>
      <c r="T26" s="990"/>
      <c r="U26" s="991"/>
      <c r="V26" s="989" t="s">
        <v>384</v>
      </c>
      <c r="W26" s="990"/>
      <c r="X26" s="990"/>
      <c r="Y26" s="990"/>
      <c r="Z26" s="991"/>
      <c r="AA26" s="989" t="s">
        <v>385</v>
      </c>
      <c r="AB26" s="990"/>
      <c r="AC26" s="990"/>
      <c r="AD26" s="990"/>
      <c r="AE26" s="990"/>
      <c r="AF26" s="1043" t="s">
        <v>386</v>
      </c>
      <c r="AG26" s="996"/>
      <c r="AH26" s="996"/>
      <c r="AI26" s="996"/>
      <c r="AJ26" s="1044"/>
      <c r="AK26" s="990" t="s">
        <v>387</v>
      </c>
      <c r="AL26" s="990"/>
      <c r="AM26" s="990"/>
      <c r="AN26" s="990"/>
      <c r="AO26" s="991"/>
      <c r="AP26" s="989" t="s">
        <v>388</v>
      </c>
      <c r="AQ26" s="990"/>
      <c r="AR26" s="990"/>
      <c r="AS26" s="990"/>
      <c r="AT26" s="991"/>
      <c r="AU26" s="989" t="s">
        <v>389</v>
      </c>
      <c r="AV26" s="990"/>
      <c r="AW26" s="990"/>
      <c r="AX26" s="990"/>
      <c r="AY26" s="991"/>
      <c r="AZ26" s="989" t="s">
        <v>390</v>
      </c>
      <c r="BA26" s="990"/>
      <c r="BB26" s="990"/>
      <c r="BC26" s="990"/>
      <c r="BD26" s="991"/>
      <c r="BE26" s="989" t="s">
        <v>365</v>
      </c>
      <c r="BF26" s="990"/>
      <c r="BG26" s="990"/>
      <c r="BH26" s="990"/>
      <c r="BI26" s="1003"/>
      <c r="BJ26" s="226"/>
      <c r="BK26" s="226"/>
      <c r="BL26" s="226"/>
      <c r="BM26" s="226"/>
      <c r="BN26" s="226"/>
      <c r="BO26" s="235"/>
      <c r="BP26" s="235"/>
      <c r="BQ26" s="232">
        <v>20</v>
      </c>
      <c r="BR26" s="233"/>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5"/>
      <c r="BP27" s="235"/>
      <c r="BQ27" s="232">
        <v>21</v>
      </c>
      <c r="BR27" s="233"/>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6">
        <v>1</v>
      </c>
      <c r="B28" s="1035" t="s">
        <v>391</v>
      </c>
      <c r="C28" s="1036"/>
      <c r="D28" s="1036"/>
      <c r="E28" s="1036"/>
      <c r="F28" s="1036"/>
      <c r="G28" s="1036"/>
      <c r="H28" s="1036"/>
      <c r="I28" s="1036"/>
      <c r="J28" s="1036"/>
      <c r="K28" s="1036"/>
      <c r="L28" s="1036"/>
      <c r="M28" s="1036"/>
      <c r="N28" s="1036"/>
      <c r="O28" s="1036"/>
      <c r="P28" s="1037"/>
      <c r="Q28" s="1038">
        <v>234</v>
      </c>
      <c r="R28" s="1039"/>
      <c r="S28" s="1039"/>
      <c r="T28" s="1039"/>
      <c r="U28" s="1039"/>
      <c r="V28" s="1039">
        <v>217</v>
      </c>
      <c r="W28" s="1039"/>
      <c r="X28" s="1039"/>
      <c r="Y28" s="1039"/>
      <c r="Z28" s="1039"/>
      <c r="AA28" s="1039">
        <v>17</v>
      </c>
      <c r="AB28" s="1039"/>
      <c r="AC28" s="1039"/>
      <c r="AD28" s="1039"/>
      <c r="AE28" s="1040"/>
      <c r="AF28" s="1041">
        <v>17</v>
      </c>
      <c r="AG28" s="1039"/>
      <c r="AH28" s="1039"/>
      <c r="AI28" s="1039"/>
      <c r="AJ28" s="1042"/>
      <c r="AK28" s="1030">
        <v>35</v>
      </c>
      <c r="AL28" s="1031"/>
      <c r="AM28" s="1031"/>
      <c r="AN28" s="1031"/>
      <c r="AO28" s="1031"/>
      <c r="AP28" s="1031">
        <v>0</v>
      </c>
      <c r="AQ28" s="1031"/>
      <c r="AR28" s="1031"/>
      <c r="AS28" s="1031"/>
      <c r="AT28" s="1031"/>
      <c r="AU28" s="1031">
        <v>0</v>
      </c>
      <c r="AV28" s="1031"/>
      <c r="AW28" s="1031"/>
      <c r="AX28" s="1031"/>
      <c r="AY28" s="1031"/>
      <c r="AZ28" s="1032">
        <v>0</v>
      </c>
      <c r="BA28" s="1032"/>
      <c r="BB28" s="1032"/>
      <c r="BC28" s="1032"/>
      <c r="BD28" s="1032"/>
      <c r="BE28" s="1033"/>
      <c r="BF28" s="1033"/>
      <c r="BG28" s="1033"/>
      <c r="BH28" s="1033"/>
      <c r="BI28" s="1034"/>
      <c r="BJ28" s="226"/>
      <c r="BK28" s="226"/>
      <c r="BL28" s="226"/>
      <c r="BM28" s="226"/>
      <c r="BN28" s="226"/>
      <c r="BO28" s="235"/>
      <c r="BP28" s="235"/>
      <c r="BQ28" s="232">
        <v>22</v>
      </c>
      <c r="BR28" s="233"/>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6">
        <v>2</v>
      </c>
      <c r="B29" s="1018" t="s">
        <v>392</v>
      </c>
      <c r="C29" s="1019"/>
      <c r="D29" s="1019"/>
      <c r="E29" s="1019"/>
      <c r="F29" s="1019"/>
      <c r="G29" s="1019"/>
      <c r="H29" s="1019"/>
      <c r="I29" s="1019"/>
      <c r="J29" s="1019"/>
      <c r="K29" s="1019"/>
      <c r="L29" s="1019"/>
      <c r="M29" s="1019"/>
      <c r="N29" s="1019"/>
      <c r="O29" s="1019"/>
      <c r="P29" s="1020"/>
      <c r="Q29" s="1026">
        <v>320</v>
      </c>
      <c r="R29" s="1027"/>
      <c r="S29" s="1027"/>
      <c r="T29" s="1027"/>
      <c r="U29" s="1027"/>
      <c r="V29" s="1027">
        <v>306</v>
      </c>
      <c r="W29" s="1027"/>
      <c r="X29" s="1027"/>
      <c r="Y29" s="1027"/>
      <c r="Z29" s="1027"/>
      <c r="AA29" s="1027">
        <v>14</v>
      </c>
      <c r="AB29" s="1027"/>
      <c r="AC29" s="1027"/>
      <c r="AD29" s="1027"/>
      <c r="AE29" s="1028"/>
      <c r="AF29" s="1023">
        <v>14</v>
      </c>
      <c r="AG29" s="1024"/>
      <c r="AH29" s="1024"/>
      <c r="AI29" s="1024"/>
      <c r="AJ29" s="1025"/>
      <c r="AK29" s="967">
        <v>53</v>
      </c>
      <c r="AL29" s="958"/>
      <c r="AM29" s="958"/>
      <c r="AN29" s="958"/>
      <c r="AO29" s="958"/>
      <c r="AP29" s="958">
        <v>0</v>
      </c>
      <c r="AQ29" s="958"/>
      <c r="AR29" s="958"/>
      <c r="AS29" s="958"/>
      <c r="AT29" s="958"/>
      <c r="AU29" s="958">
        <v>0</v>
      </c>
      <c r="AV29" s="958"/>
      <c r="AW29" s="958"/>
      <c r="AX29" s="958"/>
      <c r="AY29" s="958"/>
      <c r="AZ29" s="1029">
        <v>0</v>
      </c>
      <c r="BA29" s="1029"/>
      <c r="BB29" s="1029"/>
      <c r="BC29" s="1029"/>
      <c r="BD29" s="1029"/>
      <c r="BE29" s="959"/>
      <c r="BF29" s="959"/>
      <c r="BG29" s="959"/>
      <c r="BH29" s="959"/>
      <c r="BI29" s="960"/>
      <c r="BJ29" s="226"/>
      <c r="BK29" s="226"/>
      <c r="BL29" s="226"/>
      <c r="BM29" s="226"/>
      <c r="BN29" s="226"/>
      <c r="BO29" s="235"/>
      <c r="BP29" s="235"/>
      <c r="BQ29" s="232">
        <v>23</v>
      </c>
      <c r="BR29" s="233"/>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6">
        <v>3</v>
      </c>
      <c r="B30" s="1018" t="s">
        <v>393</v>
      </c>
      <c r="C30" s="1019"/>
      <c r="D30" s="1019"/>
      <c r="E30" s="1019"/>
      <c r="F30" s="1019"/>
      <c r="G30" s="1019"/>
      <c r="H30" s="1019"/>
      <c r="I30" s="1019"/>
      <c r="J30" s="1019"/>
      <c r="K30" s="1019"/>
      <c r="L30" s="1019"/>
      <c r="M30" s="1019"/>
      <c r="N30" s="1019"/>
      <c r="O30" s="1019"/>
      <c r="P30" s="1020"/>
      <c r="Q30" s="1026">
        <v>34</v>
      </c>
      <c r="R30" s="1027"/>
      <c r="S30" s="1027"/>
      <c r="T30" s="1027"/>
      <c r="U30" s="1027"/>
      <c r="V30" s="1027">
        <v>33</v>
      </c>
      <c r="W30" s="1027"/>
      <c r="X30" s="1027"/>
      <c r="Y30" s="1027"/>
      <c r="Z30" s="1027"/>
      <c r="AA30" s="1027">
        <v>1</v>
      </c>
      <c r="AB30" s="1027"/>
      <c r="AC30" s="1027"/>
      <c r="AD30" s="1027"/>
      <c r="AE30" s="1028"/>
      <c r="AF30" s="1023">
        <v>1</v>
      </c>
      <c r="AG30" s="1024"/>
      <c r="AH30" s="1024"/>
      <c r="AI30" s="1024"/>
      <c r="AJ30" s="1025"/>
      <c r="AK30" s="967">
        <v>48</v>
      </c>
      <c r="AL30" s="958"/>
      <c r="AM30" s="958"/>
      <c r="AN30" s="958"/>
      <c r="AO30" s="958"/>
      <c r="AP30" s="958">
        <v>0</v>
      </c>
      <c r="AQ30" s="958"/>
      <c r="AR30" s="958"/>
      <c r="AS30" s="958"/>
      <c r="AT30" s="958"/>
      <c r="AU30" s="958">
        <v>0</v>
      </c>
      <c r="AV30" s="958"/>
      <c r="AW30" s="958"/>
      <c r="AX30" s="958"/>
      <c r="AY30" s="958"/>
      <c r="AZ30" s="1029">
        <v>0</v>
      </c>
      <c r="BA30" s="1029"/>
      <c r="BB30" s="1029"/>
      <c r="BC30" s="1029"/>
      <c r="BD30" s="1029"/>
      <c r="BE30" s="959"/>
      <c r="BF30" s="959"/>
      <c r="BG30" s="959"/>
      <c r="BH30" s="959"/>
      <c r="BI30" s="960"/>
      <c r="BJ30" s="226"/>
      <c r="BK30" s="226"/>
      <c r="BL30" s="226"/>
      <c r="BM30" s="226"/>
      <c r="BN30" s="226"/>
      <c r="BO30" s="235"/>
      <c r="BP30" s="235"/>
      <c r="BQ30" s="232">
        <v>24</v>
      </c>
      <c r="BR30" s="233"/>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6">
        <v>4</v>
      </c>
      <c r="B31" s="1018" t="s">
        <v>394</v>
      </c>
      <c r="C31" s="1019"/>
      <c r="D31" s="1019"/>
      <c r="E31" s="1019"/>
      <c r="F31" s="1019"/>
      <c r="G31" s="1019"/>
      <c r="H31" s="1019"/>
      <c r="I31" s="1019"/>
      <c r="J31" s="1019"/>
      <c r="K31" s="1019"/>
      <c r="L31" s="1019"/>
      <c r="M31" s="1019"/>
      <c r="N31" s="1019"/>
      <c r="O31" s="1019"/>
      <c r="P31" s="1020"/>
      <c r="Q31" s="1026">
        <v>42</v>
      </c>
      <c r="R31" s="1027"/>
      <c r="S31" s="1027"/>
      <c r="T31" s="1027"/>
      <c r="U31" s="1027"/>
      <c r="V31" s="1027">
        <v>42</v>
      </c>
      <c r="W31" s="1027"/>
      <c r="X31" s="1027"/>
      <c r="Y31" s="1027"/>
      <c r="Z31" s="1027"/>
      <c r="AA31" s="1027">
        <v>0</v>
      </c>
      <c r="AB31" s="1027"/>
      <c r="AC31" s="1027"/>
      <c r="AD31" s="1027"/>
      <c r="AE31" s="1028"/>
      <c r="AF31" s="1023">
        <v>0</v>
      </c>
      <c r="AG31" s="1024"/>
      <c r="AH31" s="1024"/>
      <c r="AI31" s="1024"/>
      <c r="AJ31" s="1025"/>
      <c r="AK31" s="967">
        <v>17</v>
      </c>
      <c r="AL31" s="958"/>
      <c r="AM31" s="958"/>
      <c r="AN31" s="958"/>
      <c r="AO31" s="958"/>
      <c r="AP31" s="958">
        <v>111</v>
      </c>
      <c r="AQ31" s="958"/>
      <c r="AR31" s="958"/>
      <c r="AS31" s="958"/>
      <c r="AT31" s="958"/>
      <c r="AU31" s="958">
        <v>56</v>
      </c>
      <c r="AV31" s="958"/>
      <c r="AW31" s="958"/>
      <c r="AX31" s="958"/>
      <c r="AY31" s="958"/>
      <c r="AZ31" s="1029">
        <v>0</v>
      </c>
      <c r="BA31" s="1029"/>
      <c r="BB31" s="1029"/>
      <c r="BC31" s="1029"/>
      <c r="BD31" s="1029"/>
      <c r="BE31" s="959" t="s">
        <v>395</v>
      </c>
      <c r="BF31" s="959"/>
      <c r="BG31" s="959"/>
      <c r="BH31" s="959"/>
      <c r="BI31" s="960"/>
      <c r="BJ31" s="226"/>
      <c r="BK31" s="226"/>
      <c r="BL31" s="226"/>
      <c r="BM31" s="226"/>
      <c r="BN31" s="226"/>
      <c r="BO31" s="235"/>
      <c r="BP31" s="235"/>
      <c r="BQ31" s="232">
        <v>25</v>
      </c>
      <c r="BR31" s="233"/>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x14ac:dyDescent="0.2">
      <c r="A32" s="236">
        <v>5</v>
      </c>
      <c r="B32" s="1018"/>
      <c r="C32" s="1019"/>
      <c r="D32" s="1019"/>
      <c r="E32" s="1019"/>
      <c r="F32" s="1019"/>
      <c r="G32" s="1019"/>
      <c r="H32" s="1019"/>
      <c r="I32" s="1019"/>
      <c r="J32" s="1019"/>
      <c r="K32" s="1019"/>
      <c r="L32" s="1019"/>
      <c r="M32" s="1019"/>
      <c r="N32" s="1019"/>
      <c r="O32" s="1019"/>
      <c r="P32" s="1020"/>
      <c r="Q32" s="1026"/>
      <c r="R32" s="1027"/>
      <c r="S32" s="1027"/>
      <c r="T32" s="1027"/>
      <c r="U32" s="1027"/>
      <c r="V32" s="1027"/>
      <c r="W32" s="1027"/>
      <c r="X32" s="1027"/>
      <c r="Y32" s="1027"/>
      <c r="Z32" s="1027"/>
      <c r="AA32" s="1027"/>
      <c r="AB32" s="1027"/>
      <c r="AC32" s="1027"/>
      <c r="AD32" s="1027"/>
      <c r="AE32" s="1028"/>
      <c r="AF32" s="1023"/>
      <c r="AG32" s="1024"/>
      <c r="AH32" s="1024"/>
      <c r="AI32" s="1024"/>
      <c r="AJ32" s="1025"/>
      <c r="AK32" s="967"/>
      <c r="AL32" s="958"/>
      <c r="AM32" s="958"/>
      <c r="AN32" s="958"/>
      <c r="AO32" s="958"/>
      <c r="AP32" s="958"/>
      <c r="AQ32" s="958"/>
      <c r="AR32" s="958"/>
      <c r="AS32" s="958"/>
      <c r="AT32" s="958"/>
      <c r="AU32" s="958"/>
      <c r="AV32" s="958"/>
      <c r="AW32" s="958"/>
      <c r="AX32" s="958"/>
      <c r="AY32" s="958"/>
      <c r="AZ32" s="1029"/>
      <c r="BA32" s="1029"/>
      <c r="BB32" s="1029"/>
      <c r="BC32" s="1029"/>
      <c r="BD32" s="1029"/>
      <c r="BE32" s="959"/>
      <c r="BF32" s="959"/>
      <c r="BG32" s="959"/>
      <c r="BH32" s="959"/>
      <c r="BI32" s="960"/>
      <c r="BJ32" s="226"/>
      <c r="BK32" s="226"/>
      <c r="BL32" s="226"/>
      <c r="BM32" s="226"/>
      <c r="BN32" s="226"/>
      <c r="BO32" s="235"/>
      <c r="BP32" s="235"/>
      <c r="BQ32" s="232">
        <v>26</v>
      </c>
      <c r="BR32" s="233"/>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customHeight="1" x14ac:dyDescent="0.2">
      <c r="A33" s="236">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7"/>
      <c r="AL33" s="958"/>
      <c r="AM33" s="958"/>
      <c r="AN33" s="958"/>
      <c r="AO33" s="958"/>
      <c r="AP33" s="958"/>
      <c r="AQ33" s="958"/>
      <c r="AR33" s="958"/>
      <c r="AS33" s="958"/>
      <c r="AT33" s="958"/>
      <c r="AU33" s="958"/>
      <c r="AV33" s="958"/>
      <c r="AW33" s="958"/>
      <c r="AX33" s="958"/>
      <c r="AY33" s="958"/>
      <c r="AZ33" s="1029"/>
      <c r="BA33" s="1029"/>
      <c r="BB33" s="1029"/>
      <c r="BC33" s="1029"/>
      <c r="BD33" s="1029"/>
      <c r="BE33" s="959"/>
      <c r="BF33" s="959"/>
      <c r="BG33" s="959"/>
      <c r="BH33" s="959"/>
      <c r="BI33" s="960"/>
      <c r="BJ33" s="226"/>
      <c r="BK33" s="226"/>
      <c r="BL33" s="226"/>
      <c r="BM33" s="226"/>
      <c r="BN33" s="226"/>
      <c r="BO33" s="235"/>
      <c r="BP33" s="235"/>
      <c r="BQ33" s="232">
        <v>27</v>
      </c>
      <c r="BR33" s="233"/>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customHeight="1" x14ac:dyDescent="0.2">
      <c r="A34" s="236">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7"/>
      <c r="AL34" s="958"/>
      <c r="AM34" s="958"/>
      <c r="AN34" s="958"/>
      <c r="AO34" s="958"/>
      <c r="AP34" s="958"/>
      <c r="AQ34" s="958"/>
      <c r="AR34" s="958"/>
      <c r="AS34" s="958"/>
      <c r="AT34" s="958"/>
      <c r="AU34" s="958"/>
      <c r="AV34" s="958"/>
      <c r="AW34" s="958"/>
      <c r="AX34" s="958"/>
      <c r="AY34" s="958"/>
      <c r="AZ34" s="1029"/>
      <c r="BA34" s="1029"/>
      <c r="BB34" s="1029"/>
      <c r="BC34" s="1029"/>
      <c r="BD34" s="1029"/>
      <c r="BE34" s="959"/>
      <c r="BF34" s="959"/>
      <c r="BG34" s="959"/>
      <c r="BH34" s="959"/>
      <c r="BI34" s="960"/>
      <c r="BJ34" s="226"/>
      <c r="BK34" s="226"/>
      <c r="BL34" s="226"/>
      <c r="BM34" s="226"/>
      <c r="BN34" s="226"/>
      <c r="BO34" s="235"/>
      <c r="BP34" s="235"/>
      <c r="BQ34" s="232">
        <v>28</v>
      </c>
      <c r="BR34" s="233"/>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customHeight="1" x14ac:dyDescent="0.2">
      <c r="A35" s="236">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26"/>
      <c r="BK35" s="226"/>
      <c r="BL35" s="226"/>
      <c r="BM35" s="226"/>
      <c r="BN35" s="226"/>
      <c r="BO35" s="235"/>
      <c r="BP35" s="235"/>
      <c r="BQ35" s="232">
        <v>29</v>
      </c>
      <c r="BR35" s="233"/>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customHeight="1" x14ac:dyDescent="0.2">
      <c r="A36" s="236">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26"/>
      <c r="BK36" s="226"/>
      <c r="BL36" s="226"/>
      <c r="BM36" s="226"/>
      <c r="BN36" s="226"/>
      <c r="BO36" s="235"/>
      <c r="BP36" s="235"/>
      <c r="BQ36" s="232">
        <v>30</v>
      </c>
      <c r="BR36" s="233"/>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customHeight="1" x14ac:dyDescent="0.2">
      <c r="A37" s="236">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26"/>
      <c r="BK37" s="226"/>
      <c r="BL37" s="226"/>
      <c r="BM37" s="226"/>
      <c r="BN37" s="226"/>
      <c r="BO37" s="235"/>
      <c r="BP37" s="235"/>
      <c r="BQ37" s="232">
        <v>31</v>
      </c>
      <c r="BR37" s="233"/>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customHeight="1" x14ac:dyDescent="0.2">
      <c r="A38" s="236">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26"/>
      <c r="BK38" s="226"/>
      <c r="BL38" s="226"/>
      <c r="BM38" s="226"/>
      <c r="BN38" s="226"/>
      <c r="BO38" s="235"/>
      <c r="BP38" s="235"/>
      <c r="BQ38" s="232">
        <v>32</v>
      </c>
      <c r="BR38" s="233"/>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customHeight="1" x14ac:dyDescent="0.2">
      <c r="A39" s="236">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26"/>
      <c r="BK39" s="226"/>
      <c r="BL39" s="226"/>
      <c r="BM39" s="226"/>
      <c r="BN39" s="226"/>
      <c r="BO39" s="235"/>
      <c r="BP39" s="235"/>
      <c r="BQ39" s="232">
        <v>33</v>
      </c>
      <c r="BR39" s="233"/>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customHeight="1" x14ac:dyDescent="0.2">
      <c r="A40" s="232">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26"/>
      <c r="BK40" s="226"/>
      <c r="BL40" s="226"/>
      <c r="BM40" s="226"/>
      <c r="BN40" s="226"/>
      <c r="BO40" s="235"/>
      <c r="BP40" s="235"/>
      <c r="BQ40" s="232">
        <v>34</v>
      </c>
      <c r="BR40" s="233"/>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customHeight="1" x14ac:dyDescent="0.2">
      <c r="A41" s="232">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26"/>
      <c r="BK41" s="226"/>
      <c r="BL41" s="226"/>
      <c r="BM41" s="226"/>
      <c r="BN41" s="226"/>
      <c r="BO41" s="235"/>
      <c r="BP41" s="235"/>
      <c r="BQ41" s="232">
        <v>35</v>
      </c>
      <c r="BR41" s="233"/>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customHeight="1" x14ac:dyDescent="0.2">
      <c r="A42" s="232">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26"/>
      <c r="BK42" s="226"/>
      <c r="BL42" s="226"/>
      <c r="BM42" s="226"/>
      <c r="BN42" s="226"/>
      <c r="BO42" s="235"/>
      <c r="BP42" s="235"/>
      <c r="BQ42" s="232">
        <v>36</v>
      </c>
      <c r="BR42" s="233"/>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customHeight="1" x14ac:dyDescent="0.2">
      <c r="A43" s="232">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26"/>
      <c r="BK43" s="226"/>
      <c r="BL43" s="226"/>
      <c r="BM43" s="226"/>
      <c r="BN43" s="226"/>
      <c r="BO43" s="235"/>
      <c r="BP43" s="235"/>
      <c r="BQ43" s="232">
        <v>37</v>
      </c>
      <c r="BR43" s="233"/>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customHeight="1" x14ac:dyDescent="0.2">
      <c r="A44" s="232">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26"/>
      <c r="BK44" s="226"/>
      <c r="BL44" s="226"/>
      <c r="BM44" s="226"/>
      <c r="BN44" s="226"/>
      <c r="BO44" s="235"/>
      <c r="BP44" s="235"/>
      <c r="BQ44" s="232">
        <v>38</v>
      </c>
      <c r="BR44" s="233"/>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customHeight="1" x14ac:dyDescent="0.2">
      <c r="A45" s="232">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26"/>
      <c r="BK45" s="226"/>
      <c r="BL45" s="226"/>
      <c r="BM45" s="226"/>
      <c r="BN45" s="226"/>
      <c r="BO45" s="235"/>
      <c r="BP45" s="235"/>
      <c r="BQ45" s="232">
        <v>39</v>
      </c>
      <c r="BR45" s="233"/>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customHeight="1" x14ac:dyDescent="0.2">
      <c r="A46" s="232">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26"/>
      <c r="BK46" s="226"/>
      <c r="BL46" s="226"/>
      <c r="BM46" s="226"/>
      <c r="BN46" s="226"/>
      <c r="BO46" s="235"/>
      <c r="BP46" s="235"/>
      <c r="BQ46" s="232">
        <v>40</v>
      </c>
      <c r="BR46" s="233"/>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customHeight="1" x14ac:dyDescent="0.2">
      <c r="A47" s="232">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26"/>
      <c r="BK47" s="226"/>
      <c r="BL47" s="226"/>
      <c r="BM47" s="226"/>
      <c r="BN47" s="226"/>
      <c r="BO47" s="235"/>
      <c r="BP47" s="235"/>
      <c r="BQ47" s="232">
        <v>41</v>
      </c>
      <c r="BR47" s="233"/>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customHeight="1" x14ac:dyDescent="0.2">
      <c r="A48" s="232">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26"/>
      <c r="BK48" s="226"/>
      <c r="BL48" s="226"/>
      <c r="BM48" s="226"/>
      <c r="BN48" s="226"/>
      <c r="BO48" s="235"/>
      <c r="BP48" s="235"/>
      <c r="BQ48" s="232">
        <v>42</v>
      </c>
      <c r="BR48" s="233"/>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customHeight="1" x14ac:dyDescent="0.2">
      <c r="A49" s="232">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26"/>
      <c r="BK49" s="226"/>
      <c r="BL49" s="226"/>
      <c r="BM49" s="226"/>
      <c r="BN49" s="226"/>
      <c r="BO49" s="235"/>
      <c r="BP49" s="235"/>
      <c r="BQ49" s="232">
        <v>43</v>
      </c>
      <c r="BR49" s="233"/>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customHeight="1" x14ac:dyDescent="0.2">
      <c r="A50" s="232">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26"/>
      <c r="BK50" s="226"/>
      <c r="BL50" s="226"/>
      <c r="BM50" s="226"/>
      <c r="BN50" s="226"/>
      <c r="BO50" s="235"/>
      <c r="BP50" s="235"/>
      <c r="BQ50" s="232">
        <v>44</v>
      </c>
      <c r="BR50" s="233"/>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customHeight="1" x14ac:dyDescent="0.2">
      <c r="A51" s="232">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26"/>
      <c r="BK51" s="226"/>
      <c r="BL51" s="226"/>
      <c r="BM51" s="226"/>
      <c r="BN51" s="226"/>
      <c r="BO51" s="235"/>
      <c r="BP51" s="235"/>
      <c r="BQ51" s="232">
        <v>45</v>
      </c>
      <c r="BR51" s="233"/>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customHeight="1" x14ac:dyDescent="0.2">
      <c r="A52" s="232">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26"/>
      <c r="BK52" s="226"/>
      <c r="BL52" s="226"/>
      <c r="BM52" s="226"/>
      <c r="BN52" s="226"/>
      <c r="BO52" s="235"/>
      <c r="BP52" s="235"/>
      <c r="BQ52" s="232">
        <v>46</v>
      </c>
      <c r="BR52" s="233"/>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customHeight="1" x14ac:dyDescent="0.2">
      <c r="A53" s="232">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26"/>
      <c r="BK53" s="226"/>
      <c r="BL53" s="226"/>
      <c r="BM53" s="226"/>
      <c r="BN53" s="226"/>
      <c r="BO53" s="235"/>
      <c r="BP53" s="235"/>
      <c r="BQ53" s="232">
        <v>47</v>
      </c>
      <c r="BR53" s="233"/>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customHeight="1" x14ac:dyDescent="0.2">
      <c r="A54" s="232">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26"/>
      <c r="BK54" s="226"/>
      <c r="BL54" s="226"/>
      <c r="BM54" s="226"/>
      <c r="BN54" s="226"/>
      <c r="BO54" s="235"/>
      <c r="BP54" s="235"/>
      <c r="BQ54" s="232">
        <v>48</v>
      </c>
      <c r="BR54" s="233"/>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customHeight="1" x14ac:dyDescent="0.2">
      <c r="A55" s="232">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26"/>
      <c r="BK55" s="226"/>
      <c r="BL55" s="226"/>
      <c r="BM55" s="226"/>
      <c r="BN55" s="226"/>
      <c r="BO55" s="235"/>
      <c r="BP55" s="235"/>
      <c r="BQ55" s="232">
        <v>49</v>
      </c>
      <c r="BR55" s="233"/>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customHeight="1" x14ac:dyDescent="0.2">
      <c r="A56" s="232">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26"/>
      <c r="BK56" s="226"/>
      <c r="BL56" s="226"/>
      <c r="BM56" s="226"/>
      <c r="BN56" s="226"/>
      <c r="BO56" s="235"/>
      <c r="BP56" s="235"/>
      <c r="BQ56" s="232">
        <v>50</v>
      </c>
      <c r="BR56" s="233"/>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customHeight="1" x14ac:dyDescent="0.2">
      <c r="A57" s="232">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26"/>
      <c r="BK57" s="226"/>
      <c r="BL57" s="226"/>
      <c r="BM57" s="226"/>
      <c r="BN57" s="226"/>
      <c r="BO57" s="235"/>
      <c r="BP57" s="235"/>
      <c r="BQ57" s="232">
        <v>51</v>
      </c>
      <c r="BR57" s="233"/>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customHeight="1" x14ac:dyDescent="0.2">
      <c r="A58" s="232">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26"/>
      <c r="BK58" s="226"/>
      <c r="BL58" s="226"/>
      <c r="BM58" s="226"/>
      <c r="BN58" s="226"/>
      <c r="BO58" s="235"/>
      <c r="BP58" s="235"/>
      <c r="BQ58" s="232">
        <v>52</v>
      </c>
      <c r="BR58" s="233"/>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customHeight="1" x14ac:dyDescent="0.2">
      <c r="A59" s="232">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26"/>
      <c r="BK59" s="226"/>
      <c r="BL59" s="226"/>
      <c r="BM59" s="226"/>
      <c r="BN59" s="226"/>
      <c r="BO59" s="235"/>
      <c r="BP59" s="235"/>
      <c r="BQ59" s="232">
        <v>53</v>
      </c>
      <c r="BR59" s="233"/>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customHeight="1" x14ac:dyDescent="0.2">
      <c r="A60" s="232">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26"/>
      <c r="BK60" s="226"/>
      <c r="BL60" s="226"/>
      <c r="BM60" s="226"/>
      <c r="BN60" s="226"/>
      <c r="BO60" s="235"/>
      <c r="BP60" s="235"/>
      <c r="BQ60" s="232">
        <v>54</v>
      </c>
      <c r="BR60" s="233"/>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customHeight="1" thickBot="1" x14ac:dyDescent="0.25">
      <c r="A61" s="232">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26"/>
      <c r="BK61" s="226"/>
      <c r="BL61" s="226"/>
      <c r="BM61" s="226"/>
      <c r="BN61" s="226"/>
      <c r="BO61" s="235"/>
      <c r="BP61" s="235"/>
      <c r="BQ61" s="232">
        <v>55</v>
      </c>
      <c r="BR61" s="233"/>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2">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396</v>
      </c>
      <c r="BK62" s="1016"/>
      <c r="BL62" s="1016"/>
      <c r="BM62" s="1016"/>
      <c r="BN62" s="1017"/>
      <c r="BO62" s="235"/>
      <c r="BP62" s="235"/>
      <c r="BQ62" s="232">
        <v>56</v>
      </c>
      <c r="BR62" s="233"/>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4" t="s">
        <v>379</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32</v>
      </c>
      <c r="AG63" s="946"/>
      <c r="AH63" s="946"/>
      <c r="AI63" s="946"/>
      <c r="AJ63" s="1010"/>
      <c r="AK63" s="1011"/>
      <c r="AL63" s="950"/>
      <c r="AM63" s="950"/>
      <c r="AN63" s="950"/>
      <c r="AO63" s="950"/>
      <c r="AP63" s="946">
        <v>111</v>
      </c>
      <c r="AQ63" s="946"/>
      <c r="AR63" s="946"/>
      <c r="AS63" s="946"/>
      <c r="AT63" s="946"/>
      <c r="AU63" s="946">
        <v>56</v>
      </c>
      <c r="AV63" s="946"/>
      <c r="AW63" s="946"/>
      <c r="AX63" s="946"/>
      <c r="AY63" s="946"/>
      <c r="AZ63" s="1005"/>
      <c r="BA63" s="1005"/>
      <c r="BB63" s="1005"/>
      <c r="BC63" s="1005"/>
      <c r="BD63" s="1005"/>
      <c r="BE63" s="947"/>
      <c r="BF63" s="947"/>
      <c r="BG63" s="947"/>
      <c r="BH63" s="947"/>
      <c r="BI63" s="948"/>
      <c r="BJ63" s="1006" t="s">
        <v>122</v>
      </c>
      <c r="BK63" s="940"/>
      <c r="BL63" s="940"/>
      <c r="BM63" s="940"/>
      <c r="BN63" s="1007"/>
      <c r="BO63" s="235"/>
      <c r="BP63" s="235"/>
      <c r="BQ63" s="232">
        <v>57</v>
      </c>
      <c r="BR63" s="233"/>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399</v>
      </c>
      <c r="B66" s="984"/>
      <c r="C66" s="984"/>
      <c r="D66" s="984"/>
      <c r="E66" s="984"/>
      <c r="F66" s="984"/>
      <c r="G66" s="984"/>
      <c r="H66" s="984"/>
      <c r="I66" s="984"/>
      <c r="J66" s="984"/>
      <c r="K66" s="984"/>
      <c r="L66" s="984"/>
      <c r="M66" s="984"/>
      <c r="N66" s="984"/>
      <c r="O66" s="984"/>
      <c r="P66" s="985"/>
      <c r="Q66" s="989" t="s">
        <v>383</v>
      </c>
      <c r="R66" s="990"/>
      <c r="S66" s="990"/>
      <c r="T66" s="990"/>
      <c r="U66" s="991"/>
      <c r="V66" s="989" t="s">
        <v>384</v>
      </c>
      <c r="W66" s="990"/>
      <c r="X66" s="990"/>
      <c r="Y66" s="990"/>
      <c r="Z66" s="991"/>
      <c r="AA66" s="989" t="s">
        <v>385</v>
      </c>
      <c r="AB66" s="990"/>
      <c r="AC66" s="990"/>
      <c r="AD66" s="990"/>
      <c r="AE66" s="991"/>
      <c r="AF66" s="995" t="s">
        <v>386</v>
      </c>
      <c r="AG66" s="996"/>
      <c r="AH66" s="996"/>
      <c r="AI66" s="996"/>
      <c r="AJ66" s="997"/>
      <c r="AK66" s="989" t="s">
        <v>387</v>
      </c>
      <c r="AL66" s="984"/>
      <c r="AM66" s="984"/>
      <c r="AN66" s="984"/>
      <c r="AO66" s="985"/>
      <c r="AP66" s="989" t="s">
        <v>388</v>
      </c>
      <c r="AQ66" s="990"/>
      <c r="AR66" s="990"/>
      <c r="AS66" s="990"/>
      <c r="AT66" s="991"/>
      <c r="AU66" s="989" t="s">
        <v>400</v>
      </c>
      <c r="AV66" s="990"/>
      <c r="AW66" s="990"/>
      <c r="AX66" s="990"/>
      <c r="AY66" s="991"/>
      <c r="AZ66" s="989" t="s">
        <v>365</v>
      </c>
      <c r="BA66" s="990"/>
      <c r="BB66" s="990"/>
      <c r="BC66" s="990"/>
      <c r="BD66" s="1003"/>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3" t="s">
        <v>556</v>
      </c>
      <c r="C68" s="974"/>
      <c r="D68" s="974"/>
      <c r="E68" s="974"/>
      <c r="F68" s="974"/>
      <c r="G68" s="974"/>
      <c r="H68" s="974"/>
      <c r="I68" s="974"/>
      <c r="J68" s="974"/>
      <c r="K68" s="974"/>
      <c r="L68" s="974"/>
      <c r="M68" s="974"/>
      <c r="N68" s="974"/>
      <c r="O68" s="974"/>
      <c r="P68" s="975"/>
      <c r="Q68" s="976">
        <v>5250</v>
      </c>
      <c r="R68" s="970"/>
      <c r="S68" s="970"/>
      <c r="T68" s="970"/>
      <c r="U68" s="970"/>
      <c r="V68" s="970">
        <v>5104</v>
      </c>
      <c r="W68" s="970"/>
      <c r="X68" s="970"/>
      <c r="Y68" s="970"/>
      <c r="Z68" s="970"/>
      <c r="AA68" s="970">
        <v>146</v>
      </c>
      <c r="AB68" s="970"/>
      <c r="AC68" s="970"/>
      <c r="AD68" s="970"/>
      <c r="AE68" s="970"/>
      <c r="AF68" s="970">
        <v>146</v>
      </c>
      <c r="AG68" s="970"/>
      <c r="AH68" s="970"/>
      <c r="AI68" s="970"/>
      <c r="AJ68" s="970"/>
      <c r="AK68" s="970">
        <v>2418</v>
      </c>
      <c r="AL68" s="970"/>
      <c r="AM68" s="970"/>
      <c r="AN68" s="970"/>
      <c r="AO68" s="970"/>
      <c r="AP68" s="970">
        <v>0</v>
      </c>
      <c r="AQ68" s="970"/>
      <c r="AR68" s="970"/>
      <c r="AS68" s="970"/>
      <c r="AT68" s="970"/>
      <c r="AU68" s="970"/>
      <c r="AV68" s="970"/>
      <c r="AW68" s="970"/>
      <c r="AX68" s="970"/>
      <c r="AY68" s="970"/>
      <c r="AZ68" s="971" t="s">
        <v>557</v>
      </c>
      <c r="BA68" s="971"/>
      <c r="BB68" s="971"/>
      <c r="BC68" s="971"/>
      <c r="BD68" s="972"/>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558</v>
      </c>
      <c r="C69" s="962"/>
      <c r="D69" s="962"/>
      <c r="E69" s="962"/>
      <c r="F69" s="962"/>
      <c r="G69" s="962"/>
      <c r="H69" s="962"/>
      <c r="I69" s="962"/>
      <c r="J69" s="962"/>
      <c r="K69" s="962"/>
      <c r="L69" s="962"/>
      <c r="M69" s="962"/>
      <c r="N69" s="962"/>
      <c r="O69" s="962"/>
      <c r="P69" s="963"/>
      <c r="Q69" s="964">
        <v>2824</v>
      </c>
      <c r="R69" s="958"/>
      <c r="S69" s="958"/>
      <c r="T69" s="958"/>
      <c r="U69" s="958"/>
      <c r="V69" s="958">
        <v>2656</v>
      </c>
      <c r="W69" s="958"/>
      <c r="X69" s="958"/>
      <c r="Y69" s="958"/>
      <c r="Z69" s="958"/>
      <c r="AA69" s="958">
        <v>168</v>
      </c>
      <c r="AB69" s="958"/>
      <c r="AC69" s="958"/>
      <c r="AD69" s="958"/>
      <c r="AE69" s="958"/>
      <c r="AF69" s="958">
        <v>70</v>
      </c>
      <c r="AG69" s="958"/>
      <c r="AH69" s="958"/>
      <c r="AI69" s="958"/>
      <c r="AJ69" s="958"/>
      <c r="AK69" s="958">
        <v>19</v>
      </c>
      <c r="AL69" s="958"/>
      <c r="AM69" s="958"/>
      <c r="AN69" s="958"/>
      <c r="AO69" s="958"/>
      <c r="AP69" s="958">
        <v>2302</v>
      </c>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51.75" customHeight="1" x14ac:dyDescent="0.2">
      <c r="A70" s="232">
        <v>3</v>
      </c>
      <c r="B70" s="969" t="s">
        <v>559</v>
      </c>
      <c r="C70" s="962"/>
      <c r="D70" s="962"/>
      <c r="E70" s="962"/>
      <c r="F70" s="962"/>
      <c r="G70" s="962"/>
      <c r="H70" s="962"/>
      <c r="I70" s="962"/>
      <c r="J70" s="962"/>
      <c r="K70" s="962"/>
      <c r="L70" s="962"/>
      <c r="M70" s="962"/>
      <c r="N70" s="962"/>
      <c r="O70" s="962"/>
      <c r="P70" s="963"/>
      <c r="Q70" s="964">
        <v>298</v>
      </c>
      <c r="R70" s="958"/>
      <c r="S70" s="958"/>
      <c r="T70" s="958"/>
      <c r="U70" s="958"/>
      <c r="V70" s="958">
        <v>292</v>
      </c>
      <c r="W70" s="958"/>
      <c r="X70" s="958"/>
      <c r="Y70" s="958"/>
      <c r="Z70" s="958"/>
      <c r="AA70" s="958">
        <v>6</v>
      </c>
      <c r="AB70" s="958"/>
      <c r="AC70" s="958"/>
      <c r="AD70" s="958"/>
      <c r="AE70" s="958"/>
      <c r="AF70" s="958">
        <v>6</v>
      </c>
      <c r="AG70" s="958"/>
      <c r="AH70" s="958"/>
      <c r="AI70" s="958"/>
      <c r="AJ70" s="958"/>
      <c r="AK70" s="958"/>
      <c r="AL70" s="958"/>
      <c r="AM70" s="958"/>
      <c r="AN70" s="958"/>
      <c r="AO70" s="958"/>
      <c r="AP70" s="958"/>
      <c r="AQ70" s="958"/>
      <c r="AR70" s="958"/>
      <c r="AS70" s="958"/>
      <c r="AT70" s="958"/>
      <c r="AU70" s="958"/>
      <c r="AV70" s="958"/>
      <c r="AW70" s="958"/>
      <c r="AX70" s="958"/>
      <c r="AY70" s="958"/>
      <c r="AZ70" s="959" t="s">
        <v>560</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40.5" customHeight="1" x14ac:dyDescent="0.2">
      <c r="A71" s="232">
        <v>4</v>
      </c>
      <c r="B71" s="969" t="s">
        <v>561</v>
      </c>
      <c r="C71" s="962"/>
      <c r="D71" s="962"/>
      <c r="E71" s="962"/>
      <c r="F71" s="962"/>
      <c r="G71" s="962"/>
      <c r="H71" s="962"/>
      <c r="I71" s="962"/>
      <c r="J71" s="962"/>
      <c r="K71" s="962"/>
      <c r="L71" s="962"/>
      <c r="M71" s="962"/>
      <c r="N71" s="962"/>
      <c r="O71" s="962"/>
      <c r="P71" s="963"/>
      <c r="Q71" s="964">
        <v>270</v>
      </c>
      <c r="R71" s="958"/>
      <c r="S71" s="958"/>
      <c r="T71" s="958"/>
      <c r="U71" s="958"/>
      <c r="V71" s="958">
        <v>247</v>
      </c>
      <c r="W71" s="958"/>
      <c r="X71" s="958"/>
      <c r="Y71" s="958"/>
      <c r="Z71" s="958"/>
      <c r="AA71" s="958">
        <v>23</v>
      </c>
      <c r="AB71" s="958"/>
      <c r="AC71" s="958"/>
      <c r="AD71" s="958"/>
      <c r="AE71" s="958"/>
      <c r="AF71" s="958">
        <v>23</v>
      </c>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43.5" customHeight="1" x14ac:dyDescent="0.2">
      <c r="A72" s="232">
        <v>5</v>
      </c>
      <c r="B72" s="969" t="s">
        <v>562</v>
      </c>
      <c r="C72" s="962"/>
      <c r="D72" s="962"/>
      <c r="E72" s="962"/>
      <c r="F72" s="962"/>
      <c r="G72" s="962"/>
      <c r="H72" s="962"/>
      <c r="I72" s="962"/>
      <c r="J72" s="962"/>
      <c r="K72" s="962"/>
      <c r="L72" s="962"/>
      <c r="M72" s="962"/>
      <c r="N72" s="962"/>
      <c r="O72" s="962"/>
      <c r="P72" s="963"/>
      <c r="Q72" s="964">
        <v>315636</v>
      </c>
      <c r="R72" s="958"/>
      <c r="S72" s="958"/>
      <c r="T72" s="958"/>
      <c r="U72" s="958"/>
      <c r="V72" s="958">
        <v>306127</v>
      </c>
      <c r="W72" s="958"/>
      <c r="X72" s="958"/>
      <c r="Y72" s="958"/>
      <c r="Z72" s="958"/>
      <c r="AA72" s="958">
        <v>9509</v>
      </c>
      <c r="AB72" s="958"/>
      <c r="AC72" s="958"/>
      <c r="AD72" s="958"/>
      <c r="AE72" s="958"/>
      <c r="AF72" s="958">
        <v>6033</v>
      </c>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379</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72</v>
      </c>
      <c r="CS102" s="940"/>
      <c r="CT102" s="940"/>
      <c r="CU102" s="940"/>
      <c r="CV102" s="941"/>
      <c r="CW102" s="939">
        <v>3</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217414</v>
      </c>
      <c r="AB110" s="876"/>
      <c r="AC110" s="876"/>
      <c r="AD110" s="876"/>
      <c r="AE110" s="877"/>
      <c r="AF110" s="878">
        <v>228398</v>
      </c>
      <c r="AG110" s="876"/>
      <c r="AH110" s="876"/>
      <c r="AI110" s="876"/>
      <c r="AJ110" s="877"/>
      <c r="AK110" s="878">
        <v>229984</v>
      </c>
      <c r="AL110" s="876"/>
      <c r="AM110" s="876"/>
      <c r="AN110" s="876"/>
      <c r="AO110" s="877"/>
      <c r="AP110" s="879">
        <v>20.6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2302927</v>
      </c>
      <c r="BR110" s="829"/>
      <c r="BS110" s="829"/>
      <c r="BT110" s="829"/>
      <c r="BU110" s="829"/>
      <c r="BV110" s="829">
        <v>2302096</v>
      </c>
      <c r="BW110" s="829"/>
      <c r="BX110" s="829"/>
      <c r="BY110" s="829"/>
      <c r="BZ110" s="829"/>
      <c r="CA110" s="829">
        <v>2235586</v>
      </c>
      <c r="CB110" s="829"/>
      <c r="CC110" s="829"/>
      <c r="CD110" s="829"/>
      <c r="CE110" s="829"/>
      <c r="CF110" s="853">
        <v>200.3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74723</v>
      </c>
      <c r="BR112" s="804"/>
      <c r="BS112" s="804"/>
      <c r="BT112" s="804"/>
      <c r="BU112" s="804"/>
      <c r="BV112" s="804">
        <v>63358</v>
      </c>
      <c r="BW112" s="804"/>
      <c r="BX112" s="804"/>
      <c r="BY112" s="804"/>
      <c r="BZ112" s="804"/>
      <c r="CA112" s="804">
        <v>57144</v>
      </c>
      <c r="CB112" s="804"/>
      <c r="CC112" s="804"/>
      <c r="CD112" s="804"/>
      <c r="CE112" s="804"/>
      <c r="CF112" s="862">
        <v>5.0999999999999996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5445</v>
      </c>
      <c r="AB113" s="906"/>
      <c r="AC113" s="906"/>
      <c r="AD113" s="906"/>
      <c r="AE113" s="907"/>
      <c r="AF113" s="908">
        <v>5053</v>
      </c>
      <c r="AG113" s="906"/>
      <c r="AH113" s="906"/>
      <c r="AI113" s="906"/>
      <c r="AJ113" s="907"/>
      <c r="AK113" s="908">
        <v>5152</v>
      </c>
      <c r="AL113" s="906"/>
      <c r="AM113" s="906"/>
      <c r="AN113" s="906"/>
      <c r="AO113" s="907"/>
      <c r="AP113" s="909">
        <v>0.5</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40133</v>
      </c>
      <c r="BR113" s="804"/>
      <c r="BS113" s="804"/>
      <c r="BT113" s="804"/>
      <c r="BU113" s="804"/>
      <c r="BV113" s="804">
        <v>51186</v>
      </c>
      <c r="BW113" s="804"/>
      <c r="BX113" s="804"/>
      <c r="BY113" s="804"/>
      <c r="BZ113" s="804"/>
      <c r="CA113" s="804">
        <v>52910</v>
      </c>
      <c r="CB113" s="804"/>
      <c r="CC113" s="804"/>
      <c r="CD113" s="804"/>
      <c r="CE113" s="804"/>
      <c r="CF113" s="862">
        <v>4.7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6829</v>
      </c>
      <c r="AB114" s="767"/>
      <c r="AC114" s="767"/>
      <c r="AD114" s="767"/>
      <c r="AE114" s="768"/>
      <c r="AF114" s="769">
        <v>6341</v>
      </c>
      <c r="AG114" s="767"/>
      <c r="AH114" s="767"/>
      <c r="AI114" s="767"/>
      <c r="AJ114" s="768"/>
      <c r="AK114" s="769">
        <v>5986</v>
      </c>
      <c r="AL114" s="767"/>
      <c r="AM114" s="767"/>
      <c r="AN114" s="767"/>
      <c r="AO114" s="768"/>
      <c r="AP114" s="811">
        <v>0.5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261897</v>
      </c>
      <c r="BR114" s="804"/>
      <c r="BS114" s="804"/>
      <c r="BT114" s="804"/>
      <c r="BU114" s="804"/>
      <c r="BV114" s="804" t="s">
        <v>122</v>
      </c>
      <c r="BW114" s="804"/>
      <c r="BX114" s="804"/>
      <c r="BY114" s="804"/>
      <c r="BZ114" s="804"/>
      <c r="CA114" s="804">
        <v>301481</v>
      </c>
      <c r="CB114" s="804"/>
      <c r="CC114" s="804"/>
      <c r="CD114" s="804"/>
      <c r="CE114" s="804"/>
      <c r="CF114" s="862">
        <v>27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12577</v>
      </c>
      <c r="AB115" s="906"/>
      <c r="AC115" s="906"/>
      <c r="AD115" s="906"/>
      <c r="AE115" s="907"/>
      <c r="AF115" s="908">
        <v>18648</v>
      </c>
      <c r="AG115" s="906"/>
      <c r="AH115" s="906"/>
      <c r="AI115" s="906"/>
      <c r="AJ115" s="907"/>
      <c r="AK115" s="908">
        <v>28588</v>
      </c>
      <c r="AL115" s="906"/>
      <c r="AM115" s="906"/>
      <c r="AN115" s="906"/>
      <c r="AO115" s="907"/>
      <c r="AP115" s="909">
        <v>2.6</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30</v>
      </c>
      <c r="AB116" s="767"/>
      <c r="AC116" s="767"/>
      <c r="AD116" s="767"/>
      <c r="AE116" s="768"/>
      <c r="AF116" s="769">
        <v>37</v>
      </c>
      <c r="AG116" s="767"/>
      <c r="AH116" s="767"/>
      <c r="AI116" s="767"/>
      <c r="AJ116" s="768"/>
      <c r="AK116" s="769">
        <v>30</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242295</v>
      </c>
      <c r="AB117" s="890"/>
      <c r="AC117" s="890"/>
      <c r="AD117" s="890"/>
      <c r="AE117" s="891"/>
      <c r="AF117" s="892">
        <v>258477</v>
      </c>
      <c r="AG117" s="890"/>
      <c r="AH117" s="890"/>
      <c r="AI117" s="890"/>
      <c r="AJ117" s="891"/>
      <c r="AK117" s="892">
        <v>269740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442</v>
      </c>
      <c r="BP119" s="865"/>
      <c r="BQ119" s="866">
        <v>2679680</v>
      </c>
      <c r="BR119" s="832"/>
      <c r="BS119" s="832"/>
      <c r="BT119" s="832"/>
      <c r="BU119" s="832"/>
      <c r="BV119" s="832">
        <v>2416640</v>
      </c>
      <c r="BW119" s="832"/>
      <c r="BX119" s="832"/>
      <c r="BY119" s="832"/>
      <c r="BZ119" s="832"/>
      <c r="CA119" s="832">
        <v>2647121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1117982</v>
      </c>
      <c r="BR120" s="829"/>
      <c r="BS120" s="829"/>
      <c r="BT120" s="829"/>
      <c r="BU120" s="829"/>
      <c r="BV120" s="829">
        <v>1324124</v>
      </c>
      <c r="BW120" s="829"/>
      <c r="BX120" s="829"/>
      <c r="BY120" s="829"/>
      <c r="BZ120" s="829"/>
      <c r="CA120" s="829">
        <v>1394559</v>
      </c>
      <c r="CB120" s="829"/>
      <c r="CC120" s="829"/>
      <c r="CD120" s="829"/>
      <c r="CE120" s="829"/>
      <c r="CF120" s="853">
        <v>124.9</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74723</v>
      </c>
      <c r="DH120" s="829"/>
      <c r="DI120" s="829"/>
      <c r="DJ120" s="829"/>
      <c r="DK120" s="829"/>
      <c r="DL120" s="829">
        <v>63358</v>
      </c>
      <c r="DM120" s="829"/>
      <c r="DN120" s="829"/>
      <c r="DO120" s="829"/>
      <c r="DP120" s="829"/>
      <c r="DQ120" s="829">
        <v>57144</v>
      </c>
      <c r="DR120" s="829"/>
      <c r="DS120" s="829"/>
      <c r="DT120" s="829"/>
      <c r="DU120" s="829"/>
      <c r="DV120" s="830">
        <v>5.0999999999999996</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169306</v>
      </c>
      <c r="BR121" s="804"/>
      <c r="BS121" s="804"/>
      <c r="BT121" s="804"/>
      <c r="BU121" s="804"/>
      <c r="BV121" s="804">
        <v>157606</v>
      </c>
      <c r="BW121" s="804"/>
      <c r="BX121" s="804"/>
      <c r="BY121" s="804"/>
      <c r="BZ121" s="804"/>
      <c r="CA121" s="804">
        <v>130949</v>
      </c>
      <c r="CB121" s="804"/>
      <c r="CC121" s="804"/>
      <c r="CD121" s="804"/>
      <c r="CE121" s="804"/>
      <c r="CF121" s="862">
        <v>11.7</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1646020</v>
      </c>
      <c r="BR122" s="832"/>
      <c r="BS122" s="832"/>
      <c r="BT122" s="832"/>
      <c r="BU122" s="832"/>
      <c r="BV122" s="832">
        <v>1658923</v>
      </c>
      <c r="BW122" s="832"/>
      <c r="BX122" s="832"/>
      <c r="BY122" s="832"/>
      <c r="BZ122" s="832"/>
      <c r="CA122" s="832">
        <v>1635067</v>
      </c>
      <c r="CB122" s="832"/>
      <c r="CC122" s="832"/>
      <c r="CD122" s="832"/>
      <c r="CE122" s="832"/>
      <c r="CF122" s="833">
        <v>146.5</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450</v>
      </c>
      <c r="BP123" s="865"/>
      <c r="BQ123" s="819">
        <v>2933308</v>
      </c>
      <c r="BR123" s="820"/>
      <c r="BS123" s="820"/>
      <c r="BT123" s="820"/>
      <c r="BU123" s="820"/>
      <c r="BV123" s="820">
        <v>3140653</v>
      </c>
      <c r="BW123" s="820"/>
      <c r="BX123" s="820"/>
      <c r="BY123" s="820"/>
      <c r="BZ123" s="820"/>
      <c r="CA123" s="820">
        <v>3160575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12577</v>
      </c>
      <c r="AB126" s="767"/>
      <c r="AC126" s="767"/>
      <c r="AD126" s="767"/>
      <c r="AE126" s="768"/>
      <c r="AF126" s="769">
        <v>18648</v>
      </c>
      <c r="AG126" s="767"/>
      <c r="AH126" s="767"/>
      <c r="AI126" s="767"/>
      <c r="AJ126" s="768"/>
      <c r="AK126" s="769">
        <v>28588</v>
      </c>
      <c r="AL126" s="767"/>
      <c r="AM126" s="767"/>
      <c r="AN126" s="767"/>
      <c r="AO126" s="768"/>
      <c r="AP126" s="811">
        <v>2.6</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15286</v>
      </c>
      <c r="AB128" s="788"/>
      <c r="AC128" s="788"/>
      <c r="AD128" s="788"/>
      <c r="AE128" s="789"/>
      <c r="AF128" s="790">
        <v>14151</v>
      </c>
      <c r="AG128" s="788"/>
      <c r="AH128" s="788"/>
      <c r="AI128" s="788"/>
      <c r="AJ128" s="789"/>
      <c r="AK128" s="790">
        <v>10178</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1279146</v>
      </c>
      <c r="AB129" s="767"/>
      <c r="AC129" s="767"/>
      <c r="AD129" s="767"/>
      <c r="AE129" s="768"/>
      <c r="AF129" s="769">
        <v>1251070</v>
      </c>
      <c r="AG129" s="767"/>
      <c r="AH129" s="767"/>
      <c r="AI129" s="767"/>
      <c r="AJ129" s="768"/>
      <c r="AK129" s="769">
        <v>1271881</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149997</v>
      </c>
      <c r="AB130" s="767"/>
      <c r="AC130" s="767"/>
      <c r="AD130" s="767"/>
      <c r="AE130" s="768"/>
      <c r="AF130" s="769">
        <v>150234</v>
      </c>
      <c r="AG130" s="767"/>
      <c r="AH130" s="767"/>
      <c r="AI130" s="767"/>
      <c r="AJ130" s="768"/>
      <c r="AK130" s="769">
        <v>155618</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1129149</v>
      </c>
      <c r="AB131" s="751"/>
      <c r="AC131" s="751"/>
      <c r="AD131" s="751"/>
      <c r="AE131" s="752"/>
      <c r="AF131" s="753">
        <v>1100836</v>
      </c>
      <c r="AG131" s="751"/>
      <c r="AH131" s="751"/>
      <c r="AI131" s="751"/>
      <c r="AJ131" s="752"/>
      <c r="AK131" s="753">
        <v>1116263</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6.8203576320000003</v>
      </c>
      <c r="AB132" s="732"/>
      <c r="AC132" s="732"/>
      <c r="AD132" s="732"/>
      <c r="AE132" s="733"/>
      <c r="AF132" s="734">
        <v>8.5473222169999996</v>
      </c>
      <c r="AG132" s="732"/>
      <c r="AH132" s="732"/>
      <c r="AI132" s="732"/>
      <c r="AJ132" s="733"/>
      <c r="AK132" s="734">
        <v>9.3117840510000001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7.1</v>
      </c>
      <c r="AB133" s="711"/>
      <c r="AC133" s="711"/>
      <c r="AD133" s="711"/>
      <c r="AE133" s="712"/>
      <c r="AF133" s="710">
        <v>7.4</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vsblO0ovmMjaBRiEATpENFf5ktFjvMxJEkpLf9YxmxpnTWTfQHGl8jmIeBzshtshnzgx+T1/HgZt7qbXiiFew==" saltValue="ahx8fzeag/OVVg/XwGYh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44" zoomScale="80" zoomScaleNormal="85" zoomScaleSheetLayoutView="8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emXN1mzy6YpBJOKo/R3v2SyWK7VyA63MjwkJE5jVrize3jGbY7Qe/qpqszhqmiIibjmuKQqq9/vhH4Wby/oLQ==" saltValue="9bokJ2Uji9jD7OF1zNb5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80" zoomScaleNormal="8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DoUweJE31EQCbjX5EpPsQOZiU3TI7Oa7xVvpfY424QiM/8pFFmKbUgPu8mz4wBWe1WNwhj2jrP1osGjud6VOg==" saltValue="zkmvjuZN2yUQfjWeCBfa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06" t="s">
        <v>479</v>
      </c>
      <c r="AP7" s="265"/>
      <c r="AQ7" s="266" t="s">
        <v>480</v>
      </c>
      <c r="AR7" s="267"/>
    </row>
    <row r="8" spans="1:46" ht="13" x14ac:dyDescent="0.2">
      <c r="A8" s="259"/>
      <c r="AK8" s="268"/>
      <c r="AL8" s="269"/>
      <c r="AM8" s="269"/>
      <c r="AN8" s="270"/>
      <c r="AO8" s="1107"/>
      <c r="AP8" s="271" t="s">
        <v>481</v>
      </c>
      <c r="AQ8" s="272" t="s">
        <v>482</v>
      </c>
      <c r="AR8" s="273" t="s">
        <v>483</v>
      </c>
    </row>
    <row r="9" spans="1:46" ht="13" x14ac:dyDescent="0.2">
      <c r="A9" s="259"/>
      <c r="AK9" s="1118" t="s">
        <v>484</v>
      </c>
      <c r="AL9" s="1119"/>
      <c r="AM9" s="1119"/>
      <c r="AN9" s="1120"/>
      <c r="AO9" s="274">
        <v>402396</v>
      </c>
      <c r="AP9" s="274">
        <v>288456</v>
      </c>
      <c r="AQ9" s="275">
        <v>243450</v>
      </c>
      <c r="AR9" s="276">
        <v>18.5</v>
      </c>
    </row>
    <row r="10" spans="1:46" ht="13.5" customHeight="1" x14ac:dyDescent="0.2">
      <c r="A10" s="259"/>
      <c r="AK10" s="1118" t="s">
        <v>485</v>
      </c>
      <c r="AL10" s="1119"/>
      <c r="AM10" s="1119"/>
      <c r="AN10" s="1120"/>
      <c r="AO10" s="277">
        <v>31139</v>
      </c>
      <c r="AP10" s="277">
        <v>22322</v>
      </c>
      <c r="AQ10" s="278">
        <v>36828</v>
      </c>
      <c r="AR10" s="279">
        <v>-39.4</v>
      </c>
    </row>
    <row r="11" spans="1:46" ht="13.5" customHeight="1" x14ac:dyDescent="0.2">
      <c r="A11" s="259"/>
      <c r="AK11" s="1118" t="s">
        <v>486</v>
      </c>
      <c r="AL11" s="1119"/>
      <c r="AM11" s="1119"/>
      <c r="AN11" s="1120"/>
      <c r="AO11" s="277" t="s">
        <v>487</v>
      </c>
      <c r="AP11" s="277" t="s">
        <v>487</v>
      </c>
      <c r="AQ11" s="278">
        <v>2575</v>
      </c>
      <c r="AR11" s="279" t="s">
        <v>487</v>
      </c>
    </row>
    <row r="12" spans="1:46" ht="13.5" customHeight="1" x14ac:dyDescent="0.2">
      <c r="A12" s="259"/>
      <c r="AK12" s="1118" t="s">
        <v>488</v>
      </c>
      <c r="AL12" s="1119"/>
      <c r="AM12" s="1119"/>
      <c r="AN12" s="1120"/>
      <c r="AO12" s="277" t="s">
        <v>487</v>
      </c>
      <c r="AP12" s="277" t="s">
        <v>487</v>
      </c>
      <c r="AQ12" s="278" t="s">
        <v>487</v>
      </c>
      <c r="AR12" s="279" t="s">
        <v>487</v>
      </c>
    </row>
    <row r="13" spans="1:46" ht="13.5" customHeight="1" x14ac:dyDescent="0.2">
      <c r="A13" s="259"/>
      <c r="AK13" s="1118" t="s">
        <v>489</v>
      </c>
      <c r="AL13" s="1119"/>
      <c r="AM13" s="1119"/>
      <c r="AN13" s="1120"/>
      <c r="AO13" s="277">
        <v>33039</v>
      </c>
      <c r="AP13" s="277">
        <v>23684</v>
      </c>
      <c r="AQ13" s="278">
        <v>11862</v>
      </c>
      <c r="AR13" s="279">
        <v>99.7</v>
      </c>
    </row>
    <row r="14" spans="1:46" ht="13.5" customHeight="1" x14ac:dyDescent="0.2">
      <c r="A14" s="259"/>
      <c r="AK14" s="1118" t="s">
        <v>490</v>
      </c>
      <c r="AL14" s="1119"/>
      <c r="AM14" s="1119"/>
      <c r="AN14" s="1120"/>
      <c r="AO14" s="277">
        <v>23153</v>
      </c>
      <c r="AP14" s="277">
        <v>16597</v>
      </c>
      <c r="AQ14" s="278">
        <v>4647</v>
      </c>
      <c r="AR14" s="279">
        <v>257.2</v>
      </c>
    </row>
    <row r="15" spans="1:46" ht="13.5" customHeight="1" x14ac:dyDescent="0.2">
      <c r="A15" s="259"/>
      <c r="AK15" s="1121" t="s">
        <v>491</v>
      </c>
      <c r="AL15" s="1122"/>
      <c r="AM15" s="1122"/>
      <c r="AN15" s="1123"/>
      <c r="AO15" s="277">
        <v>-6580</v>
      </c>
      <c r="AP15" s="277">
        <v>-4717</v>
      </c>
      <c r="AQ15" s="278">
        <v>-13358</v>
      </c>
      <c r="AR15" s="279">
        <v>-64.7</v>
      </c>
    </row>
    <row r="16" spans="1:46" ht="13" x14ac:dyDescent="0.2">
      <c r="A16" s="259"/>
      <c r="AK16" s="1121" t="s">
        <v>178</v>
      </c>
      <c r="AL16" s="1122"/>
      <c r="AM16" s="1122"/>
      <c r="AN16" s="1123"/>
      <c r="AO16" s="277">
        <v>483147</v>
      </c>
      <c r="AP16" s="277">
        <v>346342</v>
      </c>
      <c r="AQ16" s="278">
        <v>286004</v>
      </c>
      <c r="AR16" s="279">
        <v>21.1</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24" t="s">
        <v>496</v>
      </c>
      <c r="AL21" s="1125"/>
      <c r="AM21" s="1125"/>
      <c r="AN21" s="1126"/>
      <c r="AO21" s="289">
        <v>28.67</v>
      </c>
      <c r="AP21" s="290">
        <v>24.25</v>
      </c>
      <c r="AQ21" s="291">
        <v>4.42</v>
      </c>
      <c r="AS21" s="292"/>
      <c r="AT21" s="288"/>
    </row>
    <row r="22" spans="1:46" s="260" customFormat="1" ht="13" x14ac:dyDescent="0.2">
      <c r="A22" s="288"/>
      <c r="AK22" s="1124" t="s">
        <v>497</v>
      </c>
      <c r="AL22" s="1125"/>
      <c r="AM22" s="1125"/>
      <c r="AN22" s="1126"/>
      <c r="AO22" s="293">
        <v>93.8</v>
      </c>
      <c r="AP22" s="294">
        <v>95.4</v>
      </c>
      <c r="AQ22" s="295">
        <v>-1.6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7" t="s">
        <v>498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06" t="s">
        <v>479</v>
      </c>
      <c r="AP30" s="265"/>
      <c r="AQ30" s="266" t="s">
        <v>480</v>
      </c>
      <c r="AR30" s="267"/>
    </row>
    <row r="31" spans="1:46" ht="13" x14ac:dyDescent="0.2">
      <c r="A31" s="259"/>
      <c r="AK31" s="268"/>
      <c r="AL31" s="269"/>
      <c r="AM31" s="269"/>
      <c r="AN31" s="270"/>
      <c r="AO31" s="1107"/>
      <c r="AP31" s="271" t="s">
        <v>481</v>
      </c>
      <c r="AQ31" s="272" t="s">
        <v>482</v>
      </c>
      <c r="AR31" s="273" t="s">
        <v>483</v>
      </c>
    </row>
    <row r="32" spans="1:46" ht="27" customHeight="1" x14ac:dyDescent="0.2">
      <c r="A32" s="259"/>
      <c r="AK32" s="1108" t="s">
        <v>501</v>
      </c>
      <c r="AL32" s="1109"/>
      <c r="AM32" s="1109"/>
      <c r="AN32" s="1110"/>
      <c r="AO32" s="303">
        <v>229984</v>
      </c>
      <c r="AP32" s="303">
        <v>164863</v>
      </c>
      <c r="AQ32" s="304">
        <v>167387</v>
      </c>
      <c r="AR32" s="305">
        <v>-1.5</v>
      </c>
    </row>
    <row r="33" spans="1:46" ht="13.5" customHeight="1" x14ac:dyDescent="0.2">
      <c r="A33" s="259"/>
      <c r="AK33" s="1108" t="s">
        <v>502</v>
      </c>
      <c r="AL33" s="1109"/>
      <c r="AM33" s="1109"/>
      <c r="AN33" s="1110"/>
      <c r="AO33" s="303" t="s">
        <v>487</v>
      </c>
      <c r="AP33" s="303" t="s">
        <v>487</v>
      </c>
      <c r="AQ33" s="304" t="s">
        <v>487</v>
      </c>
      <c r="AR33" s="305" t="s">
        <v>487</v>
      </c>
    </row>
    <row r="34" spans="1:46" ht="27" customHeight="1" x14ac:dyDescent="0.2">
      <c r="A34" s="259"/>
      <c r="AK34" s="1108" t="s">
        <v>503</v>
      </c>
      <c r="AL34" s="1109"/>
      <c r="AM34" s="1109"/>
      <c r="AN34" s="1110"/>
      <c r="AO34" s="303" t="s">
        <v>487</v>
      </c>
      <c r="AP34" s="303" t="s">
        <v>487</v>
      </c>
      <c r="AQ34" s="304">
        <v>5</v>
      </c>
      <c r="AR34" s="305" t="s">
        <v>487</v>
      </c>
    </row>
    <row r="35" spans="1:46" ht="27" customHeight="1" x14ac:dyDescent="0.2">
      <c r="A35" s="259"/>
      <c r="AK35" s="1108" t="s">
        <v>504</v>
      </c>
      <c r="AL35" s="1109"/>
      <c r="AM35" s="1109"/>
      <c r="AN35" s="1110"/>
      <c r="AO35" s="303">
        <v>5152</v>
      </c>
      <c r="AP35" s="303">
        <v>3693</v>
      </c>
      <c r="AQ35" s="304">
        <v>34589</v>
      </c>
      <c r="AR35" s="305">
        <v>-89.3</v>
      </c>
    </row>
    <row r="36" spans="1:46" ht="27" customHeight="1" x14ac:dyDescent="0.2">
      <c r="A36" s="259"/>
      <c r="AK36" s="1108" t="s">
        <v>505</v>
      </c>
      <c r="AL36" s="1109"/>
      <c r="AM36" s="1109"/>
      <c r="AN36" s="1110"/>
      <c r="AO36" s="303">
        <v>5986</v>
      </c>
      <c r="AP36" s="303">
        <v>4291</v>
      </c>
      <c r="AQ36" s="304">
        <v>2508</v>
      </c>
      <c r="AR36" s="305">
        <v>71.099999999999994</v>
      </c>
    </row>
    <row r="37" spans="1:46" ht="13.5" customHeight="1" x14ac:dyDescent="0.2">
      <c r="A37" s="259"/>
      <c r="AK37" s="1108" t="s">
        <v>506</v>
      </c>
      <c r="AL37" s="1109"/>
      <c r="AM37" s="1109"/>
      <c r="AN37" s="1110"/>
      <c r="AO37" s="303">
        <v>28588</v>
      </c>
      <c r="AP37" s="303">
        <v>20493</v>
      </c>
      <c r="AQ37" s="304">
        <v>1525</v>
      </c>
      <c r="AR37" s="305">
        <v>1243.8</v>
      </c>
    </row>
    <row r="38" spans="1:46" ht="27" customHeight="1" x14ac:dyDescent="0.2">
      <c r="A38" s="259"/>
      <c r="AK38" s="1111" t="s">
        <v>507</v>
      </c>
      <c r="AL38" s="1112"/>
      <c r="AM38" s="1112"/>
      <c r="AN38" s="1113"/>
      <c r="AO38" s="306">
        <v>30</v>
      </c>
      <c r="AP38" s="306">
        <v>22</v>
      </c>
      <c r="AQ38" s="307">
        <v>44</v>
      </c>
      <c r="AR38" s="295">
        <v>-50</v>
      </c>
      <c r="AS38" s="302"/>
    </row>
    <row r="39" spans="1:46" ht="13" x14ac:dyDescent="0.2">
      <c r="A39" s="259"/>
      <c r="AK39" s="1111" t="s">
        <v>508</v>
      </c>
      <c r="AL39" s="1112"/>
      <c r="AM39" s="1112"/>
      <c r="AN39" s="1113"/>
      <c r="AO39" s="303">
        <v>-10178</v>
      </c>
      <c r="AP39" s="303">
        <v>-7296</v>
      </c>
      <c r="AQ39" s="304">
        <v>-7489</v>
      </c>
      <c r="AR39" s="305">
        <v>-2.6</v>
      </c>
      <c r="AS39" s="302"/>
    </row>
    <row r="40" spans="1:46" ht="27" customHeight="1" x14ac:dyDescent="0.2">
      <c r="A40" s="259"/>
      <c r="AK40" s="1108" t="s">
        <v>509</v>
      </c>
      <c r="AL40" s="1109"/>
      <c r="AM40" s="1109"/>
      <c r="AN40" s="1110"/>
      <c r="AO40" s="303">
        <v>-155618</v>
      </c>
      <c r="AP40" s="303">
        <v>-111554</v>
      </c>
      <c r="AQ40" s="304">
        <v>-138932</v>
      </c>
      <c r="AR40" s="305">
        <v>-19.7</v>
      </c>
      <c r="AS40" s="302"/>
    </row>
    <row r="41" spans="1:46" ht="13" x14ac:dyDescent="0.2">
      <c r="A41" s="259"/>
      <c r="AK41" s="1114" t="s">
        <v>288</v>
      </c>
      <c r="AL41" s="1115"/>
      <c r="AM41" s="1115"/>
      <c r="AN41" s="1116"/>
      <c r="AO41" s="303">
        <v>103944</v>
      </c>
      <c r="AP41" s="303">
        <v>74512</v>
      </c>
      <c r="AQ41" s="304">
        <v>59636</v>
      </c>
      <c r="AR41" s="305">
        <v>24.9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01" t="s">
        <v>479</v>
      </c>
      <c r="AN49" s="1103" t="s">
        <v>512</v>
      </c>
      <c r="AO49" s="1104"/>
      <c r="AP49" s="1104"/>
      <c r="AQ49" s="1104"/>
      <c r="AR49" s="1105"/>
    </row>
    <row r="50" spans="1:44" ht="13" x14ac:dyDescent="0.2">
      <c r="A50" s="259"/>
      <c r="AK50" s="317"/>
      <c r="AL50" s="318"/>
      <c r="AM50" s="1102"/>
      <c r="AN50" s="319" t="s">
        <v>513</v>
      </c>
      <c r="AO50" s="320" t="s">
        <v>514</v>
      </c>
      <c r="AP50" s="321" t="s">
        <v>515</v>
      </c>
      <c r="AQ50" s="322" t="s">
        <v>516</v>
      </c>
      <c r="AR50" s="323" t="s">
        <v>517</v>
      </c>
    </row>
    <row r="51" spans="1:44" ht="13" x14ac:dyDescent="0.2">
      <c r="A51" s="259"/>
      <c r="AK51" s="315" t="s">
        <v>518</v>
      </c>
      <c r="AL51" s="316"/>
      <c r="AM51" s="324">
        <v>339707</v>
      </c>
      <c r="AN51" s="325">
        <v>224674</v>
      </c>
      <c r="AO51" s="326">
        <v>-9.9</v>
      </c>
      <c r="AP51" s="327">
        <v>268375</v>
      </c>
      <c r="AQ51" s="328">
        <v>-1.2</v>
      </c>
      <c r="AR51" s="329">
        <v>-8.6999999999999993</v>
      </c>
    </row>
    <row r="52" spans="1:44" ht="13" x14ac:dyDescent="0.2">
      <c r="A52" s="259"/>
      <c r="AK52" s="330"/>
      <c r="AL52" s="331" t="s">
        <v>519</v>
      </c>
      <c r="AM52" s="332">
        <v>172967</v>
      </c>
      <c r="AN52" s="333">
        <v>114396</v>
      </c>
      <c r="AO52" s="334">
        <v>74.5</v>
      </c>
      <c r="AP52" s="335">
        <v>119602</v>
      </c>
      <c r="AQ52" s="336">
        <v>1.5</v>
      </c>
      <c r="AR52" s="337">
        <v>73</v>
      </c>
    </row>
    <row r="53" spans="1:44" ht="13" x14ac:dyDescent="0.2">
      <c r="A53" s="259"/>
      <c r="AK53" s="315" t="s">
        <v>520</v>
      </c>
      <c r="AL53" s="316"/>
      <c r="AM53" s="324">
        <v>502184</v>
      </c>
      <c r="AN53" s="325">
        <v>348255</v>
      </c>
      <c r="AO53" s="326">
        <v>55</v>
      </c>
      <c r="AP53" s="327">
        <v>301035</v>
      </c>
      <c r="AQ53" s="328">
        <v>12.2</v>
      </c>
      <c r="AR53" s="329">
        <v>42.8</v>
      </c>
    </row>
    <row r="54" spans="1:44" ht="13" x14ac:dyDescent="0.2">
      <c r="A54" s="259"/>
      <c r="AK54" s="330"/>
      <c r="AL54" s="331" t="s">
        <v>519</v>
      </c>
      <c r="AM54" s="332">
        <v>248502</v>
      </c>
      <c r="AN54" s="333">
        <v>172331</v>
      </c>
      <c r="AO54" s="334">
        <v>50.6</v>
      </c>
      <c r="AP54" s="335">
        <v>154376</v>
      </c>
      <c r="AQ54" s="336">
        <v>29.1</v>
      </c>
      <c r="AR54" s="337">
        <v>21.5</v>
      </c>
    </row>
    <row r="55" spans="1:44" ht="13" x14ac:dyDescent="0.2">
      <c r="A55" s="259"/>
      <c r="AK55" s="315" t="s">
        <v>521</v>
      </c>
      <c r="AL55" s="316"/>
      <c r="AM55" s="324">
        <v>621845</v>
      </c>
      <c r="AN55" s="325">
        <v>439156</v>
      </c>
      <c r="AO55" s="326">
        <v>26.1</v>
      </c>
      <c r="AP55" s="327">
        <v>277467</v>
      </c>
      <c r="AQ55" s="328">
        <v>-7.8</v>
      </c>
      <c r="AR55" s="329">
        <v>33.9</v>
      </c>
    </row>
    <row r="56" spans="1:44" ht="13" x14ac:dyDescent="0.2">
      <c r="A56" s="259"/>
      <c r="AK56" s="330"/>
      <c r="AL56" s="331" t="s">
        <v>519</v>
      </c>
      <c r="AM56" s="332">
        <v>255212</v>
      </c>
      <c r="AN56" s="333">
        <v>180234</v>
      </c>
      <c r="AO56" s="334">
        <v>4.5999999999999996</v>
      </c>
      <c r="AP56" s="335">
        <v>128378</v>
      </c>
      <c r="AQ56" s="336">
        <v>-16.8</v>
      </c>
      <c r="AR56" s="337">
        <v>21.4</v>
      </c>
    </row>
    <row r="57" spans="1:44" ht="13" x14ac:dyDescent="0.2">
      <c r="A57" s="259"/>
      <c r="AK57" s="315" t="s">
        <v>522</v>
      </c>
      <c r="AL57" s="316"/>
      <c r="AM57" s="324">
        <v>567699</v>
      </c>
      <c r="AN57" s="325">
        <v>402338</v>
      </c>
      <c r="AO57" s="326">
        <v>-8.4</v>
      </c>
      <c r="AP57" s="327">
        <v>282256</v>
      </c>
      <c r="AQ57" s="328">
        <v>1.7</v>
      </c>
      <c r="AR57" s="329">
        <v>-10.1</v>
      </c>
    </row>
    <row r="58" spans="1:44" ht="13" x14ac:dyDescent="0.2">
      <c r="A58" s="259"/>
      <c r="AK58" s="330"/>
      <c r="AL58" s="331" t="s">
        <v>519</v>
      </c>
      <c r="AM58" s="332">
        <v>162418</v>
      </c>
      <c r="AN58" s="333">
        <v>115108</v>
      </c>
      <c r="AO58" s="334">
        <v>-36.1</v>
      </c>
      <c r="AP58" s="335">
        <v>145453</v>
      </c>
      <c r="AQ58" s="336">
        <v>13.3</v>
      </c>
      <c r="AR58" s="337">
        <v>-49.4</v>
      </c>
    </row>
    <row r="59" spans="1:44" ht="13" x14ac:dyDescent="0.2">
      <c r="A59" s="259"/>
      <c r="AK59" s="315" t="s">
        <v>523</v>
      </c>
      <c r="AL59" s="316"/>
      <c r="AM59" s="324">
        <v>370358</v>
      </c>
      <c r="AN59" s="325">
        <v>265490</v>
      </c>
      <c r="AO59" s="326">
        <v>-34</v>
      </c>
      <c r="AP59" s="327">
        <v>295341</v>
      </c>
      <c r="AQ59" s="328">
        <v>4.5999999999999996</v>
      </c>
      <c r="AR59" s="329">
        <v>-38.6</v>
      </c>
    </row>
    <row r="60" spans="1:44" ht="13" x14ac:dyDescent="0.2">
      <c r="A60" s="259"/>
      <c r="AK60" s="330"/>
      <c r="AL60" s="331" t="s">
        <v>519</v>
      </c>
      <c r="AM60" s="332">
        <v>144201</v>
      </c>
      <c r="AN60" s="333">
        <v>103370</v>
      </c>
      <c r="AO60" s="334">
        <v>-10.199999999999999</v>
      </c>
      <c r="AP60" s="335">
        <v>137402</v>
      </c>
      <c r="AQ60" s="336">
        <v>-5.5</v>
      </c>
      <c r="AR60" s="337">
        <v>-4.7</v>
      </c>
    </row>
    <row r="61" spans="1:44" ht="13" x14ac:dyDescent="0.2">
      <c r="A61" s="259"/>
      <c r="AK61" s="315" t="s">
        <v>524</v>
      </c>
      <c r="AL61" s="338"/>
      <c r="AM61" s="324">
        <v>480359</v>
      </c>
      <c r="AN61" s="325">
        <v>335983</v>
      </c>
      <c r="AO61" s="326">
        <v>5.8</v>
      </c>
      <c r="AP61" s="327">
        <v>284895</v>
      </c>
      <c r="AQ61" s="339">
        <v>1.9</v>
      </c>
      <c r="AR61" s="329">
        <v>3.9</v>
      </c>
    </row>
    <row r="62" spans="1:44" ht="13" x14ac:dyDescent="0.2">
      <c r="A62" s="259"/>
      <c r="AK62" s="330"/>
      <c r="AL62" s="331" t="s">
        <v>519</v>
      </c>
      <c r="AM62" s="332">
        <v>196660</v>
      </c>
      <c r="AN62" s="333">
        <v>137088</v>
      </c>
      <c r="AO62" s="334">
        <v>16.7</v>
      </c>
      <c r="AP62" s="335">
        <v>137042</v>
      </c>
      <c r="AQ62" s="336">
        <v>4.3</v>
      </c>
      <c r="AR62" s="337">
        <v>12.4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N7FBk2RXzxhYCyBHQvxpdQSKkPfyDWgaXg+IoGPzZFP1h0TeqNt2z50v8sILkZGiAlGEDy4oTT2UShE09ICiXg==" saltValue="hyTpmbQeGa3FfaMLNX1A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90" zoomScaleNormal="9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lB0Brcygutxi9KlpJlgsK75Yg4bD4Y5pKf8KsajjuqFpCYP/ZdzqFRIuCDhSS2EvysKBkxKowKp24rqJudbwA==" saltValue="tTtXfUHg++iARW/VCFJB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2"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rLXLEuVfp78UR4pLgBk0FwDzqq6U+2W0fj/muHiTMvBZeqNLKXTKyaKLl6UEEig5e+UYT4DiNCVc28QfyodBDQ==" saltValue="cM4c9kTjVVdOT71BFhuT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2" zoomScaleNormal="62"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7" t="s">
        <v>3</v>
      </c>
      <c r="D47" s="1127"/>
      <c r="E47" s="1128"/>
      <c r="F47" s="11">
        <v>66.92</v>
      </c>
      <c r="G47" s="12">
        <v>65.900000000000006</v>
      </c>
      <c r="H47" s="12">
        <v>63.87</v>
      </c>
      <c r="I47" s="12">
        <v>79.81</v>
      </c>
      <c r="J47" s="13">
        <v>82.99</v>
      </c>
    </row>
    <row r="48" spans="2:10" ht="57.75" customHeight="1" x14ac:dyDescent="0.2">
      <c r="B48" s="14"/>
      <c r="C48" s="1129" t="s">
        <v>4</v>
      </c>
      <c r="D48" s="1129"/>
      <c r="E48" s="1130"/>
      <c r="F48" s="15">
        <v>7.03</v>
      </c>
      <c r="G48" s="16">
        <v>1.9</v>
      </c>
      <c r="H48" s="16">
        <v>10.4</v>
      </c>
      <c r="I48" s="16">
        <v>9.2899999999999991</v>
      </c>
      <c r="J48" s="17">
        <v>3.57</v>
      </c>
    </row>
    <row r="49" spans="2:10" ht="57.75" customHeight="1" thickBot="1" x14ac:dyDescent="0.25">
      <c r="B49" s="18"/>
      <c r="C49" s="1131" t="s">
        <v>5</v>
      </c>
      <c r="D49" s="1131"/>
      <c r="E49" s="1132"/>
      <c r="F49" s="19" t="s">
        <v>531</v>
      </c>
      <c r="G49" s="20" t="s">
        <v>532</v>
      </c>
      <c r="H49" s="20">
        <v>12.11</v>
      </c>
      <c r="I49" s="20">
        <v>13.16</v>
      </c>
      <c r="J49" s="21" t="s">
        <v>533</v>
      </c>
    </row>
    <row r="50" spans="2:10" ht="13" x14ac:dyDescent="0.2"/>
  </sheetData>
  <sheetProtection algorithmName="SHA-512" hashValue="W4OlQETIxgquvuXSuBDxFydRjKWABqHTqYU8zCGCYOhE3UoxD2b0PCOonPfGMTpYBs6uKlFCm0E2VRokTJAQzQ==" saltValue="7l4oDX7uYQeRk9oE3DxZ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2025-03-10T05:33:18Z</cp:lastPrinted>
  <dcterms:created xsi:type="dcterms:W3CDTF">2025-02-19T05:15:54Z</dcterms:created>
  <dcterms:modified xsi:type="dcterms:W3CDTF">2025-09-25T07:15:13Z</dcterms:modified>
  <cp:category/>
</cp:coreProperties>
</file>