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506E3275-2DB9-4E2E-8241-F60619DE64B6}"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E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alcChain>
</file>

<file path=xl/sharedStrings.xml><?xml version="1.0" encoding="utf-8"?>
<sst xmlns="http://schemas.openxmlformats.org/spreadsheetml/2006/main" count="1146" uniqueCount="574">
  <si>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</si>
  <si>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</si>
  <si>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</si>
  <si>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</si>
  <si>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</si>
  <si>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</si>
  <si>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</si>
  <si>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</si>
  <si>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</si>
  <si>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</si>
  <si>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</si>
  <si>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</si>
  <si>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</si>
  <si>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</si>
  <si>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</si>
  <si>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</si>
  <si>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</si>
  <si>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</si>
  <si>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</si>
  <si>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</si>
  <si>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</si>
  <si>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</si>
  <si>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</si>
  <si>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</si>
  <si>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</si>
  <si>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</si>
  <si>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</si>
  <si>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</si>
  <si>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</si>
  <si>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</si>
  <si>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</si>
  <si>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</si>
  <si>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</si>
  <si>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</si>
  <si>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</si>
  <si>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</si>
  <si>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</si>
  <si>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</si>
  <si>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</si>
  <si>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</si>
  <si>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</si>
  <si>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</si>
  <si>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</si>
  <si>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</si>
  <si>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</si>
  <si>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</si>
  <si>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</si>
  <si>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</si>
  <si>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</si>
  <si>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</si>
  <si>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</si>
  <si>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</si>
  <si>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</si>
  <si>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</si>
  <si>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</si>
  <si>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</si>
  <si>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</si>
  <si>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</si>
  <si>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</si>
  <si>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</si>
  <si>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</si>
  <si>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</si>
  <si>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</si>
  <si>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</si>
  <si>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</si>
  <si>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</si>
  <si>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</si>
  <si>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</si>
  <si>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</si>
  <si>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</si>
  <si>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</si>
  <si>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</si>
  <si>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</si>
  <si>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</si>
  <si>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</si>
  <si>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</si>
  <si>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</si>
  <si>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</si>
  <si>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</si>
  <si>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</si>
  <si>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</si>
  <si>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</si>
  <si>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</si>
  <si>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</si>
  <si>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</si>
  <si>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</si>
  <si>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</si>
  <si>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</si>
  <si>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</si>
  <si>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</si>
  <si>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</si>
  <si>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</si>
  <si>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</si>
  <si>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</si>
  <si>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</si>
  <si>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</si>
  <si>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</si>
  <si>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</si>
  <si>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</si>
  <si>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</si>
  <si>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</si>
  <si>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</si>
  <si>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</si>
  <si>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</si>
  <si>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</si>
  <si>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</si>
  <si>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</si>
  <si>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</si>
  <si>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</si>
  <si>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</si>
  <si>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</si>
  <si>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</si>
  <si>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</si>
  <si>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</si>
  <si>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</si>
  <si>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</si>
  <si>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</si>
  <si>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</si>
  <si>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</si>
  <si>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</si>
  <si>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</si>
  <si>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</si>
  <si>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</si>
  <si>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</si>
  <si>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</si>
  <si>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</si>
  <si>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</si>
  <si>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</si>
  <si>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</si>
  <si>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</si>
  <si>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</si>
  <si>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</si>
  <si>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</si>
  <si>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</si>
  <si>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</si>
  <si>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</si>
  <si>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</si>
  <si>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</si>
  <si>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</si>
  <si>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</si>
  <si>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</si>
  <si>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</si>
  <si>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</si>
  <si>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</si>
  <si>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</si>
  <si>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</si>
  <si>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</si>
  <si>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</si>
  <si>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</si>
  <si>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</si>
  <si>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</si>
  <si>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</si>
  <si>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</si>
  <si>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</si>
  <si>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</si>
  <si>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</si>
  <si>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</si>
  <si>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</si>
  <si>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</si>
  <si>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</si>
  <si>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</si>
  <si>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</si>
  <si>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</si>
  <si>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</si>
  <si>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</si>
  <si>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</si>
  <si>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</si>
  <si>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</si>
  <si>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</si>
  <si>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</si>
  <si>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</si>
  <si>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</si>
  <si>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</si>
  <si>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</si>
  <si>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</si>
  <si>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</si>
  <si>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</si>
  <si>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</si>
  <si>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</si>
  <si>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</si>
  <si>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</si>
  <si>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</si>
  <si>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</si>
  <si>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</si>
  <si>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</si>
  <si>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</si>
  <si>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</si>
  <si>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</si>
  <si>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</si>
  <si>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</si>
  <si>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</si>
  <si>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</si>
  <si>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</si>
  <si>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</si>
  <si>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</si>
  <si>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</si>
  <si>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</si>
  <si>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</si>
  <si>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</si>
  <si>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</si>
  <si>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</si>
  <si>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</si>
  <si>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</si>
  <si>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</si>
  <si>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熊本県菊陽町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</si>
  <si>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</si>
  <si>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</si>
  <si>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</si>
  <si>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</si>
  <si>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</si>
  <si>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</si>
  <si>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</si>
  <si>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</si>
  <si>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</si>
  <si>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</si>
  <si>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</si>
  <si>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</si>
  <si>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</si>
  <si>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</si>
  <si>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</si>
  <si>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</si>
  <si>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</si>
  <si>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</si>
  <si>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</si>
  <si>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</si>
  <si>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</si>
  <si>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</si>
  <si>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</si>
  <si>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</si>
  <si>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</si>
  <si>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</si>
  <si>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</si>
  <si>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</si>
  <si>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</si>
  <si>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</si>
  <si>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</si>
  <si>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</si>
  <si>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</si>
  <si>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</si>
  <si>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</si>
  <si>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</si>
  <si>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</si>
  <si>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</si>
  <si>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</si>
  <si>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</si>
  <si>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</si>
  <si>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</si>
  <si>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</si>
  <si>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</si>
  <si>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</si>
  <si>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</si>
  <si>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</si>
  <si>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</si>
  <si>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</si>
  <si>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</si>
  <si>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</si>
  <si>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</si>
  <si>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</si>
  <si>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</si>
  <si>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</si>
  <si>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</si>
  <si>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</si>
  <si>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</si>
  <si>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</si>
  <si>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</si>
  <si>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</si>
  <si>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</si>
  <si>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</si>
  <si>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</si>
  <si>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</si>
  <si>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</si>
  <si>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</si>
  <si>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</si>
  <si>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</si>
  <si>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</si>
  <si>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</si>
  <si>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</si>
  <si>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</si>
  <si>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</si>
  <si>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</si>
  <si>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</si>
  <si>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</si>
  <si>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</si>
  <si>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</si>
  <si>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</si>
  <si>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</si>
  <si>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</si>
  <si>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</si>
  <si>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</si>
  <si>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</si>
  <si>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</si>
  <si>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</si>
  <si>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</si>
  <si>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</si>
  <si>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</si>
  <si>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</si>
  <si>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</si>
  <si>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</si>
  <si>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</si>
  <si>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</si>
  <si>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</si>
  <si>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</si>
  <si>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</si>
  <si>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</si>
  <si>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</si>
  <si>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</si>
  <si>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</si>
  <si>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</si>
  <si>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</si>
  <si>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</si>
  <si>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</si>
  <si>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</si>
  <si>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</si>
  <si>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</si>
  <si>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</si>
  <si>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</si>
  <si>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</si>
  <si>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</si>
  <si>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</si>
  <si>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</si>
  <si>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</si>
  <si>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</si>
  <si>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</si>
  <si>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</si>
  <si>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</si>
  <si>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</si>
  <si>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</si>
  <si>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</si>
  <si>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</si>
  <si>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</si>
  <si>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</si>
  <si>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</si>
  <si>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</si>
  <si>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</si>
  <si>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</si>
  <si>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</si>
  <si>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</si>
  <si>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</si>
  <si>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</si>
  <si>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</si>
  <si>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</si>
  <si>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</si>
  <si>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</si>
  <si>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</si>
  <si>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</si>
  <si>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</si>
  <si>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</si>
  <si>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</si>
  <si>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</si>
  <si>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</si>
  <si>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</si>
  <si>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</si>
  <si>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</si>
  <si>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</si>
  <si>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</si>
  <si>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熊本県菊陽町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</si>
  <si>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</si>
  <si>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</si>
  <si>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</si>
  <si>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</si>
  <si>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</si>
  <si>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</si>
  <si>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</si>
  <si>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</si>
  <si>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</si>
  <si>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</si>
  <si>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</si>
  <si>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</si>
  <si>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</si>
  <si>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</si>
  <si>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</si>
  <si>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</si>
  <si>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</si>
  <si>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</si>
  <si>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</si>
  <si>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</si>
  <si>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菊陽町土地取得特別会計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</si>
  <si>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</si>
  <si>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</si>
  <si>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</si>
  <si>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</si>
  <si>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</si>
  <si>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</si>
  <si>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</si>
  <si>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</si>
  <si>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</si>
  <si>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</si>
  <si>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</si>
  <si>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</si>
  <si>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</si>
  <si>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菊陽町国民健康保険特別会計</t>
    <phoneticPr fontId="5"/>
  </si>
  <si>
    <t>菊陽町介護保険特別会計</t>
    <phoneticPr fontId="5"/>
  </si>
  <si>
    <t>菊陽町後期高齢者医療特別会計</t>
    <phoneticPr fontId="5"/>
  </si>
  <si>
    <t>菊陽町下水道事業会計</t>
    <phoneticPr fontId="5"/>
  </si>
  <si>
    <t>法適用企業</t>
    <phoneticPr fontId="5"/>
  </si>
  <si>
    <t>菊陽町工業団地造成事業特別会計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</si>
  <si>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</si>
  <si>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</si>
  <si>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</si>
  <si>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</si>
  <si>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</si>
  <si>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</si>
  <si>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</si>
  <si>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</si>
  <si>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</si>
  <si>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</si>
  <si>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</si>
  <si>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</si>
  <si>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</si>
  <si>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</si>
  <si>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</si>
  <si>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</si>
  <si>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</si>
  <si>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</si>
  <si>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</si>
  <si>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</si>
  <si>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</si>
  <si>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</si>
  <si>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</si>
  <si>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</si>
  <si>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</si>
  <si>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</si>
  <si>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</si>
  <si>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</si>
  <si>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</si>
  <si>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</si>
  <si>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</si>
  <si>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</si>
  <si>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</si>
  <si>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</si>
  <si>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</si>
  <si>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</si>
  <si>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</si>
  <si>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</si>
  <si>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</si>
  <si>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</si>
  <si>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</si>
  <si>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</si>
  <si>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</si>
  <si>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</si>
  <si>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</si>
  <si>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</si>
  <si>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</si>
  <si>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</si>
  <si>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</si>
  <si>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</si>
  <si>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</si>
  <si>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</si>
  <si>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</si>
  <si>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</si>
  <si>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</si>
  <si>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</si>
  <si>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</si>
  <si>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</si>
  <si>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</si>
  <si>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</si>
  <si>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</si>
  <si>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</si>
  <si>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</si>
  <si>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</si>
  <si>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</si>
  <si>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</si>
  <si>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</si>
  <si>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</si>
  <si>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</si>
  <si>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</si>
  <si>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</si>
  <si>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</si>
  <si>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</si>
  <si>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</si>
  <si>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</si>
  <si>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</si>
  <si>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</si>
  <si>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</si>
  <si>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</si>
  <si>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</si>
  <si>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</si>
  <si>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</si>
  <si>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</si>
  <si>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</si>
  <si>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</si>
  <si>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</si>
  <si>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</si>
  <si>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</si>
  <si>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</si>
  <si>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</si>
  <si>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</si>
  <si>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</si>
  <si>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</si>
  <si>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</si>
  <si>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</si>
  <si>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</si>
  <si>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</si>
  <si>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</si>
  <si>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</si>
  <si>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</si>
  <si>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</si>
  <si>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</si>
  <si>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</si>
  <si>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</si>
  <si>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</si>
  <si>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</si>
  <si>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</si>
  <si>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</si>
  <si>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</si>
  <si>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</si>
  <si>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</si>
  <si>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</si>
  <si>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</si>
  <si>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</si>
  <si>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</si>
  <si>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</si>
  <si>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</si>
  <si>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</si>
  <si>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</si>
  <si>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</si>
  <si>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</si>
  <si>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</si>
  <si>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</si>
  <si>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</si>
  <si>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</si>
  <si>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</si>
  <si>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</si>
  <si>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</si>
  <si>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</si>
  <si>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</si>
  <si>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</si>
  <si>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</si>
  <si>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</si>
  <si>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</si>
  <si>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</si>
  <si>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</si>
  <si>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1.23</t>
  </si>
  <si>
    <t>▲ 1.89</t>
  </si>
  <si>
    <t>▲ 0.39</t>
  </si>
  <si>
    <t>菊陽町下水道事業会計</t>
  </si>
  <si>
    <t>一般会計</t>
  </si>
  <si>
    <t>菊陽町国民健康保険特別会計</t>
  </si>
  <si>
    <t>菊陽町介護保険特別会計</t>
  </si>
  <si>
    <t>菊陽町後期高齢者医療特別会計</t>
  </si>
  <si>
    <t>菊陽町土地取得特別会計</t>
  </si>
  <si>
    <t>菊陽町工業団地造成事業特別会計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</si>
  <si>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</si>
  <si>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</si>
  <si>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</si>
  <si>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</si>
  <si>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</si>
  <si>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</si>
  <si>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</si>
  <si>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</si>
  <si>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phoneticPr fontId="2"/>
  </si>
  <si>
    <t>大津菊陽水道企業団</t>
    <phoneticPr fontId="2"/>
  </si>
  <si>
    <t>菊池広域連合</t>
    <phoneticPr fontId="2"/>
  </si>
  <si>
    <t>熊本県後期高齢者医療広域連合（一般会計）</t>
    <phoneticPr fontId="2"/>
  </si>
  <si>
    <t>熊本県後期高齢者医療広域連合（後期高齢者医療特別会計）</t>
    <phoneticPr fontId="2"/>
  </si>
  <si>
    <t>特別会計（交通災害共済事業）分を含む</t>
    <phoneticPr fontId="2"/>
  </si>
  <si>
    <t>法適用企業</t>
    <phoneticPr fontId="2"/>
  </si>
  <si>
    <t>有限会社さんふれあ</t>
  </si>
  <si>
    <t>公共施設整備基金</t>
    <phoneticPr fontId="5"/>
  </si>
  <si>
    <t>学校建設基金</t>
    <phoneticPr fontId="2"/>
  </si>
  <si>
    <t>企業誘致環境整備基金</t>
    <phoneticPr fontId="2"/>
  </si>
  <si>
    <t>ふるさと創生事業基金</t>
    <phoneticPr fontId="2"/>
  </si>
  <si>
    <t>総合スポーツ施設整備基金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</si>
  <si>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</si>
  <si>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</si>
  <si>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4年度から令和5年度にかけて4.8%増加した。地方債現在高の増加が主な要因としてあげられる。有形固定資産減価償却率は令和4年度から令和5年度にかけて1.8％減少したものの、今後も施設の更新費用が増加することが見込まれるため、将来世代に対する負担のバランスを見ながら適切な地方債発行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</si>
  <si>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</si>
  <si>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</si>
  <si>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</si>
  <si>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</si>
  <si>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</si>
  <si>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</si>
  <si>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述の通り地方債現在高の増加により増加しており、令和6年度も増加する見込みである。そのため将来の償還額が増加する見込みであり、それに伴い実質公債費比率も増加する見込みである。
令和5年度においては平成28年熊本地震や光の森多目的広場整備に係る償還の影響もあり、実質公債費比率が増加した。今後も新規事業による地方債の新規発行が見込まれるため、引き続き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</si>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</sst>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B66626-D515-46B3-9DF3-D304FB874B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4AEA-4C23-B0E8-8D1810AFDB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56850</c:v>
                </c:pt>
                <c:pt idx="1">
                  <c:v>51270</c:v>
                </c:pt>
                <c:pt idx="2">
                  <c:v>86683</c:v>
                </c:pt>
                <c:pt idx="3">
                  <c:v>101905</c:v>
                </c:pt>
                <c:pt idx="4">
                  <c:v>98492</c:v>
                </c:pt>
              </c:numCache>
            </c:numRef>
          </c:val>
          <c:smooth val="0"/>
          <c:extLst>
            <c:ext xmlns:c16="http://schemas.microsoft.com/office/drawing/2014/chart" uri="{C3380CC4-5D6E-409C-BE32-E72D297353CC}">
              <c16:uniqueId val="{00000001-4AEA-4C23-B0E8-8D1810AFDB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6.55</c:v>
                </c:pt>
                <c:pt idx="1">
                  <c:v>4.54</c:v>
                </c:pt>
                <c:pt idx="2">
                  <c:v>7.08</c:v>
                </c:pt>
                <c:pt idx="3">
                  <c:v>7.42</c:v>
                </c:pt>
                <c:pt idx="4">
                  <c:v>3.15</c:v>
                </c:pt>
              </c:numCache>
            </c:numRef>
          </c:val>
          <c:extLst>
            <c:ext xmlns:c16="http://schemas.microsoft.com/office/drawing/2014/chart" uri="{C3380CC4-5D6E-409C-BE32-E72D297353CC}">
              <c16:uniqueId val="{00000000-F28A-4F45-9FDD-B8DA2018C4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22.04</c:v>
                </c:pt>
                <c:pt idx="1">
                  <c:v>20.72</c:v>
                </c:pt>
                <c:pt idx="2">
                  <c:v>22.76</c:v>
                </c:pt>
                <c:pt idx="3">
                  <c:v>23.29</c:v>
                </c:pt>
                <c:pt idx="4">
                  <c:v>26.35</c:v>
                </c:pt>
              </c:numCache>
            </c:numRef>
          </c:val>
          <c:extLst>
            <c:ext xmlns:c16="http://schemas.microsoft.com/office/drawing/2014/chart" uri="{C3380CC4-5D6E-409C-BE32-E72D297353CC}">
              <c16:uniqueId val="{00000001-F28A-4F45-9FDD-B8DA2018C4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c:v>
                </c:pt>
                <c:pt idx="1">
                  <c:v>-1.89</c:v>
                </c:pt>
                <c:pt idx="2">
                  <c:v>6.02</c:v>
                </c:pt>
                <c:pt idx="3">
                  <c:v>4.26</c:v>
                </c:pt>
                <c:pt idx="4">
                  <c:v>-0.39</c:v>
                </c:pt>
              </c:numCache>
            </c:numRef>
          </c:val>
          <c:smooth val="0"/>
          <c:extLst>
            <c:ext xmlns:c16="http://schemas.microsoft.com/office/drawing/2014/chart" uri="{C3380CC4-5D6E-409C-BE32-E72D297353CC}">
              <c16:uniqueId val="{00000002-F28A-4F45-9FDD-B8DA2018C4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D4-4105-A410-4B490CBE20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D4-4105-A410-4B490CBE20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D4-4105-A410-4B490CBE20E4}"/>
            </c:ext>
          </c:extLst>
        </c:ser>
        <c:ser>
          <c:idx val="3"/>
          <c:order val="3"/>
          <c:tx>
            <c:strRef>
              <c:f>データシート!$A$30</c:f>
              <c:strCache>
                <c:ptCount val="1"/>
                <c:pt idx="0">
                  <c:v>菊陽町工業団地造成事業特別会計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1.26</c:v>
                </c:pt>
                <c:pt idx="2">
                  <c:v>#N/A</c:v>
                </c:pt>
                <c:pt idx="3">
                  <c:v>0</c:v>
                </c:pt>
                <c:pt idx="4">
                  <c:v>#N/A</c:v>
                </c:pt>
                <c:pt idx="5">
                  <c:v>10.130000000000001</c:v>
                </c:pt>
                <c:pt idx="6">
                  <c:v>#N/A</c:v>
                </c:pt>
                <c:pt idx="7">
                  <c:v>0.25</c:v>
                </c:pt>
                <c:pt idx="8">
                  <c:v>#N/A</c:v>
                </c:pt>
                <c:pt idx="9">
                  <c:v>0</c:v>
                </c:pt>
              </c:numCache>
            </c:numRef>
          </c:val>
          <c:extLst>
            <c:ext xmlns:c16="http://schemas.microsoft.com/office/drawing/2014/chart" uri="{C3380CC4-5D6E-409C-BE32-E72D297353CC}">
              <c16:uniqueId val="{00000003-06D4-4105-A410-4B490CBE20E4}"/>
            </c:ext>
          </c:extLst>
        </c:ser>
        <c:ser>
          <c:idx val="4"/>
          <c:order val="4"/>
          <c:tx>
            <c:strRef>
              <c:f>データシート!$A$31</c:f>
              <c:strCache>
                <c:ptCount val="1"/>
                <c:pt idx="0">
                  <c:v>菊陽町土地取得特別会計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6D4-4105-A410-4B490CBE20E4}"/>
            </c:ext>
          </c:extLst>
        </c:ser>
        <c:ser>
          <c:idx val="5"/>
          <c:order val="5"/>
          <c:tx>
            <c:strRef>
              <c:f>データシート!$A$32</c:f>
              <c:strCache>
                <c:ptCount val="1"/>
                <c:pt idx="0">
                  <c:v>菊陽町後期高齢者医療特別会計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0.12</c:v>
                </c:pt>
                <c:pt idx="4">
                  <c:v>#N/A</c:v>
                </c:pt>
                <c:pt idx="5">
                  <c:v>0.15</c:v>
                </c:pt>
                <c:pt idx="6">
                  <c:v>#N/A</c:v>
                </c:pt>
                <c:pt idx="7">
                  <c:v>0.18</c:v>
                </c:pt>
                <c:pt idx="8">
                  <c:v>#N/A</c:v>
                </c:pt>
                <c:pt idx="9">
                  <c:v>0.17</c:v>
                </c:pt>
              </c:numCache>
            </c:numRef>
          </c:val>
          <c:extLst>
            <c:ext xmlns:c16="http://schemas.microsoft.com/office/drawing/2014/chart" uri="{C3380CC4-5D6E-409C-BE32-E72D297353CC}">
              <c16:uniqueId val="{00000005-06D4-4105-A410-4B490CBE20E4}"/>
            </c:ext>
          </c:extLst>
        </c:ser>
        <c:ser>
          <c:idx val="6"/>
          <c:order val="6"/>
          <c:tx>
            <c:strRef>
              <c:f>データシート!$A$33</c:f>
              <c:strCache>
                <c:ptCount val="1"/>
                <c:pt idx="0">
                  <c:v>菊陽町介護保険特別会計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1.68</c:v>
                </c:pt>
                <c:pt idx="2">
                  <c:v>#N/A</c:v>
                </c:pt>
                <c:pt idx="3">
                  <c:v>1.38</c:v>
                </c:pt>
                <c:pt idx="4">
                  <c:v>#N/A</c:v>
                </c:pt>
                <c:pt idx="5">
                  <c:v>0.47</c:v>
                </c:pt>
                <c:pt idx="6">
                  <c:v>#N/A</c:v>
                </c:pt>
                <c:pt idx="7">
                  <c:v>0.91</c:v>
                </c:pt>
                <c:pt idx="8">
                  <c:v>#N/A</c:v>
                </c:pt>
                <c:pt idx="9">
                  <c:v>0.8</c:v>
                </c:pt>
              </c:numCache>
            </c:numRef>
          </c:val>
          <c:extLst>
            <c:ext xmlns:c16="http://schemas.microsoft.com/office/drawing/2014/chart" uri="{C3380CC4-5D6E-409C-BE32-E72D297353CC}">
              <c16:uniqueId val="{00000006-06D4-4105-A410-4B490CBE20E4}"/>
            </c:ext>
          </c:extLst>
        </c:ser>
        <c:ser>
          <c:idx val="7"/>
          <c:order val="7"/>
          <c:tx>
            <c:strRef>
              <c:f>データシート!$A$34</c:f>
              <c:strCache>
                <c:ptCount val="1"/>
                <c:pt idx="0">
                  <c:v>菊陽町国民健康保険特別会計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1.39</c:v>
                </c:pt>
                <c:pt idx="2">
                  <c:v>#N/A</c:v>
                </c:pt>
                <c:pt idx="3">
                  <c:v>0.22</c:v>
                </c:pt>
                <c:pt idx="4">
                  <c:v>#N/A</c:v>
                </c:pt>
                <c:pt idx="5">
                  <c:v>0.15</c:v>
                </c:pt>
                <c:pt idx="6">
                  <c:v>#N/A</c:v>
                </c:pt>
                <c:pt idx="7">
                  <c:v>0.76</c:v>
                </c:pt>
                <c:pt idx="8">
                  <c:v>#N/A</c:v>
                </c:pt>
                <c:pt idx="9">
                  <c:v>0.95</c:v>
                </c:pt>
              </c:numCache>
            </c:numRef>
          </c:val>
          <c:extLst>
            <c:ext xmlns:c16="http://schemas.microsoft.com/office/drawing/2014/chart" uri="{C3380CC4-5D6E-409C-BE32-E72D297353CC}">
              <c16:uniqueId val="{00000007-06D4-4105-A410-4B490CBE20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6.54</c:v>
                </c:pt>
                <c:pt idx="2">
                  <c:v>#N/A</c:v>
                </c:pt>
                <c:pt idx="3">
                  <c:v>4.53</c:v>
                </c:pt>
                <c:pt idx="4">
                  <c:v>#N/A</c:v>
                </c:pt>
                <c:pt idx="5">
                  <c:v>7.08</c:v>
                </c:pt>
                <c:pt idx="6">
                  <c:v>#N/A</c:v>
                </c:pt>
                <c:pt idx="7">
                  <c:v>7.42</c:v>
                </c:pt>
                <c:pt idx="8">
                  <c:v>#N/A</c:v>
                </c:pt>
                <c:pt idx="9">
                  <c:v>3.14</c:v>
                </c:pt>
              </c:numCache>
            </c:numRef>
          </c:val>
          <c:extLst>
            <c:ext xmlns:c16="http://schemas.microsoft.com/office/drawing/2014/chart" uri="{C3380CC4-5D6E-409C-BE32-E72D297353CC}">
              <c16:uniqueId val="{00000008-06D4-4105-A410-4B490CBE20E4}"/>
            </c:ext>
          </c:extLst>
        </c:ser>
        <c:ser>
          <c:idx val="9"/>
          <c:order val="9"/>
          <c:tx>
            <c:strRef>
              <c:f>データシート!$A$36</c:f>
              <c:strCache>
                <c:ptCount val="1"/>
                <c:pt idx="0">
                  <c:v>菊陽町下水道事業会計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c:v>
                </c:pt>
                <c:pt idx="2">
                  <c:v>#N/A</c:v>
                </c:pt>
                <c:pt idx="3">
                  <c:v>2.39</c:v>
                </c:pt>
                <c:pt idx="4">
                  <c:v>#N/A</c:v>
                </c:pt>
                <c:pt idx="5">
                  <c:v>2.83</c:v>
                </c:pt>
                <c:pt idx="6">
                  <c:v>#N/A</c:v>
                </c:pt>
                <c:pt idx="7">
                  <c:v>4.8</c:v>
                </c:pt>
                <c:pt idx="8">
                  <c:v>#N/A</c:v>
                </c:pt>
                <c:pt idx="9">
                  <c:v>5.19</c:v>
                </c:pt>
              </c:numCache>
            </c:numRef>
          </c:val>
          <c:extLst>
            <c:ext xmlns:c16="http://schemas.microsoft.com/office/drawing/2014/chart" uri="{C3380CC4-5D6E-409C-BE32-E72D297353CC}">
              <c16:uniqueId val="{00000009-06D4-4105-A410-4B490CBE20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1095</c:v>
                </c:pt>
                <c:pt idx="5">
                  <c:v>1116</c:v>
                </c:pt>
                <c:pt idx="8">
                  <c:v>1200</c:v>
                </c:pt>
                <c:pt idx="11">
                  <c:v>1070</c:v>
                </c:pt>
                <c:pt idx="14">
                  <c:v>1055</c:v>
                </c:pt>
              </c:numCache>
            </c:numRef>
          </c:val>
          <c:extLst>
            <c:ext xmlns:c16="http://schemas.microsoft.com/office/drawing/2014/chart" uri="{C3380CC4-5D6E-409C-BE32-E72D297353CC}">
              <c16:uniqueId val="{00000000-9684-43E1-AAC5-BDE47FF48F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84-43E1-AAC5-BDE47FF48F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84-43E1-AAC5-BDE47FF48F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36</c:v>
                </c:pt>
                <c:pt idx="6">
                  <c:v>59</c:v>
                </c:pt>
                <c:pt idx="9">
                  <c:v>67</c:v>
                </c:pt>
                <c:pt idx="12">
                  <c:v>144</c:v>
                </c:pt>
              </c:numCache>
            </c:numRef>
          </c:val>
          <c:extLst>
            <c:ext xmlns:c16="http://schemas.microsoft.com/office/drawing/2014/chart" uri="{C3380CC4-5D6E-409C-BE32-E72D297353CC}">
              <c16:uniqueId val="{00000003-9684-43E1-AAC5-BDE47FF48F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155</c:v>
                </c:pt>
                <c:pt idx="3">
                  <c:v>147</c:v>
                </c:pt>
                <c:pt idx="6">
                  <c:v>146</c:v>
                </c:pt>
                <c:pt idx="9">
                  <c:v>140</c:v>
                </c:pt>
                <c:pt idx="12">
                  <c:v>148</c:v>
                </c:pt>
              </c:numCache>
            </c:numRef>
          </c:val>
          <c:extLst>
            <c:ext xmlns:c16="http://schemas.microsoft.com/office/drawing/2014/chart" uri="{C3380CC4-5D6E-409C-BE32-E72D297353CC}">
              <c16:uniqueId val="{00000004-9684-43E1-AAC5-BDE47FF48F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84-43E1-AAC5-BDE47FF48F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84-43E1-AAC5-BDE47FF48F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1331</c:v>
                </c:pt>
                <c:pt idx="3">
                  <c:v>1387</c:v>
                </c:pt>
                <c:pt idx="6">
                  <c:v>1319</c:v>
                </c:pt>
                <c:pt idx="9">
                  <c:v>1572</c:v>
                </c:pt>
                <c:pt idx="12">
                  <c:v>1482</c:v>
                </c:pt>
              </c:numCache>
            </c:numRef>
          </c:val>
          <c:extLst>
            <c:ext xmlns:c16="http://schemas.microsoft.com/office/drawing/2014/chart" uri="{C3380CC4-5D6E-409C-BE32-E72D297353CC}">
              <c16:uniqueId val="{00000007-9684-43E1-AAC5-BDE47FF48F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439</c:v>
                </c:pt>
                <c:pt idx="2">
                  <c:v>#N/A</c:v>
                </c:pt>
                <c:pt idx="3">
                  <c:v>#N/A</c:v>
                </c:pt>
                <c:pt idx="4">
                  <c:v>454</c:v>
                </c:pt>
                <c:pt idx="5">
                  <c:v>#N/A</c:v>
                </c:pt>
                <c:pt idx="6">
                  <c:v>#N/A</c:v>
                </c:pt>
                <c:pt idx="7">
                  <c:v>324</c:v>
                </c:pt>
                <c:pt idx="8">
                  <c:v>#N/A</c:v>
                </c:pt>
                <c:pt idx="9">
                  <c:v>#N/A</c:v>
                </c:pt>
                <c:pt idx="10">
                  <c:v>709</c:v>
                </c:pt>
                <c:pt idx="11">
                  <c:v>#N/A</c:v>
                </c:pt>
                <c:pt idx="12">
                  <c:v>#N/A</c:v>
                </c:pt>
                <c:pt idx="13">
                  <c:v>719</c:v>
                </c:pt>
                <c:pt idx="14">
                  <c:v>#N/A</c:v>
                </c:pt>
              </c:numCache>
            </c:numRef>
          </c:val>
          <c:smooth val="0"/>
          <c:extLst>
            <c:ext xmlns:c16="http://schemas.microsoft.com/office/drawing/2014/chart" uri="{C3380CC4-5D6E-409C-BE32-E72D297353CC}">
              <c16:uniqueId val="{00000008-9684-43E1-AAC5-BDE47FF48F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13177</c:v>
                </c:pt>
                <c:pt idx="5">
                  <c:v>14083</c:v>
                </c:pt>
                <c:pt idx="8">
                  <c:v>13399</c:v>
                </c:pt>
                <c:pt idx="11">
                  <c:v>14368</c:v>
                </c:pt>
                <c:pt idx="14">
                  <c:v>14537</c:v>
                </c:pt>
              </c:numCache>
            </c:numRef>
          </c:val>
          <c:extLst>
            <c:ext xmlns:c16="http://schemas.microsoft.com/office/drawing/2014/chart" uri="{C3380CC4-5D6E-409C-BE32-E72D297353CC}">
              <c16:uniqueId val="{00000000-7636-4045-AC06-B3DBB9330B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573</c:v>
                </c:pt>
                <c:pt idx="5">
                  <c:v>537</c:v>
                </c:pt>
                <c:pt idx="8">
                  <c:v>519</c:v>
                </c:pt>
                <c:pt idx="11">
                  <c:v>379</c:v>
                </c:pt>
                <c:pt idx="14">
                  <c:v>355</c:v>
                </c:pt>
              </c:numCache>
            </c:numRef>
          </c:val>
          <c:extLst>
            <c:ext xmlns:c16="http://schemas.microsoft.com/office/drawing/2014/chart" uri="{C3380CC4-5D6E-409C-BE32-E72D297353CC}">
              <c16:uniqueId val="{00000001-7636-4045-AC06-B3DBB9330B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5557</c:v>
                </c:pt>
                <c:pt idx="5">
                  <c:v>5410</c:v>
                </c:pt>
                <c:pt idx="8">
                  <c:v>6221</c:v>
                </c:pt>
                <c:pt idx="11">
                  <c:v>6367</c:v>
                </c:pt>
                <c:pt idx="14">
                  <c:v>6386</c:v>
                </c:pt>
              </c:numCache>
            </c:numRef>
          </c:val>
          <c:extLst>
            <c:ext xmlns:c16="http://schemas.microsoft.com/office/drawing/2014/chart" uri="{C3380CC4-5D6E-409C-BE32-E72D297353CC}">
              <c16:uniqueId val="{00000002-7636-4045-AC06-B3DBB9330B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36-4045-AC06-B3DBB9330B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36-4045-AC06-B3DBB9330B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36-4045-AC06-B3DBB9330B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36-4045-AC06-B3DBB9330B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735</c:v>
                </c:pt>
                <c:pt idx="3">
                  <c:v>2950</c:v>
                </c:pt>
                <c:pt idx="6">
                  <c:v>3548</c:v>
                </c:pt>
                <c:pt idx="9">
                  <c:v>3539</c:v>
                </c:pt>
                <c:pt idx="12">
                  <c:v>3558</c:v>
                </c:pt>
              </c:numCache>
            </c:numRef>
          </c:val>
          <c:extLst>
            <c:ext xmlns:c16="http://schemas.microsoft.com/office/drawing/2014/chart" uri="{C3380CC4-5D6E-409C-BE32-E72D297353CC}">
              <c16:uniqueId val="{00000007-7636-4045-AC06-B3DBB9330B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1878</c:v>
                </c:pt>
                <c:pt idx="3">
                  <c:v>1792</c:v>
                </c:pt>
                <c:pt idx="6">
                  <c:v>1632</c:v>
                </c:pt>
                <c:pt idx="9">
                  <c:v>1867</c:v>
                </c:pt>
                <c:pt idx="12">
                  <c:v>1926</c:v>
                </c:pt>
              </c:numCache>
            </c:numRef>
          </c:val>
          <c:extLst>
            <c:ext xmlns:c16="http://schemas.microsoft.com/office/drawing/2014/chart" uri="{C3380CC4-5D6E-409C-BE32-E72D297353CC}">
              <c16:uniqueId val="{00000008-7636-4045-AC06-B3DBB9330B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36-4045-AC06-B3DBB9330B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16139</c:v>
                </c:pt>
                <c:pt idx="3">
                  <c:v>16138</c:v>
                </c:pt>
                <c:pt idx="6">
                  <c:v>17038</c:v>
                </c:pt>
                <c:pt idx="9">
                  <c:v>17417</c:v>
                </c:pt>
                <c:pt idx="12">
                  <c:v>17978</c:v>
                </c:pt>
              </c:numCache>
            </c:numRef>
          </c:val>
          <c:extLst>
            <c:ext xmlns:c16="http://schemas.microsoft.com/office/drawing/2014/chart" uri="{C3380CC4-5D6E-409C-BE32-E72D297353CC}">
              <c16:uniqueId val="{0000000A-7636-4045-AC06-B3DBB9330B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850</c:v>
                </c:pt>
                <c:pt idx="5">
                  <c:v>#N/A</c:v>
                </c:pt>
                <c:pt idx="6">
                  <c:v>#N/A</c:v>
                </c:pt>
                <c:pt idx="7">
                  <c:v>2079</c:v>
                </c:pt>
                <c:pt idx="8">
                  <c:v>#N/A</c:v>
                </c:pt>
                <c:pt idx="9">
                  <c:v>#N/A</c:v>
                </c:pt>
                <c:pt idx="10">
                  <c:v>1708</c:v>
                </c:pt>
                <c:pt idx="11">
                  <c:v>#N/A</c:v>
                </c:pt>
                <c:pt idx="12">
                  <c:v>#N/A</c:v>
                </c:pt>
                <c:pt idx="13">
                  <c:v>2185</c:v>
                </c:pt>
                <c:pt idx="14">
                  <c:v>#N/A</c:v>
                </c:pt>
              </c:numCache>
            </c:numRef>
          </c:val>
          <c:smooth val="0"/>
          <c:extLst>
            <c:ext xmlns:c16="http://schemas.microsoft.com/office/drawing/2014/chart" uri="{C3380CC4-5D6E-409C-BE32-E72D297353CC}">
              <c16:uniqueId val="{0000000B-7636-4045-AC06-B3DBB9330B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2196</c:v>
                </c:pt>
                <c:pt idx="1">
                  <c:v>2216</c:v>
                </c:pt>
                <c:pt idx="2">
                  <c:v>2576</c:v>
                </c:pt>
              </c:numCache>
            </c:numRef>
          </c:val>
          <c:extLst>
            <c:ext xmlns:c16="http://schemas.microsoft.com/office/drawing/2014/chart" uri="{C3380CC4-5D6E-409C-BE32-E72D297353CC}">
              <c16:uniqueId val="{00000000-005B-4963-84E2-30BEF42130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005B-4963-84E2-30BEF42130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2872</c:v>
                </c:pt>
                <c:pt idx="1">
                  <c:v>3048</c:v>
                </c:pt>
                <c:pt idx="2">
                  <c:v>2768</c:v>
                </c:pt>
              </c:numCache>
            </c:numRef>
          </c:val>
          <c:extLst>
            <c:ext xmlns:c16="http://schemas.microsoft.com/office/drawing/2014/chart" uri="{C3380CC4-5D6E-409C-BE32-E72D297353CC}">
              <c16:uniqueId val="{00000002-005B-4963-84E2-30BEF42130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{A06F55DC-82F5-4624-AD94-E347D10B3776}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6E-4332-A298-E2E218DF43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{DB0F78A0-D68F-4B7E-B578-6E59E9E2C138}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E-4332-A298-E2E218DF43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{4C7AE5B0-7451-4238-93AF-2B1DF238BDBF}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E-4332-A298-E2E218DF43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{F8EBA897-2958-4042-957F-494B35122FA8}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E-4332-A298-E2E218DF43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{E0CAED51-D107-4CF0-B614-0CAF11CD99AC}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E-4332-A298-E2E218DF43C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{F4264FBC-C8F3-411A-B455-C952AE14EA3C}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6E-4332-A298-E2E218DF43CD}"/>
                </c:ext>
              </c:extLst>
            </c:dLbl>
            <c:dLbl>
              <c:idx val="16"/>
              <c:layout>
                <c:manualLayout>
                  <c:x val="0"/>
                  <c:y val="-1.475238102342711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{6A973EDA-E8B1-4179-B5AD-9E7026C47D3D}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6E-4332-A298-E2E218DF43C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{49039D5E-4B2A-440C-A2A9-DC994BB68D08}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6E-4332-A298-E2E218DF43CD}"/>
                </c:ext>
              </c:extLst>
            </c:dLbl>
            <c:dLbl>
              <c:idx val="32"/>
              <c:layout>
                <c:manualLayout>
                  <c:x val="0"/>
                  <c:y val="1.475238102342703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{79B96444-E873-463F-8CC7-B56A6F9669D1}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6E-4332-A298-E2E218DF43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44.5</c:v>
                </c:pt>
                <c:pt idx="8">
                  <c:v>46.1</c:v>
                </c:pt>
                <c:pt idx="16">
                  <c:v>46.7</c:v>
                </c:pt>
                <c:pt idx="24">
                  <c:v>48.1</c:v>
                </c:pt>
                <c:pt idx="32">
                  <c:v>46.3</c:v>
                </c:pt>
              </c:numCache>
            </c:numRef>
          </c:xVal>
          <c:yVal>
            <c:numRef>
              <c:f>公会計指標分析・財政指標組合せ分析表!$BP$51:$DC$51</c:f>
              <c:numCache>
                <c:formatCode>#,##0.0;"▲ "#,##0.0</c:formatCode>
                <c:ptCount val="40"/>
                <c:pt idx="8">
                  <c:v>10.5</c:v>
                </c:pt>
                <c:pt idx="16">
                  <c:v>24.4</c:v>
                </c:pt>
                <c:pt idx="24">
                  <c:v>20.100000000000001</c:v>
                </c:pt>
                <c:pt idx="32">
                  <c:v>24.9</c:v>
                </c:pt>
              </c:numCache>
            </c:numRef>
          </c:yVal>
          <c:smooth val="0"/>
          <c:extLst>
            <c:ext xmlns:c16="http://schemas.microsoft.com/office/drawing/2014/chart" uri="{C3380CC4-5D6E-409C-BE32-E72D297353CC}">
              <c16:uniqueId val="{00000009-396E-4332-A298-E2E218DF43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{951617CF-0384-45E2-A14A-D04234FDF823}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6E-4332-A298-E2E218DF43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{F251F580-C3F0-4F88-858C-807910D4507A}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E-4332-A298-E2E218DF43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{81DF4348-A664-46FB-BB41-D0CC68754831}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E-4332-A298-E2E218DF43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{96AC9782-247D-499F-AE8B-31478E26F288}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E-4332-A298-E2E218DF43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{E84BF200-2FAA-43E8-930E-AC58B4D1CD96}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E-4332-A298-E2E218DF43C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{D14214EC-3DA9-43D4-A380-9B1746D5F19A}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6E-4332-A298-E2E218DF43C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{F605CF3A-FE70-42E1-8626-B7E88AA6D3ED}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6E-4332-A298-E2E218DF43C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{39F8806A-AB47-4A38-BEFE-7FBF124CE68B}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6E-4332-A298-E2E218DF43C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{377DA334-1C47-49D7-BA46-C7A39ED424C0}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6E-4332-A298-E2E218DF43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96E-4332-A298-E2E218DF43C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{3026C30E-9B92-404B-9F0D-80AA5D8B0B78}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DF-48B3-94D4-697E338D29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{2DCFA03A-C407-4D9A-9C0B-151E2F20B23F}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DF-48B3-94D4-697E338D29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{F8D892FF-15F5-48C8-8A30-4E0FEC383CC6}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DF-48B3-94D4-697E338D29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{50BC39C8-0523-419D-9BE8-88E0319953F1}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DF-48B3-94D4-697E338D29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{BBDE79A6-D36D-4E8E-AD69-E0CEB7866BB2}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DF-48B3-94D4-697E338D29F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{8FE3B94F-3E64-46C2-9BC1-E21E68D56D3E}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DF-48B3-94D4-697E338D29F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{5BD7E65A-814E-4D06-8C7E-6561298EA86F}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DF-48B3-94D4-697E338D29F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{F31841A3-4C77-4BF8-823F-7BFC7B7F1605}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DF-48B3-94D4-697E338D29F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{FD623378-B095-447C-B91F-257AEE0E986D}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DF-48B3-94D4-697E338D29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6.3</c:v>
                </c:pt>
                <c:pt idx="16">
                  <c:v>5</c:v>
                </c:pt>
                <c:pt idx="24">
                  <c:v>5.9</c:v>
                </c:pt>
                <c:pt idx="32">
                  <c:v>6.7</c:v>
                </c:pt>
              </c:numCache>
            </c:numRef>
          </c:xVal>
          <c:yVal>
            <c:numRef>
              <c:f>公会計指標分析・財政指標組合せ分析表!$BP$73:$DC$73</c:f>
              <c:numCache>
                <c:formatCode>#,##0.0;"▲ "#,##0.0</c:formatCode>
                <c:ptCount val="40"/>
                <c:pt idx="8">
                  <c:v>10.5</c:v>
                </c:pt>
                <c:pt idx="16">
                  <c:v>24.4</c:v>
                </c:pt>
                <c:pt idx="24">
                  <c:v>20.100000000000001</c:v>
                </c:pt>
                <c:pt idx="32">
                  <c:v>24.9</c:v>
                </c:pt>
              </c:numCache>
            </c:numRef>
          </c:yVal>
          <c:smooth val="0"/>
          <c:extLst>
            <c:ext xmlns:c16="http://schemas.microsoft.com/office/drawing/2014/chart" uri="{C3380CC4-5D6E-409C-BE32-E72D297353CC}">
              <c16:uniqueId val="{00000009-19DF-48B3-94D4-697E338D29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{B8FD3F75-6578-4BA0-82D5-089901C3C4FF}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DF-48B3-94D4-697E338D29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{F5E2F724-9011-42A1-8D62-1FA108ECDF54}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DF-48B3-94D4-697E338D29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{F54FA5ED-E7DA-489D-A2AB-8CF9E3A233E6}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DF-48B3-94D4-697E338D29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{7EAA5D2F-1057-4A27-85B4-B80E219AA337}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DF-48B3-94D4-697E338D29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{21070C40-D3D5-4BFF-A06D-3FD54072C013}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DF-48B3-94D4-697E338D29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{895438A6-3E97-4684-A2A4-8BA171A88678}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DF-48B3-94D4-697E338D29F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{AA807F18-FAB1-428E-AE35-BB37DBF7D2F2}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DF-48B3-94D4-697E338D29F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{A8948971-29AD-45AC-B4DF-D04310FBE03F}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DF-48B3-94D4-697E338D29F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{0C1632C0-E672-4C82-9045-B790A82FCBFD}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DF-48B3-94D4-697E338D29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9DF-48B3-94D4-697E338D29F6}"/>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％と前年度よりも</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今後は、防災センター整備事業等の大型事業の償還が開始され、加えて新規事業に伴う地方債の発行により、比率は上昇していくことが見込まれる。</a:t>
          </a:r>
        </a:p>
        <a:p>
          <a:r>
            <a:rPr kumimoji="1" lang="ja-JP" altLang="en-US" sz="1400">
              <a:latin typeface="ＭＳ ゴシック" pitchFamily="49" charset="-128"/>
              <a:ea typeface="ＭＳ ゴシック" pitchFamily="49" charset="-128"/>
            </a:rPr>
            <a:t>　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満期一括償還地方債の発行なし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菊陽杉並木公園拡張整備事業等の大型事業の実施により地方債残高が増加したことで、将来負担比率は増加した。</a:t>
          </a:r>
        </a:p>
        <a:p>
          <a:r>
            <a:rPr kumimoji="1" lang="ja-JP" altLang="en-US" sz="1400">
              <a:latin typeface="ＭＳ ゴシック" pitchFamily="49" charset="-128"/>
              <a:ea typeface="ＭＳ ゴシック" pitchFamily="49" charset="-128"/>
            </a:rPr>
            <a:t>　今後も新駅設置等の大型事業が控えており、基金を取り崩すことによる充当可能基金の減少や地方債残高の増加により、将来負担比率は上昇する可能性がある。</a:t>
          </a:r>
        </a:p>
        <a:p>
          <a:r>
            <a:rPr kumimoji="1" lang="ja-JP" altLang="en-US" sz="1400">
              <a:latin typeface="ＭＳ ゴシック" pitchFamily="49" charset="-128"/>
              <a:ea typeface="ＭＳ ゴシック" pitchFamily="49" charset="-128"/>
            </a:rPr>
            <a:t>　地方債残高や基金残高の適正管理を行い、過度な将来負担とならないように努めていく。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積立の主なものとして、財政調整基金に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百万円、子育て支援施設等整備基金に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一方、取崩の主なものとして、総合スポーツ施設整備基金から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百万円、企業誘致環境整備基金から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結果、積み立て額が取り崩し額を上回ったため、基金全体は増加している。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菊陽町中期財政計画において、財政調整機能のある基金（財政調整基金、減債基金）については標準財政規模の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また、目的が決まっている場合は、特定目的基金に積み立てることとする。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学校建設基金：町立小中学校の施設整備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企業誘致環境整備基金：企業誘致推進のための環境整備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総合スポーツ施設整備基金：総合スポーツ施設の整備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企業誘致環境整備基金：企業誘致対策事業のため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総合スポーツ施設整備基金：菊陽杉並木公園拡張整備事業のため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公共施設整備基金：公共施設の更新に備え、重点的に積みたてを行う予定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企業誘致環境整備基金：企業誘致推進の環境整備のため、計画的に取り崩しを行う予定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総合スポーツ施設整備基金：施設整備のため計画的に取り崩しを行う予定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年度は上記目標を達成したが、財源の年度間調整を適切に判断しながら引き続き基金管理に努める。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積み立て取り崩しは行わず、利子分のみの増加。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財政調整基金と併せ、標準財政規模の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44A62B-DF5C-49F5-95B6-D705BF115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11A88D-1C78-4EEA-8449-5F01B2FBC4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7FFF2D9-3D4B-495B-AF6D-A6A214E8C8B0}"/>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2F5000E2-4B34-438E-9BE1-488700E95DBF}"/>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925DFE3-CF70-4DE8-BD2E-AF37544C62A7}"/>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2E61CD5-73DF-4C6A-BD17-3019487D3A8C}"/>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DEC8436-83E6-4592-8927-B09CB7303C6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619D98E-8A09-4613-90E8-BA48B3364E8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DC5420F-4B98-4D95-BE3D-238D1B6D1A0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36D97F5C-8E49-498D-B116-5A8AC188AD35}"/>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5FB6B0CA-1B5C-483A-AF0E-F269E047E74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CD46CFE-A0A7-4147-AFE2-3698B865912B}"/>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A10CCE60-5F4E-400B-8415-593F2B5B02BC}"/>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2A0081E-0BAD-4DA0-B233-0CCD9F2502C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82EEF61-A026-43B1-ACE9-B6C58CE68A8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B0104C5-4624-4E80-8671-7AA79D7C461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3EBB4EF-7FFA-42C0-8DF6-3954246FB02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498B65D7-CC54-45E7-868F-80D42E8AABF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EF390682-E174-4BB4-A421-A6D97183C4B1}"/>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E7B7C56-A09E-4CDA-983D-B563EA48537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E7B6F04-3BAB-4513-8410-6F7DCE8DC76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5D223F2-A645-4423-8A60-EE6C294730C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BAD4400-03C8-48D5-9373-BE3EB9DE099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5B30180-FE97-4F8A-ABFA-BF662F2C383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6FD6D88-9978-4A3F-AC1E-0F150C64FB2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B2A6EFB-0ED3-42D7-A57C-FFEA50B8DB0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B04FE392-3CCB-479C-B409-04A51A5CF0DD}"/>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45EC508-1A72-452B-8F93-125DE204F53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1B31975-7715-43CB-B91B-E4258BFB968F}"/>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C7A6B2F9-8F6D-4876-A449-3F45CA2EAF3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49B5C87-A8D3-4440-AD78-B05AC5A2124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DB23E36-C7B0-4AC6-920D-A53A33745AB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E0F6CFCC-3170-4DE7-8343-55DE8D0CE10C}"/>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260F5E1-4A83-4E09-99C5-25C1AD6A4A4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B7AAC749-5886-4D17-BA2F-CE76A8BF1DC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846BA528-56D1-42AE-9808-7EC0CF0E386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221DB76-BAED-4AD1-A84D-BF7981D2EFA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1255848-46F8-4952-8F81-81619936764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68371E5-47DF-49CD-B48F-A6114BB4D0B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7A33542-ABB0-4963-85D4-DDF2572DEA2D}"/>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73688B6-9FE9-4E70-AE72-2088DD002F37}"/>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F784451-1AFA-48C6-A3D4-09BB250B6A8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08241C6-0A8D-444C-8143-514B77EF5B2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0DA6027-19E5-4849-B31E-BF62C0C2E315}"/>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7EED49C-FDE9-4441-9EC3-17144EB5FC45}"/>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9347D81-1318-4FAD-97FB-1F3BA149F5F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55BF073-40EF-452A-ABAF-C5E1480C296A}"/>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CED6899-8C32-4313-933F-7EC7F7BA22A7}"/>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51AC1F22-9321-4DAA-8BF1-AFE63DF7205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あったが、令和５年度は減少した。これは総合体育館建設の影響によるものと思われる。また、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類似団体と比較すると大きく下回っているため、比較的新しい施設が多いといえる。今後も各資産の現状を把握したうえで適切な施設マネジメントを実施していくよう努める。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1EA3572-CE94-43EE-9E53-85FF832B036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3DB8481-BA3E-4553-B7F5-D422119A959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D192091-FE16-48E5-AA4F-F0D7083E7C12}"/>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19D9BA59-8073-4318-A490-40636F2ABAC0}"/>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F72E0732-6776-4B62-B71D-E997DE17EF90}"/>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9C3EEF74-4A9B-4795-B76F-2DD901F826FE}"/>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8F71EE39-642D-4089-81AC-3D2E2C6766FD}"/>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93731222-6E83-4700-AD65-BFAA024D9469}"/>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F0F6779A-22A2-4C82-915D-581652B4279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EDEA8616-A71F-4066-A247-AD7607044D01}"/>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539E96F-4C81-4B6B-A38F-27378D5F0A9D}"/>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9104B068-FDC4-42CC-A7AF-D5292DBC310C}"/>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4246EF74-0E71-4513-BD15-A5F3491352EB}"/>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8B7A836-9F3C-481B-BA2B-8F0E013A105D}"/>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319495D-9CE6-4BCA-ACC6-5BDA3913D572}"/>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1875B04-4140-4DA0-9A8D-07060745F94E}"/>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7" name="直線コネクタ 66">
          <a:extLst>
            <a:ext uri="{FF2B5EF4-FFF2-40B4-BE49-F238E27FC236}">
              <a16:creationId xmlns:a16="http://schemas.microsoft.com/office/drawing/2014/main" id="{0CD50A65-30CB-4EB4-A8C3-62E701A1B3B2}"/>
            </a:ext>
          </a:extLst>
        </xdr:cNvPr>
        <xdr:cNvCxnSpPr/>
      </xdr:nvCxnSpPr>
      <xdr:spPr>
        <a:xfrm flipV="1">
          <a:off x="4306570" y="5077248"/>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8" name="有形固定資産減価償却率最小値テキスト">
          <a:extLst>
            <a:ext uri="{FF2B5EF4-FFF2-40B4-BE49-F238E27FC236}">
              <a16:creationId xmlns:a16="http://schemas.microsoft.com/office/drawing/2014/main" id="{8F379B1F-3086-4098-BE07-EAAD976490E6}"/>
            </a:ext>
          </a:extLst>
        </xdr:cNvPr>
        <xdr:cNvSpPr txBox="1"/>
      </xdr:nvSpPr>
      <xdr:spPr>
        <a:xfrm>
          <a:off x="4359275"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9" name="直線コネクタ 68">
          <a:extLst>
            <a:ext uri="{FF2B5EF4-FFF2-40B4-BE49-F238E27FC236}">
              <a16:creationId xmlns:a16="http://schemas.microsoft.com/office/drawing/2014/main" id="{33247AA8-45BE-4518-A2F6-0ED1DE6E062C}"/>
            </a:ext>
          </a:extLst>
        </xdr:cNvPr>
        <xdr:cNvCxnSpPr/>
      </xdr:nvCxnSpPr>
      <xdr:spPr>
        <a:xfrm>
          <a:off x="4216400" y="6535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0" name="有形固定資産減価償却率最大値テキスト">
          <a:extLst>
            <a:ext uri="{FF2B5EF4-FFF2-40B4-BE49-F238E27FC236}">
              <a16:creationId xmlns:a16="http://schemas.microsoft.com/office/drawing/2014/main" id="{4FAB4C1B-D6D0-4F4C-91D3-00623BBCFEBC}"/>
            </a:ext>
          </a:extLst>
        </xdr:cNvPr>
        <xdr:cNvSpPr txBox="1"/>
      </xdr:nvSpPr>
      <xdr:spPr>
        <a:xfrm>
          <a:off x="4359275" y="48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1" name="直線コネクタ 70">
          <a:extLst>
            <a:ext uri="{FF2B5EF4-FFF2-40B4-BE49-F238E27FC236}">
              <a16:creationId xmlns:a16="http://schemas.microsoft.com/office/drawing/2014/main" id="{7245B0F5-E215-43CB-891F-BC7242D9F6A0}"/>
            </a:ext>
          </a:extLst>
        </xdr:cNvPr>
        <xdr:cNvCxnSpPr/>
      </xdr:nvCxnSpPr>
      <xdr:spPr>
        <a:xfrm>
          <a:off x="4216400" y="507724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2" name="有形固定資産減価償却率平均値テキスト">
          <a:extLst>
            <a:ext uri="{FF2B5EF4-FFF2-40B4-BE49-F238E27FC236}">
              <a16:creationId xmlns:a16="http://schemas.microsoft.com/office/drawing/2014/main" id="{9EEFBE65-EFD7-448F-8DE5-2652E583FEAF}"/>
            </a:ext>
          </a:extLst>
        </xdr:cNvPr>
        <xdr:cNvSpPr txBox="1"/>
      </xdr:nvSpPr>
      <xdr:spPr>
        <a:xfrm>
          <a:off x="4359275" y="5838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id="{EB4582E8-6E07-4645-B8A5-88575FAD1CCE}"/>
            </a:ext>
          </a:extLst>
        </xdr:cNvPr>
        <xdr:cNvSpPr/>
      </xdr:nvSpPr>
      <xdr:spPr>
        <a:xfrm>
          <a:off x="4254500" y="5859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4" name="フローチャート: 判断 73">
          <a:extLst>
            <a:ext uri="{FF2B5EF4-FFF2-40B4-BE49-F238E27FC236}">
              <a16:creationId xmlns:a16="http://schemas.microsoft.com/office/drawing/2014/main" id="{4A09BBC2-EF59-4041-9FE9-1E190580CDE6}"/>
            </a:ext>
          </a:extLst>
        </xdr:cNvPr>
        <xdr:cNvSpPr/>
      </xdr:nvSpPr>
      <xdr:spPr>
        <a:xfrm>
          <a:off x="3616325" y="5829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5" name="フローチャート: 判断 74">
          <a:extLst>
            <a:ext uri="{FF2B5EF4-FFF2-40B4-BE49-F238E27FC236}">
              <a16:creationId xmlns:a16="http://schemas.microsoft.com/office/drawing/2014/main" id="{4306A352-1032-42F2-A857-D820767C6A7B}"/>
            </a:ext>
          </a:extLst>
        </xdr:cNvPr>
        <xdr:cNvSpPr/>
      </xdr:nvSpPr>
      <xdr:spPr>
        <a:xfrm>
          <a:off x="2930525" y="57903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6" name="フローチャート: 判断 75">
          <a:extLst>
            <a:ext uri="{FF2B5EF4-FFF2-40B4-BE49-F238E27FC236}">
              <a16:creationId xmlns:a16="http://schemas.microsoft.com/office/drawing/2014/main" id="{6142AA73-5F64-452F-BF53-CF1FAB91D685}"/>
            </a:ext>
          </a:extLst>
        </xdr:cNvPr>
        <xdr:cNvSpPr/>
      </xdr:nvSpPr>
      <xdr:spPr>
        <a:xfrm>
          <a:off x="2244725" y="580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7" name="フローチャート: 判断 76">
          <a:extLst>
            <a:ext uri="{FF2B5EF4-FFF2-40B4-BE49-F238E27FC236}">
              <a16:creationId xmlns:a16="http://schemas.microsoft.com/office/drawing/2014/main" id="{CDB5F6C4-C358-442C-BE0A-1B095A0F2EB3}"/>
            </a:ext>
          </a:extLst>
        </xdr:cNvPr>
        <xdr:cNvSpPr/>
      </xdr:nvSpPr>
      <xdr:spPr>
        <a:xfrm>
          <a:off x="1558925" y="576114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2157CDF-5084-4337-A574-69E0A3FEC38A}"/>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AE6C480-495D-40E3-94DA-FBD6BA54CC1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BDA8C8-081D-4E39-836E-D65F8DF12D58}"/>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A86D0E4-9DD7-47AE-A006-539897031206}"/>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5E747FE-6BC3-48ED-8681-99D8B8B8584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88053</xdr:rowOff>
    </xdr:from>
    <xdr:to>
      <xdr:col>23</xdr:col>
      <xdr:colOff>136525</xdr:colOff>
      <xdr:row>28</xdr:row>
      <xdr:rowOff>18203</xdr:rowOff>
    </xdr:to>
    <xdr:sp macro="" textlink="">
      <xdr:nvSpPr>
        <xdr:cNvPr id="83" name="楕円 82">
          <a:extLst>
            <a:ext uri="{FF2B5EF4-FFF2-40B4-BE49-F238E27FC236}">
              <a16:creationId xmlns:a16="http://schemas.microsoft.com/office/drawing/2014/main" id="{FB7CDD0F-885D-49FA-A8FA-2A19F1494417}"/>
            </a:ext>
          </a:extLst>
        </xdr:cNvPr>
        <xdr:cNvSpPr/>
      </xdr:nvSpPr>
      <xdr:spPr>
        <a:xfrm>
          <a:off x="4254500" y="52760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110930</xdr:rowOff>
    </xdr:from>
    <xdr:ext cx="405111" cy="259045"/>
    <xdr:sp macro="" textlink="">
      <xdr:nvSpPr>
        <xdr:cNvPr id="84" name="有形固定資産減価償却率該当値テキスト">
          <a:extLst>
            <a:ext uri="{FF2B5EF4-FFF2-40B4-BE49-F238E27FC236}">
              <a16:creationId xmlns:a16="http://schemas.microsoft.com/office/drawing/2014/main" id="{4F45F7C9-652D-40C4-AC32-F86FA5BC6ABB}"/>
            </a:ext>
          </a:extLst>
        </xdr:cNvPr>
        <xdr:cNvSpPr txBox="1"/>
      </xdr:nvSpPr>
      <xdr:spPr>
        <a:xfrm>
          <a:off x="4359275" y="513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152823</xdr:rowOff>
    </xdr:from>
    <xdr:to>
      <xdr:col>19</xdr:col>
      <xdr:colOff>187325</xdr:colOff>
      <xdr:row>28</xdr:row>
      <xdr:rowOff>82973</xdr:rowOff>
    </xdr:to>
    <xdr:sp macro="" textlink="">
      <xdr:nvSpPr>
        <xdr:cNvPr id="85" name="楕円 84">
          <a:extLst>
            <a:ext uri="{FF2B5EF4-FFF2-40B4-BE49-F238E27FC236}">
              <a16:creationId xmlns:a16="http://schemas.microsoft.com/office/drawing/2014/main" id="{F3618014-B283-4E3D-9E06-9BC96D6F7F33}"/>
            </a:ext>
          </a:extLst>
        </xdr:cNvPr>
        <xdr:cNvSpPr/>
      </xdr:nvSpPr>
      <xdr:spPr>
        <a:xfrm>
          <a:off x="3616325" y="5343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138853</xdr:rowOff>
    </xdr:from>
    <xdr:to>
      <xdr:col>23</xdr:col>
      <xdr:colOff>85725</xdr:colOff>
      <xdr:row>28</xdr:row>
      <xdr:rowOff>32173</xdr:rowOff>
    </xdr:to>
    <xdr:cxnSp macro="">
      <xdr:nvCxnSpPr>
        <xdr:cNvPr id="86" name="直線コネクタ 85">
          <a:extLst>
            <a:ext uri="{FF2B5EF4-FFF2-40B4-BE49-F238E27FC236}">
              <a16:creationId xmlns:a16="http://schemas.microsoft.com/office/drawing/2014/main" id="{2E9327F6-07AC-46AB-AAA2-029A0996AD18}"/>
            </a:ext>
          </a:extLst>
        </xdr:cNvPr>
        <xdr:cNvCxnSpPr/>
      </xdr:nvCxnSpPr>
      <xdr:spPr>
        <a:xfrm flipV="1">
          <a:off x="3673475" y="5333153"/>
          <a:ext cx="6286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102447</xdr:rowOff>
    </xdr:from>
    <xdr:to>
      <xdr:col>15</xdr:col>
      <xdr:colOff>187325</xdr:colOff>
      <xdr:row>28</xdr:row>
      <xdr:rowOff>32597</xdr:rowOff>
    </xdr:to>
    <xdr:sp macro="" textlink="">
      <xdr:nvSpPr>
        <xdr:cNvPr id="87" name="楕円 86">
          <a:extLst>
            <a:ext uri="{FF2B5EF4-FFF2-40B4-BE49-F238E27FC236}">
              <a16:creationId xmlns:a16="http://schemas.microsoft.com/office/drawing/2014/main" id="{CF6CE997-3CCB-40C3-946F-480BAB7F4EF3}"/>
            </a:ext>
          </a:extLst>
        </xdr:cNvPr>
        <xdr:cNvSpPr/>
      </xdr:nvSpPr>
      <xdr:spPr>
        <a:xfrm>
          <a:off x="2930525" y="529674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153247</xdr:rowOff>
    </xdr:from>
    <xdr:to>
      <xdr:col>19</xdr:col>
      <xdr:colOff>136525</xdr:colOff>
      <xdr:row>28</xdr:row>
      <xdr:rowOff>32173</xdr:rowOff>
    </xdr:to>
    <xdr:cxnSp macro="">
      <xdr:nvCxnSpPr>
        <xdr:cNvPr id="88" name="直線コネクタ 87">
          <a:extLst>
            <a:ext uri="{FF2B5EF4-FFF2-40B4-BE49-F238E27FC236}">
              <a16:creationId xmlns:a16="http://schemas.microsoft.com/office/drawing/2014/main" id="{E12C12D5-A1B4-48EF-B1D0-4D77651A090C}"/>
            </a:ext>
          </a:extLst>
        </xdr:cNvPr>
        <xdr:cNvCxnSpPr/>
      </xdr:nvCxnSpPr>
      <xdr:spPr>
        <a:xfrm>
          <a:off x="2987675" y="5344372"/>
          <a:ext cx="685800" cy="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80857</xdr:rowOff>
    </xdr:from>
    <xdr:to>
      <xdr:col>11</xdr:col>
      <xdr:colOff>187325</xdr:colOff>
      <xdr:row>28</xdr:row>
      <xdr:rowOff>11007</xdr:rowOff>
    </xdr:to>
    <xdr:sp macro="" textlink="">
      <xdr:nvSpPr>
        <xdr:cNvPr id="89" name="楕円 88">
          <a:extLst>
            <a:ext uri="{FF2B5EF4-FFF2-40B4-BE49-F238E27FC236}">
              <a16:creationId xmlns:a16="http://schemas.microsoft.com/office/drawing/2014/main" id="{D337B0BA-832C-4FE6-8ADA-46FF884E9974}"/>
            </a:ext>
          </a:extLst>
        </xdr:cNvPr>
        <xdr:cNvSpPr/>
      </xdr:nvSpPr>
      <xdr:spPr>
        <a:xfrm>
          <a:off x="2244725" y="52751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131657</xdr:rowOff>
    </xdr:from>
    <xdr:to>
      <xdr:col>15</xdr:col>
      <xdr:colOff>136525</xdr:colOff>
      <xdr:row>27</xdr:row>
      <xdr:rowOff>153247</xdr:rowOff>
    </xdr:to>
    <xdr:cxnSp macro="">
      <xdr:nvCxnSpPr>
        <xdr:cNvPr id="90" name="直線コネクタ 89">
          <a:extLst>
            <a:ext uri="{FF2B5EF4-FFF2-40B4-BE49-F238E27FC236}">
              <a16:creationId xmlns:a16="http://schemas.microsoft.com/office/drawing/2014/main" id="{5509B9E7-BDE9-4435-8E8F-C8BC6FA69511}"/>
            </a:ext>
          </a:extLst>
        </xdr:cNvPr>
        <xdr:cNvCxnSpPr/>
      </xdr:nvCxnSpPr>
      <xdr:spPr>
        <a:xfrm>
          <a:off x="2301875" y="532278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23283</xdr:rowOff>
    </xdr:from>
    <xdr:to>
      <xdr:col>7</xdr:col>
      <xdr:colOff>187325</xdr:colOff>
      <xdr:row>27</xdr:row>
      <xdr:rowOff>124883</xdr:rowOff>
    </xdr:to>
    <xdr:sp macro="" textlink="">
      <xdr:nvSpPr>
        <xdr:cNvPr id="91" name="楕円 90">
          <a:extLst>
            <a:ext uri="{FF2B5EF4-FFF2-40B4-BE49-F238E27FC236}">
              <a16:creationId xmlns:a16="http://schemas.microsoft.com/office/drawing/2014/main" id="{9C08B4C7-2996-45EF-BE40-92813874A369}"/>
            </a:ext>
          </a:extLst>
        </xdr:cNvPr>
        <xdr:cNvSpPr/>
      </xdr:nvSpPr>
      <xdr:spPr>
        <a:xfrm>
          <a:off x="1558925" y="52175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74083</xdr:rowOff>
    </xdr:from>
    <xdr:to>
      <xdr:col>11</xdr:col>
      <xdr:colOff>136525</xdr:colOff>
      <xdr:row>27</xdr:row>
      <xdr:rowOff>131657</xdr:rowOff>
    </xdr:to>
    <xdr:cxnSp macro="">
      <xdr:nvCxnSpPr>
        <xdr:cNvPr id="92" name="直線コネクタ 91">
          <a:extLst>
            <a:ext uri="{FF2B5EF4-FFF2-40B4-BE49-F238E27FC236}">
              <a16:creationId xmlns:a16="http://schemas.microsoft.com/office/drawing/2014/main" id="{02FC9FE2-51A4-4638-9793-EB12E9D6FC5C}"/>
            </a:ext>
          </a:extLst>
        </xdr:cNvPr>
        <xdr:cNvCxnSpPr/>
      </xdr:nvCxnSpPr>
      <xdr:spPr>
        <a:xfrm>
          <a:off x="1616075" y="5265208"/>
          <a:ext cx="6858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3" name="n_1aveValue有形固定資産減価償却率">
          <a:extLst>
            <a:ext uri="{FF2B5EF4-FFF2-40B4-BE49-F238E27FC236}">
              <a16:creationId xmlns:a16="http://schemas.microsoft.com/office/drawing/2014/main" id="{BB3DC9DD-9EEA-4B88-81B6-79A671E6E631}"/>
            </a:ext>
          </a:extLst>
        </xdr:cNvPr>
        <xdr:cNvSpPr txBox="1"/>
      </xdr:nvSpPr>
      <xdr:spPr>
        <a:xfrm>
          <a:off x="347409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4" name="n_2aveValue有形固定資産減価償却率">
          <a:extLst>
            <a:ext uri="{FF2B5EF4-FFF2-40B4-BE49-F238E27FC236}">
              <a16:creationId xmlns:a16="http://schemas.microsoft.com/office/drawing/2014/main" id="{FC18B564-A6A3-477F-AB3C-667F5CF29E32}"/>
            </a:ext>
          </a:extLst>
        </xdr:cNvPr>
        <xdr:cNvSpPr txBox="1"/>
      </xdr:nvSpPr>
      <xdr:spPr>
        <a:xfrm>
          <a:off x="2797819" y="587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5" name="n_3aveValue有形固定資産減価償却率">
          <a:extLst>
            <a:ext uri="{FF2B5EF4-FFF2-40B4-BE49-F238E27FC236}">
              <a16:creationId xmlns:a16="http://schemas.microsoft.com/office/drawing/2014/main" id="{D4594E28-2F53-4C16-B043-B9C6125C95D7}"/>
            </a:ext>
          </a:extLst>
        </xdr:cNvPr>
        <xdr:cNvSpPr txBox="1"/>
      </xdr:nvSpPr>
      <xdr:spPr>
        <a:xfrm>
          <a:off x="2112019"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6" name="n_4aveValue有形固定資産減価償却率">
          <a:extLst>
            <a:ext uri="{FF2B5EF4-FFF2-40B4-BE49-F238E27FC236}">
              <a16:creationId xmlns:a16="http://schemas.microsoft.com/office/drawing/2014/main" id="{9116AC5C-966E-4B69-B8CC-66B13834FC36}"/>
            </a:ext>
          </a:extLst>
        </xdr:cNvPr>
        <xdr:cNvSpPr txBox="1"/>
      </xdr:nvSpPr>
      <xdr:spPr>
        <a:xfrm>
          <a:off x="1426219" y="584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99500</xdr:rowOff>
    </xdr:from>
    <xdr:ext cx="405111" cy="259045"/>
    <xdr:sp macro="" textlink="">
      <xdr:nvSpPr>
        <xdr:cNvPr id="97" name="n_1mainValue有形固定資産減価償却率">
          <a:extLst>
            <a:ext uri="{FF2B5EF4-FFF2-40B4-BE49-F238E27FC236}">
              <a16:creationId xmlns:a16="http://schemas.microsoft.com/office/drawing/2014/main" id="{05976B80-0878-4D40-92CD-3E0E1D6844C9}"/>
            </a:ext>
          </a:extLst>
        </xdr:cNvPr>
        <xdr:cNvSpPr txBox="1"/>
      </xdr:nvSpPr>
      <xdr:spPr>
        <a:xfrm>
          <a:off x="3474094" y="51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49124</xdr:rowOff>
    </xdr:from>
    <xdr:ext cx="405111" cy="259045"/>
    <xdr:sp macro="" textlink="">
      <xdr:nvSpPr>
        <xdr:cNvPr id="98" name="n_2mainValue有形固定資産減価償却率">
          <a:extLst>
            <a:ext uri="{FF2B5EF4-FFF2-40B4-BE49-F238E27FC236}">
              <a16:creationId xmlns:a16="http://schemas.microsoft.com/office/drawing/2014/main" id="{DAA752BE-2EDB-41A3-8E45-18BC3977C852}"/>
            </a:ext>
          </a:extLst>
        </xdr:cNvPr>
        <xdr:cNvSpPr txBox="1"/>
      </xdr:nvSpPr>
      <xdr:spPr>
        <a:xfrm>
          <a:off x="2797819" y="50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27534</xdr:rowOff>
    </xdr:from>
    <xdr:ext cx="405111" cy="259045"/>
    <xdr:sp macro="" textlink="">
      <xdr:nvSpPr>
        <xdr:cNvPr id="99" name="n_3mainValue有形固定資産減価償却率">
          <a:extLst>
            <a:ext uri="{FF2B5EF4-FFF2-40B4-BE49-F238E27FC236}">
              <a16:creationId xmlns:a16="http://schemas.microsoft.com/office/drawing/2014/main" id="{4005FF45-EDE1-4E75-8F57-D2AE24AF7B2E}"/>
            </a:ext>
          </a:extLst>
        </xdr:cNvPr>
        <xdr:cNvSpPr txBox="1"/>
      </xdr:nvSpPr>
      <xdr:spPr>
        <a:xfrm>
          <a:off x="2112019" y="505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141410</xdr:rowOff>
    </xdr:from>
    <xdr:ext cx="405111" cy="259045"/>
    <xdr:sp macro="" textlink="">
      <xdr:nvSpPr>
        <xdr:cNvPr id="100" name="n_4mainValue有形固定資産減価償却率">
          <a:extLst>
            <a:ext uri="{FF2B5EF4-FFF2-40B4-BE49-F238E27FC236}">
              <a16:creationId xmlns:a16="http://schemas.microsoft.com/office/drawing/2014/main" id="{7089BB08-541D-4558-9B36-BBF7E900C1E0}"/>
            </a:ext>
          </a:extLst>
        </xdr:cNvPr>
        <xdr:cNvSpPr txBox="1"/>
      </xdr:nvSpPr>
      <xdr:spPr>
        <a:xfrm>
          <a:off x="1426219"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05D05E3-B9D4-40E1-8BFC-B9156BAB1D8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0777645-020A-4047-8737-A4F9DDC80B1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E6E29282-6FFC-4526-9247-F934EC3579A7}"/>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3433D5C-900B-4459-A9FC-15550DD2493F}"/>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B1C28C9-44A4-4A53-9E27-D03554E94EB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BC58F1C-B629-4F23-929C-8A253D7A5D42}"/>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E0871A0-9C2B-4B37-9395-280BF83815E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B1F14A8-35A6-4174-916B-B528EE7FA9C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C741414B-9BAE-479B-A029-AAA967C033F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6D02B20-1533-4036-BBCA-ACCC5B5D0E7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E296CE9-9F16-491D-89D7-F37DB1A0E1F5}"/>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8950D13-DF0D-46EB-873C-144A258BFFC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3395C29-F162-4F88-B506-FA92E6EBD33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99.4%</a:t>
          </a:r>
          <a:r>
            <a:rPr kumimoji="1" lang="ja-JP" altLang="en-US" sz="1100">
              <a:latin typeface="ＭＳ Ｐゴシック" panose="020B0600070205080204" pitchFamily="50" charset="-128"/>
              <a:ea typeface="ＭＳ Ｐゴシック" panose="020B0600070205080204" pitchFamily="50" charset="-128"/>
            </a:rPr>
            <a:t>増加している。要因としては、数式の分子である地方債の現在高が増加し、合わせて分母の臨時財政対策債発行可能額が減少したためである。今後も大型事業が控えているため、適切な地方債発行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FEFE1B9-AAFA-4242-A766-CF3AD59249B9}"/>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A0ADB8D-4026-4D08-8B85-3385003E82B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A312C75-5A7B-41D9-9E09-D3591DF459C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0E266C6-1617-4A1A-A30E-625B7EBCFB24}"/>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5C46B0AC-D464-4489-ACF1-D4B061D81830}"/>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1EDA068A-BADC-4D38-9840-58946262CDCF}"/>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898FACB-6AB1-4FF7-9BEB-2879C07AFFA9}"/>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750831E-81FB-4A40-A593-CDA4C40D771F}"/>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B35AB65A-B39D-4B56-8ECE-4C00FF74AC0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1B67F0D-D028-430C-BC72-E50535630CAE}"/>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330A0AA-B28C-40E8-B19E-834F1C84D951}"/>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E9FB7D7A-2881-4EAB-82BD-A5536CE4BFD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1DADA93C-80D2-4214-894D-92C24A2AC3D6}"/>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CBD4565-D157-4876-B29C-4E0CE3A4AF6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2CBB27C-C536-4D83-9CE0-315C0615ACA3}"/>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BBC660F4-F237-4467-B210-8F5BA625C5A6}"/>
            </a:ext>
          </a:extLst>
        </xdr:cNvPr>
        <xdr:cNvCxnSpPr/>
      </xdr:nvCxnSpPr>
      <xdr:spPr>
        <a:xfrm flipV="1">
          <a:off x="13326745" y="511598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0FB6104A-FFFF-4B80-B83B-8F89B129BCAB}"/>
            </a:ext>
          </a:extLst>
        </xdr:cNvPr>
        <xdr:cNvSpPr txBox="1"/>
      </xdr:nvSpPr>
      <xdr:spPr>
        <a:xfrm>
          <a:off x="13379450" y="65345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B5DE0ACC-EBE6-481B-A96E-91EC0C117213}"/>
            </a:ext>
          </a:extLst>
        </xdr:cNvPr>
        <xdr:cNvCxnSpPr/>
      </xdr:nvCxnSpPr>
      <xdr:spPr>
        <a:xfrm>
          <a:off x="13255625" y="653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4E675FF5-A127-49E3-978E-1402582745A1}"/>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DCAC7EB3-7425-4814-8E58-91C163526715}"/>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4" name="債務償還比率平均値テキスト">
          <a:extLst>
            <a:ext uri="{FF2B5EF4-FFF2-40B4-BE49-F238E27FC236}">
              <a16:creationId xmlns:a16="http://schemas.microsoft.com/office/drawing/2014/main" id="{B059C6B4-292B-4964-80C3-7A148975315A}"/>
            </a:ext>
          </a:extLst>
        </xdr:cNvPr>
        <xdr:cNvSpPr txBox="1"/>
      </xdr:nvSpPr>
      <xdr:spPr>
        <a:xfrm>
          <a:off x="13379450" y="54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8F950323-2450-4A36-8E78-25FF006763F3}"/>
            </a:ext>
          </a:extLst>
        </xdr:cNvPr>
        <xdr:cNvSpPr/>
      </xdr:nvSpPr>
      <xdr:spPr>
        <a:xfrm>
          <a:off x="13293725" y="55716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EEAD6289-8972-4180-9AF3-E5D7541BA4F0}"/>
            </a:ext>
          </a:extLst>
        </xdr:cNvPr>
        <xdr:cNvSpPr/>
      </xdr:nvSpPr>
      <xdr:spPr>
        <a:xfrm>
          <a:off x="12646025" y="5579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06E2B1F7-A060-4D21-A8E0-8D3F05E4B41C}"/>
            </a:ext>
          </a:extLst>
        </xdr:cNvPr>
        <xdr:cNvSpPr/>
      </xdr:nvSpPr>
      <xdr:spPr>
        <a:xfrm>
          <a:off x="11960225" y="5525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F759A0CD-EFA5-4409-8797-15F12E99DD62}"/>
            </a:ext>
          </a:extLst>
        </xdr:cNvPr>
        <xdr:cNvSpPr/>
      </xdr:nvSpPr>
      <xdr:spPr>
        <a:xfrm>
          <a:off x="11274425" y="56872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A3E75739-69A3-4AC7-AE38-DE6A6D324909}"/>
            </a:ext>
          </a:extLst>
        </xdr:cNvPr>
        <xdr:cNvSpPr/>
      </xdr:nvSpPr>
      <xdr:spPr>
        <a:xfrm>
          <a:off x="10588625" y="5750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9C61D74-C2BE-42FA-A3ED-4E0EEC7B178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B7A01C7-312B-48AC-9C66-BFE9BA349009}"/>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550100-5952-4861-85F0-2BD487746C7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843D560-1BA1-40CA-BB3C-175FC14E0088}"/>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496F56-1303-4235-9B6C-1D47903AE2F1}"/>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162870</xdr:rowOff>
    </xdr:from>
    <xdr:to>
      <xdr:col>76</xdr:col>
      <xdr:colOff>73025</xdr:colOff>
      <xdr:row>31</xdr:row>
      <xdr:rowOff>93020</xdr:rowOff>
    </xdr:to>
    <xdr:sp macro="" textlink="">
      <xdr:nvSpPr>
        <xdr:cNvPr id="145" name="楕円 144">
          <a:extLst>
            <a:ext uri="{FF2B5EF4-FFF2-40B4-BE49-F238E27FC236}">
              <a16:creationId xmlns:a16="http://schemas.microsoft.com/office/drawing/2014/main" id="{87A5B6FD-5BF7-4D57-96A2-C5AAC52BC963}"/>
            </a:ext>
          </a:extLst>
        </xdr:cNvPr>
        <xdr:cNvSpPr/>
      </xdr:nvSpPr>
      <xdr:spPr>
        <a:xfrm>
          <a:off x="13293725" y="5836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141297</xdr:rowOff>
    </xdr:from>
    <xdr:ext cx="469744" cy="259045"/>
    <xdr:sp macro="" textlink="">
      <xdr:nvSpPr>
        <xdr:cNvPr id="146" name="債務償還比率該当値テキスト">
          <a:extLst>
            <a:ext uri="{FF2B5EF4-FFF2-40B4-BE49-F238E27FC236}">
              <a16:creationId xmlns:a16="http://schemas.microsoft.com/office/drawing/2014/main" id="{8BCA47A8-03D8-46CB-83C7-7871AAA6025D}"/>
            </a:ext>
          </a:extLst>
        </xdr:cNvPr>
        <xdr:cNvSpPr txBox="1"/>
      </xdr:nvSpPr>
      <xdr:spPr>
        <a:xfrm>
          <a:off x="13379450" y="582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43646</xdr:rowOff>
    </xdr:from>
    <xdr:to>
      <xdr:col>72</xdr:col>
      <xdr:colOff>123825</xdr:colOff>
      <xdr:row>30</xdr:row>
      <xdr:rowOff>145246</xdr:rowOff>
    </xdr:to>
    <xdr:sp macro="" textlink="">
      <xdr:nvSpPr>
        <xdr:cNvPr id="147" name="楕円 146">
          <a:extLst>
            <a:ext uri="{FF2B5EF4-FFF2-40B4-BE49-F238E27FC236}">
              <a16:creationId xmlns:a16="http://schemas.microsoft.com/office/drawing/2014/main" id="{EC85A05F-F6B5-49FA-8068-3E3FC8703D26}"/>
            </a:ext>
          </a:extLst>
        </xdr:cNvPr>
        <xdr:cNvSpPr/>
      </xdr:nvSpPr>
      <xdr:spPr>
        <a:xfrm>
          <a:off x="12646025" y="57237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94446</xdr:rowOff>
    </xdr:from>
    <xdr:to>
      <xdr:col>76</xdr:col>
      <xdr:colOff>22225</xdr:colOff>
      <xdr:row>31</xdr:row>
      <xdr:rowOff>42220</xdr:rowOff>
    </xdr:to>
    <xdr:cxnSp macro="">
      <xdr:nvCxnSpPr>
        <xdr:cNvPr id="148" name="直線コネクタ 147">
          <a:extLst>
            <a:ext uri="{FF2B5EF4-FFF2-40B4-BE49-F238E27FC236}">
              <a16:creationId xmlns:a16="http://schemas.microsoft.com/office/drawing/2014/main" id="{5059B30F-B9FA-4B4A-B356-F70C8476E54F}"/>
            </a:ext>
          </a:extLst>
        </xdr:cNvPr>
        <xdr:cNvCxnSpPr/>
      </xdr:nvCxnSpPr>
      <xdr:spPr>
        <a:xfrm>
          <a:off x="12693650" y="5771346"/>
          <a:ext cx="638175" cy="1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64685</xdr:rowOff>
    </xdr:from>
    <xdr:to>
      <xdr:col>68</xdr:col>
      <xdr:colOff>123825</xdr:colOff>
      <xdr:row>29</xdr:row>
      <xdr:rowOff>166285</xdr:rowOff>
    </xdr:to>
    <xdr:sp macro="" textlink="">
      <xdr:nvSpPr>
        <xdr:cNvPr id="149" name="楕円 148">
          <a:extLst>
            <a:ext uri="{FF2B5EF4-FFF2-40B4-BE49-F238E27FC236}">
              <a16:creationId xmlns:a16="http://schemas.microsoft.com/office/drawing/2014/main" id="{B7C2EA01-6BDC-4A3B-B5E2-895D4B5B8F44}"/>
            </a:ext>
          </a:extLst>
        </xdr:cNvPr>
        <xdr:cNvSpPr/>
      </xdr:nvSpPr>
      <xdr:spPr>
        <a:xfrm>
          <a:off x="11960225" y="5582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115485</xdr:rowOff>
    </xdr:from>
    <xdr:to>
      <xdr:col>72</xdr:col>
      <xdr:colOff>73025</xdr:colOff>
      <xdr:row>30</xdr:row>
      <xdr:rowOff>94446</xdr:rowOff>
    </xdr:to>
    <xdr:cxnSp macro="">
      <xdr:nvCxnSpPr>
        <xdr:cNvPr id="150" name="直線コネクタ 149">
          <a:extLst>
            <a:ext uri="{FF2B5EF4-FFF2-40B4-BE49-F238E27FC236}">
              <a16:creationId xmlns:a16="http://schemas.microsoft.com/office/drawing/2014/main" id="{D20DA326-FF6B-4502-97FB-8EC62608446C}"/>
            </a:ext>
          </a:extLst>
        </xdr:cNvPr>
        <xdr:cNvCxnSpPr/>
      </xdr:nvCxnSpPr>
      <xdr:spPr>
        <a:xfrm>
          <a:off x="12007850" y="5630460"/>
          <a:ext cx="685800" cy="1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102538</xdr:rowOff>
    </xdr:from>
    <xdr:to>
      <xdr:col>64</xdr:col>
      <xdr:colOff>123825</xdr:colOff>
      <xdr:row>31</xdr:row>
      <xdr:rowOff>32688</xdr:rowOff>
    </xdr:to>
    <xdr:sp macro="" textlink="">
      <xdr:nvSpPr>
        <xdr:cNvPr id="151" name="楕円 150">
          <a:extLst>
            <a:ext uri="{FF2B5EF4-FFF2-40B4-BE49-F238E27FC236}">
              <a16:creationId xmlns:a16="http://schemas.microsoft.com/office/drawing/2014/main" id="{97380B7D-220D-4C2E-8C15-B04672D4061B}"/>
            </a:ext>
          </a:extLst>
        </xdr:cNvPr>
        <xdr:cNvSpPr/>
      </xdr:nvSpPr>
      <xdr:spPr>
        <a:xfrm>
          <a:off x="11274425" y="57826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115485</xdr:rowOff>
    </xdr:from>
    <xdr:to>
      <xdr:col>68</xdr:col>
      <xdr:colOff>73025</xdr:colOff>
      <xdr:row>30</xdr:row>
      <xdr:rowOff>153338</xdr:rowOff>
    </xdr:to>
    <xdr:cxnSp macro="">
      <xdr:nvCxnSpPr>
        <xdr:cNvPr id="152" name="直線コネクタ 151">
          <a:extLst>
            <a:ext uri="{FF2B5EF4-FFF2-40B4-BE49-F238E27FC236}">
              <a16:creationId xmlns:a16="http://schemas.microsoft.com/office/drawing/2014/main" id="{1DAF40AD-9DD3-4897-8E91-FEC9386B2FDC}"/>
            </a:ext>
          </a:extLst>
        </xdr:cNvPr>
        <xdr:cNvCxnSpPr/>
      </xdr:nvCxnSpPr>
      <xdr:spPr>
        <a:xfrm flipV="1">
          <a:off x="11322050" y="5630460"/>
          <a:ext cx="685800" cy="19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124248</xdr:rowOff>
    </xdr:from>
    <xdr:to>
      <xdr:col>60</xdr:col>
      <xdr:colOff>123825</xdr:colOff>
      <xdr:row>31</xdr:row>
      <xdr:rowOff>54398</xdr:rowOff>
    </xdr:to>
    <xdr:sp macro="" textlink="">
      <xdr:nvSpPr>
        <xdr:cNvPr id="153" name="楕円 152">
          <a:extLst>
            <a:ext uri="{FF2B5EF4-FFF2-40B4-BE49-F238E27FC236}">
              <a16:creationId xmlns:a16="http://schemas.microsoft.com/office/drawing/2014/main" id="{18139BF8-3318-46D8-998E-5A7B59D49566}"/>
            </a:ext>
          </a:extLst>
        </xdr:cNvPr>
        <xdr:cNvSpPr/>
      </xdr:nvSpPr>
      <xdr:spPr>
        <a:xfrm>
          <a:off x="10588625" y="57979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153338</xdr:rowOff>
    </xdr:from>
    <xdr:to>
      <xdr:col>64</xdr:col>
      <xdr:colOff>73025</xdr:colOff>
      <xdr:row>31</xdr:row>
      <xdr:rowOff>3598</xdr:rowOff>
    </xdr:to>
    <xdr:cxnSp macro="">
      <xdr:nvCxnSpPr>
        <xdr:cNvPr id="154" name="直線コネクタ 153">
          <a:extLst>
            <a:ext uri="{FF2B5EF4-FFF2-40B4-BE49-F238E27FC236}">
              <a16:creationId xmlns:a16="http://schemas.microsoft.com/office/drawing/2014/main" id="{C93DF13E-84FF-4D50-9191-AA420EEF2A35}"/>
            </a:ext>
          </a:extLst>
        </xdr:cNvPr>
        <xdr:cNvCxnSpPr/>
      </xdr:nvCxnSpPr>
      <xdr:spPr>
        <a:xfrm flipV="1">
          <a:off x="10636250" y="5830238"/>
          <a:ext cx="6858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5" name="n_1aveValue債務償還比率">
          <a:extLst>
            <a:ext uri="{FF2B5EF4-FFF2-40B4-BE49-F238E27FC236}">
              <a16:creationId xmlns:a16="http://schemas.microsoft.com/office/drawing/2014/main" id="{249C6D81-7593-4473-B372-986FD8055AF8}"/>
            </a:ext>
          </a:extLst>
        </xdr:cNvPr>
        <xdr:cNvSpPr txBox="1"/>
      </xdr:nvSpPr>
      <xdr:spPr>
        <a:xfrm>
          <a:off x="12465127" y="536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6" name="n_2aveValue債務償還比率">
          <a:extLst>
            <a:ext uri="{FF2B5EF4-FFF2-40B4-BE49-F238E27FC236}">
              <a16:creationId xmlns:a16="http://schemas.microsoft.com/office/drawing/2014/main" id="{244842AE-68E5-467C-A4BA-5F88EAD5CD0F}"/>
            </a:ext>
          </a:extLst>
        </xdr:cNvPr>
        <xdr:cNvSpPr txBox="1"/>
      </xdr:nvSpPr>
      <xdr:spPr>
        <a:xfrm>
          <a:off x="11788852" y="53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7" name="n_3aveValue債務償還比率">
          <a:extLst>
            <a:ext uri="{FF2B5EF4-FFF2-40B4-BE49-F238E27FC236}">
              <a16:creationId xmlns:a16="http://schemas.microsoft.com/office/drawing/2014/main" id="{C5665584-3FDE-4A0C-AB10-3035CD6D1118}"/>
            </a:ext>
          </a:extLst>
        </xdr:cNvPr>
        <xdr:cNvSpPr txBox="1"/>
      </xdr:nvSpPr>
      <xdr:spPr>
        <a:xfrm>
          <a:off x="11103052" y="54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8" name="n_4aveValue債務償還比率">
          <a:extLst>
            <a:ext uri="{FF2B5EF4-FFF2-40B4-BE49-F238E27FC236}">
              <a16:creationId xmlns:a16="http://schemas.microsoft.com/office/drawing/2014/main" id="{623B513A-A081-4409-A684-9A5CC409395F}"/>
            </a:ext>
          </a:extLst>
        </xdr:cNvPr>
        <xdr:cNvSpPr txBox="1"/>
      </xdr:nvSpPr>
      <xdr:spPr>
        <a:xfrm>
          <a:off x="10417252" y="553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136373</xdr:rowOff>
    </xdr:from>
    <xdr:ext cx="469744" cy="259045"/>
    <xdr:sp macro="" textlink="">
      <xdr:nvSpPr>
        <xdr:cNvPr id="159" name="n_1mainValue債務償還比率">
          <a:extLst>
            <a:ext uri="{FF2B5EF4-FFF2-40B4-BE49-F238E27FC236}">
              <a16:creationId xmlns:a16="http://schemas.microsoft.com/office/drawing/2014/main" id="{B51BC035-2D6D-46DE-A265-17E1893CDD63}"/>
            </a:ext>
          </a:extLst>
        </xdr:cNvPr>
        <xdr:cNvSpPr txBox="1"/>
      </xdr:nvSpPr>
      <xdr:spPr>
        <a:xfrm>
          <a:off x="12465127" y="58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157412</xdr:rowOff>
    </xdr:from>
    <xdr:ext cx="469744" cy="259045"/>
    <xdr:sp macro="" textlink="">
      <xdr:nvSpPr>
        <xdr:cNvPr id="160" name="n_2mainValue債務償還比率">
          <a:extLst>
            <a:ext uri="{FF2B5EF4-FFF2-40B4-BE49-F238E27FC236}">
              <a16:creationId xmlns:a16="http://schemas.microsoft.com/office/drawing/2014/main" id="{A0EB77DA-6DC7-4047-8556-2C3705D532CE}"/>
            </a:ext>
          </a:extLst>
        </xdr:cNvPr>
        <xdr:cNvSpPr txBox="1"/>
      </xdr:nvSpPr>
      <xdr:spPr>
        <a:xfrm>
          <a:off x="11788852" y="567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23815</xdr:rowOff>
    </xdr:from>
    <xdr:ext cx="469744" cy="259045"/>
    <xdr:sp macro="" textlink="">
      <xdr:nvSpPr>
        <xdr:cNvPr id="161" name="n_3mainValue債務償還比率">
          <a:extLst>
            <a:ext uri="{FF2B5EF4-FFF2-40B4-BE49-F238E27FC236}">
              <a16:creationId xmlns:a16="http://schemas.microsoft.com/office/drawing/2014/main" id="{E7C85810-A50E-4BE5-9668-D3E68389D017}"/>
            </a:ext>
          </a:extLst>
        </xdr:cNvPr>
        <xdr:cNvSpPr txBox="1"/>
      </xdr:nvSpPr>
      <xdr:spPr>
        <a:xfrm>
          <a:off x="11103052" y="58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45525</xdr:rowOff>
    </xdr:from>
    <xdr:ext cx="469744" cy="259045"/>
    <xdr:sp macro="" textlink="">
      <xdr:nvSpPr>
        <xdr:cNvPr id="162" name="n_4mainValue債務償還比率">
          <a:extLst>
            <a:ext uri="{FF2B5EF4-FFF2-40B4-BE49-F238E27FC236}">
              <a16:creationId xmlns:a16="http://schemas.microsoft.com/office/drawing/2014/main" id="{ED4D6687-9A9A-4ABE-9806-3F23E58DEA19}"/>
            </a:ext>
          </a:extLst>
        </xdr:cNvPr>
        <xdr:cNvSpPr txBox="1"/>
      </xdr:nvSpPr>
      <xdr:spPr>
        <a:xfrm>
          <a:off x="10417252" y="588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CAC04DE-2BF5-4B11-8A0E-E4D01734F0F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C5822AE-7D86-4115-AE0D-BD213E88B9C1}"/>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543F0D0-FAFE-49C9-9637-C5956CD52EB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8198BE0-05A0-4609-B0DB-1B840A4F216D}"/>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D69EC0F-ECFD-4493-A981-A156623EA2C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5873C53-DA6B-41B8-A30A-DE37C93271DC}"/>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996472-788C-4FA8-801E-FB7E244A1CA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316534-C61F-4179-89C7-E3922941714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27E159-81B0-437D-980B-1C402B6F0E4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9CED89-04CD-4330-B3A2-B600A42F8BC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144F34-13C2-44B5-AC06-DFF8D07FD1B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F07757-60E1-4AF3-B597-584B6177EC7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1E24F1-2EE1-4AA5-990B-594C43331E0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9DC904-73F9-4054-91ED-D86B8A7E56C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73E41F-1A7D-4AF0-8304-A9817468D7A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73DBAF-4A2C-43BC-99E3-7F9E75EC344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5E6718-73D8-4CD7-807E-D34948C3DE3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2C47ED-FE50-4674-AE23-14B1F9C1F93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255F59-DD52-4257-B6B4-FEA3855854D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811033-8465-4BD3-A434-59088CE0F32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3E1304-85D2-443E-AAA2-37BD3C84370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DD5C34-8EF1-4EDF-B81F-CB205A4CAA2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5B332A-FC81-466B-B832-BE1A9148E05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B59C6D-D431-4875-8438-B2F4754BD3B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0E6FFE-FC7D-4EAF-BFBB-FCB28B36D9D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78D82C-1227-495B-897A-DFD86B4CAA5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DB647D-BC75-42CF-BA73-78DE13C00D2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A800EE-D1C7-4C79-95EB-7E944FF8268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7F013D-9C0C-420D-8601-D384FE73E99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64AD78-5C28-4243-BFF7-ABCDA6ADED2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F8FB89-F678-46F6-9432-DDA5BE01490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0AF2E5-FE9C-4DE7-AF6A-B5C5ACFE148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1560EF-83A5-4AF7-B68C-EF913283C73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C8A06E-7DEC-4201-AFD2-84B29501A51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1F66F8-A955-4B51-ACDB-DE3D714C7B6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A88AC4-96AE-4FBB-B804-768142D4079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BD6B6E-8A70-4328-B856-213FEC28CB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DEF539-ED8D-44E3-94D2-70073DD6B0A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4990B5-721D-4CB4-B665-56F0812503D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150D98-EE2D-4E98-A918-5A5A80B354C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082056-6A7D-458D-9D62-29DA1C63F95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B6DA8C-9F26-419D-B15F-5F943D22728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27577B-F6FD-4CD1-89DF-5F228480A06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7646BF-7D8C-4D7D-8AE9-2019BDA5F53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761C20-B4A1-4F5D-A7F2-0D418002A04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3B7D0C-4767-4F94-BAF0-E41BC7D4FDA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C8EEF6-B100-4EAE-B4F3-C2E840115ED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43A282-40CF-4732-B2E6-925767C348A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040BB1E-15F8-436E-8B7F-7D448BC64504}"/>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4EAA1D4-3315-4F61-8FCA-CD1AAA140DCC}"/>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A66F9C9-482A-4D4C-B0D7-826C262E00BD}"/>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70A7586-8333-464C-A4E9-1F53BF89983E}"/>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D215E4A-4FDE-4546-8D01-BE2E8C8F3238}"/>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5369B95-0F26-4B00-9E06-AA92C57006BF}"/>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FD65B8E-BA30-489C-83FA-5D0CAA6BD3BA}"/>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6CBBCA3-5EA3-4D74-A605-0EF45170100F}"/>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4DB8C01-0B98-45A0-A854-BCE7A2CF515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BE73253-775D-49DD-B8CD-39021955A97A}"/>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F103C73-A29F-419D-A5A7-BF98F285476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7AB29119-303D-4B20-AC47-71B95CAD08EB}"/>
            </a:ext>
          </a:extLst>
        </xdr:cNvPr>
        <xdr:cNvCxnSpPr/>
      </xdr:nvCxnSpPr>
      <xdr:spPr>
        <a:xfrm flipV="1">
          <a:off x="4180840" y="5379847"/>
          <a:ext cx="0" cy="14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A79B010F-CFB9-4796-B2EF-7067E1800E23}"/>
            </a:ext>
          </a:extLst>
        </xdr:cNvPr>
        <xdr:cNvSpPr txBox="1"/>
      </xdr:nvSpPr>
      <xdr:spPr>
        <a:xfrm>
          <a:off x="42195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A627137-EB27-4C81-9CF0-1EC4181CC4C6}"/>
            </a:ext>
          </a:extLst>
        </xdr:cNvPr>
        <xdr:cNvCxnSpPr/>
      </xdr:nvCxnSpPr>
      <xdr:spPr>
        <a:xfrm>
          <a:off x="41052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FA2974F9-8077-4F11-8FB8-1AB90812E687}"/>
            </a:ext>
          </a:extLst>
        </xdr:cNvPr>
        <xdr:cNvSpPr txBox="1"/>
      </xdr:nvSpPr>
      <xdr:spPr>
        <a:xfrm>
          <a:off x="4219575" y="517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5AF08890-90DD-4301-9B86-6C752DF481DC}"/>
            </a:ext>
          </a:extLst>
        </xdr:cNvPr>
        <xdr:cNvCxnSpPr/>
      </xdr:nvCxnSpPr>
      <xdr:spPr>
        <a:xfrm>
          <a:off x="4105275" y="53798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B05F13A2-B2C9-4219-AF96-997D73891CF6}"/>
            </a:ext>
          </a:extLst>
        </xdr:cNvPr>
        <xdr:cNvSpPr txBox="1"/>
      </xdr:nvSpPr>
      <xdr:spPr>
        <a:xfrm>
          <a:off x="4219575" y="600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26E9D96-B01E-4F7C-875B-E124F1F8CF75}"/>
            </a:ext>
          </a:extLst>
        </xdr:cNvPr>
        <xdr:cNvSpPr/>
      </xdr:nvSpPr>
      <xdr:spPr>
        <a:xfrm>
          <a:off x="4124325" y="6029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B0F9BF05-1AD3-4043-9D8B-0D773077C04D}"/>
            </a:ext>
          </a:extLst>
        </xdr:cNvPr>
        <xdr:cNvSpPr/>
      </xdr:nvSpPr>
      <xdr:spPr>
        <a:xfrm>
          <a:off x="3381375" y="59977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26F572A-F696-42B9-913B-64F5AD92071C}"/>
            </a:ext>
          </a:extLst>
        </xdr:cNvPr>
        <xdr:cNvSpPr/>
      </xdr:nvSpPr>
      <xdr:spPr>
        <a:xfrm>
          <a:off x="2571750" y="597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43511A50-5060-4D95-A59B-691B7EDB1DFD}"/>
            </a:ext>
          </a:extLst>
        </xdr:cNvPr>
        <xdr:cNvSpPr/>
      </xdr:nvSpPr>
      <xdr:spPr>
        <a:xfrm>
          <a:off x="1781175" y="59817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A9C74509-5F9A-46F8-AAB1-0D9C9881F61A}"/>
            </a:ext>
          </a:extLst>
        </xdr:cNvPr>
        <xdr:cNvSpPr/>
      </xdr:nvSpPr>
      <xdr:spPr>
        <a:xfrm>
          <a:off x="981075" y="5941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3295D61-A955-4D30-AB11-19275DF436A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96E0857-4A02-4A48-B5B5-F40B851A459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A9C733-1F06-42EC-B7A6-AD1239C7BA2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85E058-FF43-4B4F-8E79-653FFEA208E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C66849-5319-412B-960E-7FDCBACB4C7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43688</xdr:rowOff>
    </xdr:from>
    <xdr:to>
      <xdr:col>24</xdr:col>
      <xdr:colOff>114300</xdr:colOff>
      <xdr:row>35</xdr:row>
      <xdr:rowOff>145288</xdr:rowOff>
    </xdr:to>
    <xdr:sp macro="" textlink="">
      <xdr:nvSpPr>
        <xdr:cNvPr id="71" name="楕円 70">
          <a:extLst>
            <a:ext uri="{FF2B5EF4-FFF2-40B4-BE49-F238E27FC236}">
              <a16:creationId xmlns:a16="http://schemas.microsoft.com/office/drawing/2014/main" id="{C634A7DA-A4F9-41C1-8215-8AEB66BE58DF}"/>
            </a:ext>
          </a:extLst>
        </xdr:cNvPr>
        <xdr:cNvSpPr/>
      </xdr:nvSpPr>
      <xdr:spPr>
        <a:xfrm>
          <a:off x="4124325" y="57237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6339D329-1CC3-4F24-A812-D7FC6B8846E5}"/>
            </a:ext>
          </a:extLst>
        </xdr:cNvPr>
        <xdr:cNvSpPr txBox="1"/>
      </xdr:nvSpPr>
      <xdr:spPr>
        <a:xfrm>
          <a:off x="4219575" y="558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3" name="楕円 72">
          <a:extLst>
            <a:ext uri="{FF2B5EF4-FFF2-40B4-BE49-F238E27FC236}">
              <a16:creationId xmlns:a16="http://schemas.microsoft.com/office/drawing/2014/main" id="{C81E70EF-EE93-46A5-AA8D-D90D9570E665}"/>
            </a:ext>
          </a:extLst>
        </xdr:cNvPr>
        <xdr:cNvSpPr/>
      </xdr:nvSpPr>
      <xdr:spPr>
        <a:xfrm>
          <a:off x="3381375" y="5679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94488</xdr:rowOff>
    </xdr:to>
    <xdr:cxnSp macro="">
      <xdr:nvCxnSpPr>
        <xdr:cNvPr id="74" name="直線コネクタ 73">
          <a:extLst>
            <a:ext uri="{FF2B5EF4-FFF2-40B4-BE49-F238E27FC236}">
              <a16:creationId xmlns:a16="http://schemas.microsoft.com/office/drawing/2014/main" id="{3A37F1A8-5266-4F69-84CF-42272604020E}"/>
            </a:ext>
          </a:extLst>
        </xdr:cNvPr>
        <xdr:cNvCxnSpPr/>
      </xdr:nvCxnSpPr>
      <xdr:spPr>
        <a:xfrm>
          <a:off x="3429000" y="5727065"/>
          <a:ext cx="7524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128270</xdr:rowOff>
    </xdr:from>
    <xdr:to>
      <xdr:col>15</xdr:col>
      <xdr:colOff>101600</xdr:colOff>
      <xdr:row>35</xdr:row>
      <xdr:rowOff>58420</xdr:rowOff>
    </xdr:to>
    <xdr:sp macro="" textlink="">
      <xdr:nvSpPr>
        <xdr:cNvPr id="75" name="楕円 74">
          <a:extLst>
            <a:ext uri="{FF2B5EF4-FFF2-40B4-BE49-F238E27FC236}">
              <a16:creationId xmlns:a16="http://schemas.microsoft.com/office/drawing/2014/main" id="{EBB43D01-8E0F-4E34-9395-D0D87CA27087}"/>
            </a:ext>
          </a:extLst>
        </xdr:cNvPr>
        <xdr:cNvSpPr/>
      </xdr:nvSpPr>
      <xdr:spPr>
        <a:xfrm>
          <a:off x="2571750" y="5640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xdr:rowOff>
    </xdr:from>
    <xdr:to>
      <xdr:col>19</xdr:col>
      <xdr:colOff>177800</xdr:colOff>
      <xdr:row>35</xdr:row>
      <xdr:rowOff>53340</xdr:rowOff>
    </xdr:to>
    <xdr:cxnSp macro="">
      <xdr:nvCxnSpPr>
        <xdr:cNvPr id="76" name="直線コネクタ 75">
          <a:extLst>
            <a:ext uri="{FF2B5EF4-FFF2-40B4-BE49-F238E27FC236}">
              <a16:creationId xmlns:a16="http://schemas.microsoft.com/office/drawing/2014/main" id="{98A761BF-18BD-415C-B320-B828CE2A57A6}"/>
            </a:ext>
          </a:extLst>
        </xdr:cNvPr>
        <xdr:cNvCxnSpPr/>
      </xdr:nvCxnSpPr>
      <xdr:spPr>
        <a:xfrm>
          <a:off x="2619375" y="5687695"/>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82550</xdr:rowOff>
    </xdr:from>
    <xdr:to>
      <xdr:col>10</xdr:col>
      <xdr:colOff>165100</xdr:colOff>
      <xdr:row>35</xdr:row>
      <xdr:rowOff>12700</xdr:rowOff>
    </xdr:to>
    <xdr:sp macro="" textlink="">
      <xdr:nvSpPr>
        <xdr:cNvPr id="77" name="楕円 76">
          <a:extLst>
            <a:ext uri="{FF2B5EF4-FFF2-40B4-BE49-F238E27FC236}">
              <a16:creationId xmlns:a16="http://schemas.microsoft.com/office/drawing/2014/main" id="{6EE34E13-280A-4F9B-A9B0-99E1B9698D5E}"/>
            </a:ext>
          </a:extLst>
        </xdr:cNvPr>
        <xdr:cNvSpPr/>
      </xdr:nvSpPr>
      <xdr:spPr>
        <a:xfrm>
          <a:off x="1781175" y="5600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133350</xdr:rowOff>
    </xdr:from>
    <xdr:to>
      <xdr:col>15</xdr:col>
      <xdr:colOff>50800</xdr:colOff>
      <xdr:row>35</xdr:row>
      <xdr:rowOff>7620</xdr:rowOff>
    </xdr:to>
    <xdr:cxnSp macro="">
      <xdr:nvCxnSpPr>
        <xdr:cNvPr id="78" name="直線コネクタ 77">
          <a:extLst>
            <a:ext uri="{FF2B5EF4-FFF2-40B4-BE49-F238E27FC236}">
              <a16:creationId xmlns:a16="http://schemas.microsoft.com/office/drawing/2014/main" id="{A8B13A6D-1F75-44CB-A31B-DA7EB58FAC94}"/>
            </a:ext>
          </a:extLst>
        </xdr:cNvPr>
        <xdr:cNvCxnSpPr/>
      </xdr:nvCxnSpPr>
      <xdr:spPr>
        <a:xfrm>
          <a:off x="1828800" y="5648325"/>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36830</xdr:rowOff>
    </xdr:from>
    <xdr:to>
      <xdr:col>6</xdr:col>
      <xdr:colOff>38100</xdr:colOff>
      <xdr:row>34</xdr:row>
      <xdr:rowOff>138430</xdr:rowOff>
    </xdr:to>
    <xdr:sp macro="" textlink="">
      <xdr:nvSpPr>
        <xdr:cNvPr id="79" name="楕円 78">
          <a:extLst>
            <a:ext uri="{FF2B5EF4-FFF2-40B4-BE49-F238E27FC236}">
              <a16:creationId xmlns:a16="http://schemas.microsoft.com/office/drawing/2014/main" id="{67E3D74E-C8BA-4AA7-BE77-E5EA2FB599EF}"/>
            </a:ext>
          </a:extLst>
        </xdr:cNvPr>
        <xdr:cNvSpPr/>
      </xdr:nvSpPr>
      <xdr:spPr>
        <a:xfrm>
          <a:off x="981075" y="5551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87630</xdr:rowOff>
    </xdr:from>
    <xdr:to>
      <xdr:col>10</xdr:col>
      <xdr:colOff>114300</xdr:colOff>
      <xdr:row>34</xdr:row>
      <xdr:rowOff>133350</xdr:rowOff>
    </xdr:to>
    <xdr:cxnSp macro="">
      <xdr:nvCxnSpPr>
        <xdr:cNvPr id="80" name="直線コネクタ 79">
          <a:extLst>
            <a:ext uri="{FF2B5EF4-FFF2-40B4-BE49-F238E27FC236}">
              <a16:creationId xmlns:a16="http://schemas.microsoft.com/office/drawing/2014/main" id="{5E1BF254-6236-4775-919A-1F4ECCB4D95F}"/>
            </a:ext>
          </a:extLst>
        </xdr:cNvPr>
        <xdr:cNvCxnSpPr/>
      </xdr:nvCxnSpPr>
      <xdr:spPr>
        <a:xfrm>
          <a:off x="1028700" y="5599430"/>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928A0990-7B33-46C6-98EC-F1BE9FE46591}"/>
            </a:ext>
          </a:extLst>
        </xdr:cNvPr>
        <xdr:cNvSpPr txBox="1"/>
      </xdr:nvSpPr>
      <xdr:spPr>
        <a:xfrm>
          <a:off x="3239144"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6FCC6702-D272-4C46-9960-2B4EACE22A92}"/>
            </a:ext>
          </a:extLst>
        </xdr:cNvPr>
        <xdr:cNvSpPr txBox="1"/>
      </xdr:nvSpPr>
      <xdr:spPr>
        <a:xfrm>
          <a:off x="24390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2CC87923-1D7B-45FC-8560-53A91F7963D6}"/>
            </a:ext>
          </a:extLst>
        </xdr:cNvPr>
        <xdr:cNvSpPr txBox="1"/>
      </xdr:nvSpPr>
      <xdr:spPr>
        <a:xfrm>
          <a:off x="1648469" y="60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3C0705BA-8E80-4833-8A0F-D234B45A6B20}"/>
            </a:ext>
          </a:extLst>
        </xdr:cNvPr>
        <xdr:cNvSpPr txBox="1"/>
      </xdr:nvSpPr>
      <xdr:spPr>
        <a:xfrm>
          <a:off x="848369"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A63A9C44-909A-4848-AFAB-4EDA403905F6}"/>
            </a:ext>
          </a:extLst>
        </xdr:cNvPr>
        <xdr:cNvSpPr txBox="1"/>
      </xdr:nvSpPr>
      <xdr:spPr>
        <a:xfrm>
          <a:off x="3239144"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74947</xdr:rowOff>
    </xdr:from>
    <xdr:ext cx="405111" cy="259045"/>
    <xdr:sp macro="" textlink="">
      <xdr:nvSpPr>
        <xdr:cNvPr id="86" name="n_2mainValue【道路】&#10;有形固定資産減価償却率">
          <a:extLst>
            <a:ext uri="{FF2B5EF4-FFF2-40B4-BE49-F238E27FC236}">
              <a16:creationId xmlns:a16="http://schemas.microsoft.com/office/drawing/2014/main" id="{3DCB4FC6-CBC8-455B-BC62-A2C382ABB653}"/>
            </a:ext>
          </a:extLst>
        </xdr:cNvPr>
        <xdr:cNvSpPr txBox="1"/>
      </xdr:nvSpPr>
      <xdr:spPr>
        <a:xfrm>
          <a:off x="24390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29227</xdr:rowOff>
    </xdr:from>
    <xdr:ext cx="405111" cy="259045"/>
    <xdr:sp macro="" textlink="">
      <xdr:nvSpPr>
        <xdr:cNvPr id="87" name="n_3mainValue【道路】&#10;有形固定資産減価償却率">
          <a:extLst>
            <a:ext uri="{FF2B5EF4-FFF2-40B4-BE49-F238E27FC236}">
              <a16:creationId xmlns:a16="http://schemas.microsoft.com/office/drawing/2014/main" id="{D85CDFD7-9990-40AC-A742-9E0A3279D6F1}"/>
            </a:ext>
          </a:extLst>
        </xdr:cNvPr>
        <xdr:cNvSpPr txBox="1"/>
      </xdr:nvSpPr>
      <xdr:spPr>
        <a:xfrm>
          <a:off x="1648469"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737DF617-5143-401F-910F-B35267C82CE0}"/>
            </a:ext>
          </a:extLst>
        </xdr:cNvPr>
        <xdr:cNvSpPr txBox="1"/>
      </xdr:nvSpPr>
      <xdr:spPr>
        <a:xfrm>
          <a:off x="848369"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E2B786B-2D65-47DB-A0A6-98209EB5333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360C6B1-DC41-466E-A426-3C70893F2FC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F44035F-3391-4023-AEF7-0DC85225F52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0CA09D9-6BA7-456F-A212-E9AA0ABCC0C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8117355-1366-4AA6-8F9B-9A8B1F54302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6597121-44F6-4582-96F7-EB5D70C0145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34041E9-69D2-45A4-94D3-130C659D919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D0E939C-9300-4E7E-8E66-77BEBBEF86F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13877D6-8A7F-40AB-B6CF-9167C94A789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4D8C50A-6648-4386-BBAD-A92D9A24D34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9BB7F60-967B-4A63-A77C-2079271A2B8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B976E61-D23A-41F0-B7D9-7A6DF5CE317D}"/>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9075B25-AAD4-4589-B057-D40BB039448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9985038-0161-4D94-BD7D-3DEE0A3C9181}"/>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149C981-C8D8-4B09-83CF-D53568803BD7}"/>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2AABD2E-2671-4365-B640-5CCD96D6165E}"/>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EC35EA2-3CA7-4094-919B-C049CF8777A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374985F-F32F-4510-BB7C-26F6F665F429}"/>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490B5AC-D5F9-4E10-A469-8205D2FBEE9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2F96F8B-7472-4D0D-9CD5-0023591F9AB5}"/>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C14805A-2F8C-4FF3-9980-C93D610580F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927393F-EED9-4053-87B6-35B1CCC9122B}"/>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3D2AB3D-382A-4BFF-A5BD-39FBE490FDD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C190D536-07D2-4369-99B7-BBE89BC6D3DA}"/>
            </a:ext>
          </a:extLst>
        </xdr:cNvPr>
        <xdr:cNvCxnSpPr/>
      </xdr:nvCxnSpPr>
      <xdr:spPr>
        <a:xfrm flipV="1">
          <a:off x="9429115" y="5612359"/>
          <a:ext cx="0" cy="116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8043CFCB-1895-4F36-A24F-68C6BE78CF54}"/>
            </a:ext>
          </a:extLst>
        </xdr:cNvPr>
        <xdr:cNvSpPr txBox="1"/>
      </xdr:nvSpPr>
      <xdr:spPr>
        <a:xfrm>
          <a:off x="9467850" y="677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5E2CA832-58C4-4B89-9460-4184606701D1}"/>
            </a:ext>
          </a:extLst>
        </xdr:cNvPr>
        <xdr:cNvCxnSpPr/>
      </xdr:nvCxnSpPr>
      <xdr:spPr>
        <a:xfrm>
          <a:off x="9363075" y="67733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207A4B72-9AD8-4AA2-9CA5-DB7CBCCBA4A2}"/>
            </a:ext>
          </a:extLst>
        </xdr:cNvPr>
        <xdr:cNvSpPr txBox="1"/>
      </xdr:nvSpPr>
      <xdr:spPr>
        <a:xfrm>
          <a:off x="9467850" y="54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BC754DC-2C11-46AA-A836-4F8B7A136FC7}"/>
            </a:ext>
          </a:extLst>
        </xdr:cNvPr>
        <xdr:cNvCxnSpPr/>
      </xdr:nvCxnSpPr>
      <xdr:spPr>
        <a:xfrm>
          <a:off x="9363075" y="56123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39787CA-EF7D-4DB1-B47D-4145A28E0ADC}"/>
            </a:ext>
          </a:extLst>
        </xdr:cNvPr>
        <xdr:cNvSpPr txBox="1"/>
      </xdr:nvSpPr>
      <xdr:spPr>
        <a:xfrm>
          <a:off x="9467850" y="63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529193C5-45EE-4BB1-AA48-0C6B422D5635}"/>
            </a:ext>
          </a:extLst>
        </xdr:cNvPr>
        <xdr:cNvSpPr/>
      </xdr:nvSpPr>
      <xdr:spPr>
        <a:xfrm>
          <a:off x="9401175" y="64479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132801DC-B6F7-48AA-8BF4-CC07AACC8458}"/>
            </a:ext>
          </a:extLst>
        </xdr:cNvPr>
        <xdr:cNvSpPr/>
      </xdr:nvSpPr>
      <xdr:spPr>
        <a:xfrm>
          <a:off x="8639175" y="6455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D9C3088C-0B16-441B-8577-7C307CE6B65C}"/>
            </a:ext>
          </a:extLst>
        </xdr:cNvPr>
        <xdr:cNvSpPr/>
      </xdr:nvSpPr>
      <xdr:spPr>
        <a:xfrm>
          <a:off x="7839075" y="64654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ED69F61E-B058-4A60-9A9D-24150AE2152A}"/>
            </a:ext>
          </a:extLst>
        </xdr:cNvPr>
        <xdr:cNvSpPr/>
      </xdr:nvSpPr>
      <xdr:spPr>
        <a:xfrm>
          <a:off x="7029450" y="64788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6F9FE799-A4AE-416B-B061-EC196049C04A}"/>
            </a:ext>
          </a:extLst>
        </xdr:cNvPr>
        <xdr:cNvSpPr/>
      </xdr:nvSpPr>
      <xdr:spPr>
        <a:xfrm>
          <a:off x="6238875" y="64665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540E3C-B9D6-4014-850B-94DE8024ABA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F560242-04AF-400D-B1AC-2E61E04415C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EF43B8-D6EA-4691-B3B2-132FE2248C9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ACAEC19-A495-4641-B645-55B832925D9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5CDCA3-C8A9-4F3F-A0CB-A80C566211E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80683</xdr:rowOff>
    </xdr:from>
    <xdr:to>
      <xdr:col>55</xdr:col>
      <xdr:colOff>50800</xdr:colOff>
      <xdr:row>41</xdr:row>
      <xdr:rowOff>10833</xdr:rowOff>
    </xdr:to>
    <xdr:sp macro="" textlink="">
      <xdr:nvSpPr>
        <xdr:cNvPr id="128" name="楕円 127">
          <a:extLst>
            <a:ext uri="{FF2B5EF4-FFF2-40B4-BE49-F238E27FC236}">
              <a16:creationId xmlns:a16="http://schemas.microsoft.com/office/drawing/2014/main" id="{FC6A1253-9376-4EEC-A1F9-E6B813623F52}"/>
            </a:ext>
          </a:extLst>
        </xdr:cNvPr>
        <xdr:cNvSpPr/>
      </xdr:nvSpPr>
      <xdr:spPr>
        <a:xfrm>
          <a:off x="9401175" y="657038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59110</xdr:rowOff>
    </xdr:from>
    <xdr:ext cx="469744" cy="259045"/>
    <xdr:sp macro="" textlink="">
      <xdr:nvSpPr>
        <xdr:cNvPr id="129" name="【道路】&#10;一人当たり延長該当値テキスト">
          <a:extLst>
            <a:ext uri="{FF2B5EF4-FFF2-40B4-BE49-F238E27FC236}">
              <a16:creationId xmlns:a16="http://schemas.microsoft.com/office/drawing/2014/main" id="{0616D613-D302-4C0B-87C1-63E2C314274D}"/>
            </a:ext>
          </a:extLst>
        </xdr:cNvPr>
        <xdr:cNvSpPr txBox="1"/>
      </xdr:nvSpPr>
      <xdr:spPr>
        <a:xfrm>
          <a:off x="9467850" y="654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0" name="楕円 129">
          <a:extLst>
            <a:ext uri="{FF2B5EF4-FFF2-40B4-BE49-F238E27FC236}">
              <a16:creationId xmlns:a16="http://schemas.microsoft.com/office/drawing/2014/main" id="{B01E1D84-3E96-4F28-BD45-249781BACFFA}"/>
            </a:ext>
          </a:extLst>
        </xdr:cNvPr>
        <xdr:cNvSpPr/>
      </xdr:nvSpPr>
      <xdr:spPr>
        <a:xfrm>
          <a:off x="8639175" y="65699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131483</xdr:rowOff>
    </xdr:to>
    <xdr:cxnSp macro="">
      <xdr:nvCxnSpPr>
        <xdr:cNvPr id="131" name="直線コネクタ 130">
          <a:extLst>
            <a:ext uri="{FF2B5EF4-FFF2-40B4-BE49-F238E27FC236}">
              <a16:creationId xmlns:a16="http://schemas.microsoft.com/office/drawing/2014/main" id="{9F25210F-8078-4770-B255-B68BDBD46865}"/>
            </a:ext>
          </a:extLst>
        </xdr:cNvPr>
        <xdr:cNvCxnSpPr/>
      </xdr:nvCxnSpPr>
      <xdr:spPr>
        <a:xfrm>
          <a:off x="8686800" y="6617589"/>
          <a:ext cx="74295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78969</xdr:rowOff>
    </xdr:from>
    <xdr:to>
      <xdr:col>46</xdr:col>
      <xdr:colOff>38100</xdr:colOff>
      <xdr:row>41</xdr:row>
      <xdr:rowOff>9119</xdr:rowOff>
    </xdr:to>
    <xdr:sp macro="" textlink="">
      <xdr:nvSpPr>
        <xdr:cNvPr id="132" name="楕円 131">
          <a:extLst>
            <a:ext uri="{FF2B5EF4-FFF2-40B4-BE49-F238E27FC236}">
              <a16:creationId xmlns:a16="http://schemas.microsoft.com/office/drawing/2014/main" id="{E2CB7912-5256-4C72-89A7-74DBD2F3EF39}"/>
            </a:ext>
          </a:extLst>
        </xdr:cNvPr>
        <xdr:cNvSpPr/>
      </xdr:nvSpPr>
      <xdr:spPr>
        <a:xfrm>
          <a:off x="7839075" y="65654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129769</xdr:rowOff>
    </xdr:from>
    <xdr:to>
      <xdr:col>50</xdr:col>
      <xdr:colOff>114300</xdr:colOff>
      <xdr:row>40</xdr:row>
      <xdr:rowOff>131064</xdr:rowOff>
    </xdr:to>
    <xdr:cxnSp macro="">
      <xdr:nvCxnSpPr>
        <xdr:cNvPr id="133" name="直線コネクタ 132">
          <a:extLst>
            <a:ext uri="{FF2B5EF4-FFF2-40B4-BE49-F238E27FC236}">
              <a16:creationId xmlns:a16="http://schemas.microsoft.com/office/drawing/2014/main" id="{99E384B0-46BC-4F1F-B5CA-ECAFF8EFDAEC}"/>
            </a:ext>
          </a:extLst>
        </xdr:cNvPr>
        <xdr:cNvCxnSpPr/>
      </xdr:nvCxnSpPr>
      <xdr:spPr>
        <a:xfrm>
          <a:off x="7886700" y="6613119"/>
          <a:ext cx="80010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69215</xdr:rowOff>
    </xdr:from>
    <xdr:to>
      <xdr:col>41</xdr:col>
      <xdr:colOff>101600</xdr:colOff>
      <xdr:row>40</xdr:row>
      <xdr:rowOff>170815</xdr:rowOff>
    </xdr:to>
    <xdr:sp macro="" textlink="">
      <xdr:nvSpPr>
        <xdr:cNvPr id="134" name="楕円 133">
          <a:extLst>
            <a:ext uri="{FF2B5EF4-FFF2-40B4-BE49-F238E27FC236}">
              <a16:creationId xmlns:a16="http://schemas.microsoft.com/office/drawing/2014/main" id="{C605B1BB-FB35-4072-8287-DF44BC996AFF}"/>
            </a:ext>
          </a:extLst>
        </xdr:cNvPr>
        <xdr:cNvSpPr/>
      </xdr:nvSpPr>
      <xdr:spPr>
        <a:xfrm>
          <a:off x="7029450" y="65525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120015</xdr:rowOff>
    </xdr:from>
    <xdr:to>
      <xdr:col>45</xdr:col>
      <xdr:colOff>177800</xdr:colOff>
      <xdr:row>40</xdr:row>
      <xdr:rowOff>129769</xdr:rowOff>
    </xdr:to>
    <xdr:cxnSp macro="">
      <xdr:nvCxnSpPr>
        <xdr:cNvPr id="135" name="直線コネクタ 134">
          <a:extLst>
            <a:ext uri="{FF2B5EF4-FFF2-40B4-BE49-F238E27FC236}">
              <a16:creationId xmlns:a16="http://schemas.microsoft.com/office/drawing/2014/main" id="{5893D896-7820-4FFF-83E2-A684F01399B8}"/>
            </a:ext>
          </a:extLst>
        </xdr:cNvPr>
        <xdr:cNvCxnSpPr/>
      </xdr:nvCxnSpPr>
      <xdr:spPr>
        <a:xfrm>
          <a:off x="7077075" y="6609715"/>
          <a:ext cx="809625"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119011</xdr:rowOff>
    </xdr:from>
    <xdr:to>
      <xdr:col>36</xdr:col>
      <xdr:colOff>165100</xdr:colOff>
      <xdr:row>41</xdr:row>
      <xdr:rowOff>49161</xdr:rowOff>
    </xdr:to>
    <xdr:sp macro="" textlink="">
      <xdr:nvSpPr>
        <xdr:cNvPr id="136" name="楕円 135">
          <a:extLst>
            <a:ext uri="{FF2B5EF4-FFF2-40B4-BE49-F238E27FC236}">
              <a16:creationId xmlns:a16="http://schemas.microsoft.com/office/drawing/2014/main" id="{A8C14948-1FFF-41A6-AA50-F522DE0C13DA}"/>
            </a:ext>
          </a:extLst>
        </xdr:cNvPr>
        <xdr:cNvSpPr/>
      </xdr:nvSpPr>
      <xdr:spPr>
        <a:xfrm>
          <a:off x="6238875" y="660871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120015</xdr:rowOff>
    </xdr:from>
    <xdr:to>
      <xdr:col>41</xdr:col>
      <xdr:colOff>50800</xdr:colOff>
      <xdr:row>40</xdr:row>
      <xdr:rowOff>169811</xdr:rowOff>
    </xdr:to>
    <xdr:cxnSp macro="">
      <xdr:nvCxnSpPr>
        <xdr:cNvPr id="137" name="直線コネクタ 136">
          <a:extLst>
            <a:ext uri="{FF2B5EF4-FFF2-40B4-BE49-F238E27FC236}">
              <a16:creationId xmlns:a16="http://schemas.microsoft.com/office/drawing/2014/main" id="{AE721641-7CEB-4D53-BB36-76F7128DF9B8}"/>
            </a:ext>
          </a:extLst>
        </xdr:cNvPr>
        <xdr:cNvCxnSpPr/>
      </xdr:nvCxnSpPr>
      <xdr:spPr>
        <a:xfrm flipV="1">
          <a:off x="6286500" y="6609715"/>
          <a:ext cx="790575" cy="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3BDCFE77-61FF-41C3-AF49-83898B73B915}"/>
            </a:ext>
          </a:extLst>
        </xdr:cNvPr>
        <xdr:cNvSpPr txBox="1"/>
      </xdr:nvSpPr>
      <xdr:spPr>
        <a:xfrm>
          <a:off x="8458277" y="62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FCE8FC06-95DE-47A3-9E00-8F0E237BEF8D}"/>
            </a:ext>
          </a:extLst>
        </xdr:cNvPr>
        <xdr:cNvSpPr txBox="1"/>
      </xdr:nvSpPr>
      <xdr:spPr>
        <a:xfrm>
          <a:off x="7677227" y="62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FBCE2490-2D46-4386-9F5D-D9D6C2FD00B3}"/>
            </a:ext>
          </a:extLst>
        </xdr:cNvPr>
        <xdr:cNvSpPr txBox="1"/>
      </xdr:nvSpPr>
      <xdr:spPr>
        <a:xfrm>
          <a:off x="6867602" y="62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27F2620-93C8-4BFC-AC57-09CBF192F74C}"/>
            </a:ext>
          </a:extLst>
        </xdr:cNvPr>
        <xdr:cNvSpPr txBox="1"/>
      </xdr:nvSpPr>
      <xdr:spPr>
        <a:xfrm>
          <a:off x="6067502" y="62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2" name="n_1mainValue【道路】&#10;一人当たり延長">
          <a:extLst>
            <a:ext uri="{FF2B5EF4-FFF2-40B4-BE49-F238E27FC236}">
              <a16:creationId xmlns:a16="http://schemas.microsoft.com/office/drawing/2014/main" id="{21DC81E7-C58F-4719-8EEA-40BF9ADC602A}"/>
            </a:ext>
          </a:extLst>
        </xdr:cNvPr>
        <xdr:cNvSpPr txBox="1"/>
      </xdr:nvSpPr>
      <xdr:spPr>
        <a:xfrm>
          <a:off x="8458277" y="66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246</xdr:rowOff>
    </xdr:from>
    <xdr:ext cx="469744" cy="259045"/>
    <xdr:sp macro="" textlink="">
      <xdr:nvSpPr>
        <xdr:cNvPr id="143" name="n_2mainValue【道路】&#10;一人当たり延長">
          <a:extLst>
            <a:ext uri="{FF2B5EF4-FFF2-40B4-BE49-F238E27FC236}">
              <a16:creationId xmlns:a16="http://schemas.microsoft.com/office/drawing/2014/main" id="{5C83489B-E388-4B02-95D1-C3A813201D9E}"/>
            </a:ext>
          </a:extLst>
        </xdr:cNvPr>
        <xdr:cNvSpPr txBox="1"/>
      </xdr:nvSpPr>
      <xdr:spPr>
        <a:xfrm>
          <a:off x="7677227" y="66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161942</xdr:rowOff>
    </xdr:from>
    <xdr:ext cx="469744" cy="259045"/>
    <xdr:sp macro="" textlink="">
      <xdr:nvSpPr>
        <xdr:cNvPr id="144" name="n_3mainValue【道路】&#10;一人当たり延長">
          <a:extLst>
            <a:ext uri="{FF2B5EF4-FFF2-40B4-BE49-F238E27FC236}">
              <a16:creationId xmlns:a16="http://schemas.microsoft.com/office/drawing/2014/main" id="{70FEAD17-1166-4868-8602-820231405011}"/>
            </a:ext>
          </a:extLst>
        </xdr:cNvPr>
        <xdr:cNvSpPr txBox="1"/>
      </xdr:nvSpPr>
      <xdr:spPr>
        <a:xfrm>
          <a:off x="6867602"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40288</xdr:rowOff>
    </xdr:from>
    <xdr:ext cx="469744" cy="259045"/>
    <xdr:sp macro="" textlink="">
      <xdr:nvSpPr>
        <xdr:cNvPr id="145" name="n_4mainValue【道路】&#10;一人当たり延長">
          <a:extLst>
            <a:ext uri="{FF2B5EF4-FFF2-40B4-BE49-F238E27FC236}">
              <a16:creationId xmlns:a16="http://schemas.microsoft.com/office/drawing/2014/main" id="{111251B7-1712-4E8B-A81D-F08C381C880C}"/>
            </a:ext>
          </a:extLst>
        </xdr:cNvPr>
        <xdr:cNvSpPr txBox="1"/>
      </xdr:nvSpPr>
      <xdr:spPr>
        <a:xfrm>
          <a:off x="6067502" y="66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D8EE9B6-3339-42CF-9DD4-CD25E07AE0E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DDA378-9C75-46F7-A041-0E610B36B55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D8F0F49-7D2A-4D64-9FAD-A3286AADBD1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8106E3B-6B10-4143-BC81-C21CD49775F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439ED2F-7B81-418F-A9C1-9EA7F90C177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6607B34-A53B-4362-9DF7-784626CB303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9BB504E-2C17-4346-94DA-EB2314FF5BD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94E2718-C7C5-4AA9-8E06-AA546E81F3E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7BE7B45-2175-4899-833A-55C69F1EF26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6D62B9A-72D4-41BE-BF5F-7F017BF1F0A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2BED239-A252-4919-A6FB-9BE9511EB9A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08AA9BB-F5E3-4EE0-BF27-C66CD43B3A9A}"/>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CB376EC-C91B-4865-910E-00AB49B47ED4}"/>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6084E5D-2A29-4FB0-BCC0-860AE2BA6E1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E57D8D3-BFE2-4DDD-8F7D-6C8BD01D7CDB}"/>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2D5C406-DC3A-4DBB-B799-9EFDE9EFBD8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ED2A0B2-59A2-42DA-9613-EFD0624E40D3}"/>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82F6829-5C07-46D5-BA3D-C3A6036B6B72}"/>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15B5C1C-3A78-4C93-9085-A5E303B6855B}"/>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61ECB95-C8F6-44E6-8BD2-B66C504F7C4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3DC50F7-6D32-4C20-86BC-A1CDCE57D37C}"/>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DA61D6A-7266-4C0A-BE08-3604FFDAD7C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E6FFDEC-1B26-4158-9145-53E455951747}"/>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1C08E8F-A23D-48C1-BDE9-ECAD43DE1E5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28A3DEA-8199-4489-9D82-44FF9C1405B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28F45111-A2D2-4017-BB70-379486BEF9F8}"/>
            </a:ext>
          </a:extLst>
        </xdr:cNvPr>
        <xdr:cNvCxnSpPr/>
      </xdr:nvCxnSpPr>
      <xdr:spPr>
        <a:xfrm flipV="1">
          <a:off x="4180840" y="9041040"/>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83F08C2-3CF4-4A05-A694-EA73AA7A03DE}"/>
            </a:ext>
          </a:extLst>
        </xdr:cNvPr>
        <xdr:cNvSpPr txBox="1"/>
      </xdr:nvSpPr>
      <xdr:spPr>
        <a:xfrm>
          <a:off x="4219575" y="104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9407241E-5DD6-40F3-AA27-8981E6C5E1AA}"/>
            </a:ext>
          </a:extLst>
        </xdr:cNvPr>
        <xdr:cNvCxnSpPr/>
      </xdr:nvCxnSpPr>
      <xdr:spPr>
        <a:xfrm>
          <a:off x="4105275" y="10477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37B0EE1-423B-45CD-8103-6253E80D687D}"/>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B8FAAA4-9387-47D0-93B5-67CFFAFA59E3}"/>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A695C17-F806-4D79-8761-F658A819D00F}"/>
            </a:ext>
          </a:extLst>
        </xdr:cNvPr>
        <xdr:cNvSpPr txBox="1"/>
      </xdr:nvSpPr>
      <xdr:spPr>
        <a:xfrm>
          <a:off x="4219575" y="9866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305E2630-881A-4492-978E-1D43D8DCE962}"/>
            </a:ext>
          </a:extLst>
        </xdr:cNvPr>
        <xdr:cNvSpPr/>
      </xdr:nvSpPr>
      <xdr:spPr>
        <a:xfrm>
          <a:off x="4124325" y="98880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33BFD352-5121-4461-A773-C59B831BCB60}"/>
            </a:ext>
          </a:extLst>
        </xdr:cNvPr>
        <xdr:cNvSpPr/>
      </xdr:nvSpPr>
      <xdr:spPr>
        <a:xfrm>
          <a:off x="3381375" y="986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6AB93C8-2AA7-45F9-93AC-F774B1EB0F27}"/>
            </a:ext>
          </a:extLst>
        </xdr:cNvPr>
        <xdr:cNvSpPr/>
      </xdr:nvSpPr>
      <xdr:spPr>
        <a:xfrm>
          <a:off x="2571750" y="98684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97EC571A-16BA-463D-8C0C-3D712EBCF04C}"/>
            </a:ext>
          </a:extLst>
        </xdr:cNvPr>
        <xdr:cNvSpPr/>
      </xdr:nvSpPr>
      <xdr:spPr>
        <a:xfrm>
          <a:off x="1781175" y="98603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D784C540-E330-4D41-B35B-FDD808F60570}"/>
            </a:ext>
          </a:extLst>
        </xdr:cNvPr>
        <xdr:cNvSpPr/>
      </xdr:nvSpPr>
      <xdr:spPr>
        <a:xfrm>
          <a:off x="981075" y="98179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3DA84A2-06E9-47B3-99C1-62DFA9C7AC0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876FF5-4C78-4344-8526-A659D70C77F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A14B94-EBE3-4F16-B309-C1F96B1D383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813A15-F4B3-4C05-B3AA-BAB32E4A28C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6DBFFC-DC6E-4336-93D3-A1E65DA04BD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125549</xdr:rowOff>
    </xdr:from>
    <xdr:to>
      <xdr:col>24</xdr:col>
      <xdr:colOff>114300</xdr:colOff>
      <xdr:row>60</xdr:row>
      <xdr:rowOff>55699</xdr:rowOff>
    </xdr:to>
    <xdr:sp macro="" textlink="">
      <xdr:nvSpPr>
        <xdr:cNvPr id="187" name="楕円 186">
          <a:extLst>
            <a:ext uri="{FF2B5EF4-FFF2-40B4-BE49-F238E27FC236}">
              <a16:creationId xmlns:a16="http://schemas.microsoft.com/office/drawing/2014/main" id="{872FE626-E343-4DEF-8051-FDA1BB60A48D}"/>
            </a:ext>
          </a:extLst>
        </xdr:cNvPr>
        <xdr:cNvSpPr/>
      </xdr:nvSpPr>
      <xdr:spPr>
        <a:xfrm>
          <a:off x="4124325" y="96854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148426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B13C6D6-7500-4177-9834-BDC9AB563958}"/>
            </a:ext>
          </a:extLst>
        </xdr:cNvPr>
        <xdr:cNvSpPr txBox="1"/>
      </xdr:nvSpPr>
      <xdr:spPr>
        <a:xfrm>
          <a:off x="4219575" y="9546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89" name="楕円 188">
          <a:extLst>
            <a:ext uri="{FF2B5EF4-FFF2-40B4-BE49-F238E27FC236}">
              <a16:creationId xmlns:a16="http://schemas.microsoft.com/office/drawing/2014/main" id="{D7F04061-C0E2-40C2-8F50-0969318C00A1}"/>
            </a:ext>
          </a:extLst>
        </xdr:cNvPr>
        <xdr:cNvSpPr/>
      </xdr:nvSpPr>
      <xdr:spPr>
        <a:xfrm>
          <a:off x="3381375" y="97541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4899</xdr:rowOff>
    </xdr:from>
    <xdr:to>
      <xdr:col>24</xdr:col>
      <xdr:colOff>63500</xdr:colOff>
      <xdr:row>60</xdr:row>
      <xdr:rowOff>76744</xdr:rowOff>
    </xdr:to>
    <xdr:cxnSp macro="">
      <xdr:nvCxnSpPr>
        <xdr:cNvPr id="190" name="直線コネクタ 189">
          <a:extLst>
            <a:ext uri="{FF2B5EF4-FFF2-40B4-BE49-F238E27FC236}">
              <a16:creationId xmlns:a16="http://schemas.microsoft.com/office/drawing/2014/main" id="{C5D5BC85-210F-4D1F-B0E1-60E329129929}"/>
            </a:ext>
          </a:extLst>
        </xdr:cNvPr>
        <xdr:cNvCxnSpPr/>
      </xdr:nvCxnSpPr>
      <xdr:spPr>
        <a:xfrm flipV="1">
          <a:off x="3429000" y="9733099"/>
          <a:ext cx="752475"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91" name="楕円 190">
          <a:extLst>
            <a:ext uri="{FF2B5EF4-FFF2-40B4-BE49-F238E27FC236}">
              <a16:creationId xmlns:a16="http://schemas.microsoft.com/office/drawing/2014/main" id="{F151F3EC-271D-41B4-8471-1B2B12A8B5F3}"/>
            </a:ext>
          </a:extLst>
        </xdr:cNvPr>
        <xdr:cNvSpPr/>
      </xdr:nvSpPr>
      <xdr:spPr>
        <a:xfrm>
          <a:off x="2571750" y="97329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76744</xdr:rowOff>
    </xdr:to>
    <xdr:cxnSp macro="">
      <xdr:nvCxnSpPr>
        <xdr:cNvPr id="192" name="直線コネクタ 191">
          <a:extLst>
            <a:ext uri="{FF2B5EF4-FFF2-40B4-BE49-F238E27FC236}">
              <a16:creationId xmlns:a16="http://schemas.microsoft.com/office/drawing/2014/main" id="{982FD5CE-485C-493E-9382-58CB37682C8F}"/>
            </a:ext>
          </a:extLst>
        </xdr:cNvPr>
        <xdr:cNvCxnSpPr/>
      </xdr:nvCxnSpPr>
      <xdr:spPr>
        <a:xfrm>
          <a:off x="2619375" y="9780542"/>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3" name="楕円 192">
          <a:extLst>
            <a:ext uri="{FF2B5EF4-FFF2-40B4-BE49-F238E27FC236}">
              <a16:creationId xmlns:a16="http://schemas.microsoft.com/office/drawing/2014/main" id="{BF6D8D61-3260-416E-A203-82B6A8D34494}"/>
            </a:ext>
          </a:extLst>
        </xdr:cNvPr>
        <xdr:cNvSpPr/>
      </xdr:nvSpPr>
      <xdr:spPr>
        <a:xfrm>
          <a:off x="1781175" y="9718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55517</xdr:rowOff>
    </xdr:to>
    <xdr:cxnSp macro="">
      <xdr:nvCxnSpPr>
        <xdr:cNvPr id="194" name="直線コネクタ 193">
          <a:extLst>
            <a:ext uri="{FF2B5EF4-FFF2-40B4-BE49-F238E27FC236}">
              <a16:creationId xmlns:a16="http://schemas.microsoft.com/office/drawing/2014/main" id="{DED4D873-10B1-4A53-AB85-040B19D957C5}"/>
            </a:ext>
          </a:extLst>
        </xdr:cNvPr>
        <xdr:cNvCxnSpPr/>
      </xdr:nvCxnSpPr>
      <xdr:spPr>
        <a:xfrm>
          <a:off x="1828800" y="9756140"/>
          <a:ext cx="790575"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5" name="楕円 194">
          <a:extLst>
            <a:ext uri="{FF2B5EF4-FFF2-40B4-BE49-F238E27FC236}">
              <a16:creationId xmlns:a16="http://schemas.microsoft.com/office/drawing/2014/main" id="{7619A822-A029-4065-9C29-4136C72581B4}"/>
            </a:ext>
          </a:extLst>
        </xdr:cNvPr>
        <xdr:cNvSpPr/>
      </xdr:nvSpPr>
      <xdr:spPr>
        <a:xfrm>
          <a:off x="981075" y="9696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34290</xdr:rowOff>
    </xdr:to>
    <xdr:cxnSp macro="">
      <xdr:nvCxnSpPr>
        <xdr:cNvPr id="196" name="直線コネクタ 195">
          <a:extLst>
            <a:ext uri="{FF2B5EF4-FFF2-40B4-BE49-F238E27FC236}">
              <a16:creationId xmlns:a16="http://schemas.microsoft.com/office/drawing/2014/main" id="{5618BDF2-3560-4B8C-AC02-B31F503076CF}"/>
            </a:ext>
          </a:extLst>
        </xdr:cNvPr>
        <xdr:cNvCxnSpPr/>
      </xdr:nvCxnSpPr>
      <xdr:spPr>
        <a:xfrm>
          <a:off x="1028700" y="9734913"/>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95265DC-CD98-4483-8B5A-A6299FF09855}"/>
            </a:ext>
          </a:extLst>
        </xdr:cNvPr>
        <xdr:cNvSpPr txBox="1"/>
      </xdr:nvSpPr>
      <xdr:spPr>
        <a:xfrm>
          <a:off x="3239144" y="995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946ADA4-D491-431E-BD6E-A32A1B43FCA3}"/>
            </a:ext>
          </a:extLst>
        </xdr:cNvPr>
        <xdr:cNvSpPr txBox="1"/>
      </xdr:nvSpPr>
      <xdr:spPr>
        <a:xfrm>
          <a:off x="24390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480684E-D245-4AA8-9322-4DCC24DB9AA8}"/>
            </a:ext>
          </a:extLst>
        </xdr:cNvPr>
        <xdr:cNvSpPr txBox="1"/>
      </xdr:nvSpPr>
      <xdr:spPr>
        <a:xfrm>
          <a:off x="16484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A6A6E48-E4DC-46F1-BE00-22E4F8965EDF}"/>
            </a:ext>
          </a:extLst>
        </xdr:cNvPr>
        <xdr:cNvSpPr txBox="1"/>
      </xdr:nvSpPr>
      <xdr:spPr>
        <a:xfrm>
          <a:off x="848369"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B01CFD7-7EFE-428F-8DBE-690B91B75700}"/>
            </a:ext>
          </a:extLst>
        </xdr:cNvPr>
        <xdr:cNvSpPr txBox="1"/>
      </xdr:nvSpPr>
      <xdr:spPr>
        <a:xfrm>
          <a:off x="3239144"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30E66A0-4783-4F2E-9C1C-9C1028DE849C}"/>
            </a:ext>
          </a:extLst>
        </xdr:cNvPr>
        <xdr:cNvSpPr txBox="1"/>
      </xdr:nvSpPr>
      <xdr:spPr>
        <a:xfrm>
          <a:off x="2439044" y="952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5FEA0DD-554D-48E3-9B34-06178630FB84}"/>
            </a:ext>
          </a:extLst>
        </xdr:cNvPr>
        <xdr:cNvSpPr txBox="1"/>
      </xdr:nvSpPr>
      <xdr:spPr>
        <a:xfrm>
          <a:off x="16484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8400A6A-1518-4C87-A6E5-502A4A548500}"/>
            </a:ext>
          </a:extLst>
        </xdr:cNvPr>
        <xdr:cNvSpPr txBox="1"/>
      </xdr:nvSpPr>
      <xdr:spPr>
        <a:xfrm>
          <a:off x="848369" y="948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B794227-E4D7-4C75-BBA5-C77E3B54A6C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3B704A2-32D8-460C-84B0-389EC8214DB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3176BD8-D972-4A27-A679-9D4A8D3EE01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F7F043-F5F8-42D7-B099-E8549FB2D70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EA5AFC1-422A-40D7-A766-DBB66F6ED36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716022D-6A84-41CF-AA55-FACF56732A3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D7835EF-B94F-4F57-A05A-8B1FCDD178B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2E39430-6EBE-4D94-9352-6A363229396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B7246F3-6C78-4493-8A8D-37FAD3A826B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31EE75F-3048-47B7-B933-998D313D546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753EAED-38EF-4622-A8A8-97239C9F97E6}"/>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A791B23-0A22-4069-B368-276D101515F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C3E3C36-2A62-4398-9ADD-60B49C8090E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0919BBA-1B2F-4EF0-AA90-E42F6F3C0A34}"/>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61E0900-B223-4C17-B139-280F02E5D4B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E2C0195-CC78-4AA4-9550-E755F0203D02}"/>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774F833-42B4-4FA1-BABE-D5DC27E4D49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5672D7F-C7E9-49D6-911D-1993CD43B931}"/>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705BD63-FAF6-42B9-936F-F3B22410C3D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4B1D762-1B2C-4B13-9A2B-49A24F394C65}"/>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86A4446-27B3-4C48-9F92-F7C1DE898C6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2BE82B7-EED0-4C57-B66C-B7D8E4A953CD}"/>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79DA82D-AF41-4F0A-BA75-0DFA79DF457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DAF6A672-8EA7-452B-81A0-24B5137377D2}"/>
            </a:ext>
          </a:extLst>
        </xdr:cNvPr>
        <xdr:cNvCxnSpPr/>
      </xdr:nvCxnSpPr>
      <xdr:spPr>
        <a:xfrm flipV="1">
          <a:off x="9429115" y="9077410"/>
          <a:ext cx="0" cy="137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4269181-9093-4003-9DC2-270D5ED8A536}"/>
            </a:ext>
          </a:extLst>
        </xdr:cNvPr>
        <xdr:cNvSpPr txBox="1"/>
      </xdr:nvSpPr>
      <xdr:spPr>
        <a:xfrm>
          <a:off x="9467850" y="104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A7FE34A2-A840-4735-880F-5EA37CC3B13C}"/>
            </a:ext>
          </a:extLst>
        </xdr:cNvPr>
        <xdr:cNvCxnSpPr/>
      </xdr:nvCxnSpPr>
      <xdr:spPr>
        <a:xfrm>
          <a:off x="9363075" y="104475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F0D0C99-9E08-418F-84F5-453710B36CD7}"/>
            </a:ext>
          </a:extLst>
        </xdr:cNvPr>
        <xdr:cNvSpPr txBox="1"/>
      </xdr:nvSpPr>
      <xdr:spPr>
        <a:xfrm>
          <a:off x="9467850" y="8855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CD91D4C9-8A90-4EFF-AE30-534DD8670AB4}"/>
            </a:ext>
          </a:extLst>
        </xdr:cNvPr>
        <xdr:cNvCxnSpPr/>
      </xdr:nvCxnSpPr>
      <xdr:spPr>
        <a:xfrm>
          <a:off x="9363075" y="90774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CBBD39F-70D7-4117-888C-A709D5AFE932}"/>
            </a:ext>
          </a:extLst>
        </xdr:cNvPr>
        <xdr:cNvSpPr txBox="1"/>
      </xdr:nvSpPr>
      <xdr:spPr>
        <a:xfrm>
          <a:off x="9467850" y="1005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5059D606-C1E8-4291-8B03-82AD06257E0A}"/>
            </a:ext>
          </a:extLst>
        </xdr:cNvPr>
        <xdr:cNvSpPr/>
      </xdr:nvSpPr>
      <xdr:spPr>
        <a:xfrm>
          <a:off x="9401175" y="101986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B3E64F74-1664-4589-919D-AF1447DB44AD}"/>
            </a:ext>
          </a:extLst>
        </xdr:cNvPr>
        <xdr:cNvSpPr/>
      </xdr:nvSpPr>
      <xdr:spPr>
        <a:xfrm>
          <a:off x="8639175" y="10211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6B7264EE-F2FF-4E7B-B8E5-F40476B5A07A}"/>
            </a:ext>
          </a:extLst>
        </xdr:cNvPr>
        <xdr:cNvSpPr/>
      </xdr:nvSpPr>
      <xdr:spPr>
        <a:xfrm>
          <a:off x="7839075" y="10212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F0C89A1F-AD95-4588-8F3F-CA81973CE877}"/>
            </a:ext>
          </a:extLst>
        </xdr:cNvPr>
        <xdr:cNvSpPr/>
      </xdr:nvSpPr>
      <xdr:spPr>
        <a:xfrm>
          <a:off x="7029450" y="10207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34D9664E-0D2A-484F-9179-9FD5D84884CA}"/>
            </a:ext>
          </a:extLst>
        </xdr:cNvPr>
        <xdr:cNvSpPr/>
      </xdr:nvSpPr>
      <xdr:spPr>
        <a:xfrm>
          <a:off x="6238875" y="10161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9E5660-6C45-467C-A068-40C95C9F11A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8351FCA-5201-4C49-B46B-E52AE253CB6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36A47FE-954C-4C5A-9886-404BDAC5323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9C17E3-99EF-4D45-8E27-24522AD7EEE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C8B9749-CA4B-4C91-A4F3-CBDC273425E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115781</xdr:rowOff>
    </xdr:from>
    <xdr:to>
      <xdr:col>55</xdr:col>
      <xdr:colOff>50800</xdr:colOff>
      <xdr:row>64</xdr:row>
      <xdr:rowOff>45931</xdr:rowOff>
    </xdr:to>
    <xdr:sp macro="" textlink="">
      <xdr:nvSpPr>
        <xdr:cNvPr id="244" name="楕円 243">
          <a:extLst>
            <a:ext uri="{FF2B5EF4-FFF2-40B4-BE49-F238E27FC236}">
              <a16:creationId xmlns:a16="http://schemas.microsoft.com/office/drawing/2014/main" id="{DD5B0C7A-AFF5-4618-AE86-04E56C39A798}"/>
            </a:ext>
          </a:extLst>
        </xdr:cNvPr>
        <xdr:cNvSpPr/>
      </xdr:nvSpPr>
      <xdr:spPr>
        <a:xfrm>
          <a:off x="9401175" y="103265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30708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D7F9973-1F9B-40CA-806A-755542B738C9}"/>
            </a:ext>
          </a:extLst>
        </xdr:cNvPr>
        <xdr:cNvSpPr txBox="1"/>
      </xdr:nvSpPr>
      <xdr:spPr>
        <a:xfrm>
          <a:off x="9467850" y="102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123697</xdr:rowOff>
    </xdr:from>
    <xdr:to>
      <xdr:col>50</xdr:col>
      <xdr:colOff>165100</xdr:colOff>
      <xdr:row>64</xdr:row>
      <xdr:rowOff>53847</xdr:rowOff>
    </xdr:to>
    <xdr:sp macro="" textlink="">
      <xdr:nvSpPr>
        <xdr:cNvPr id="246" name="楕円 245">
          <a:extLst>
            <a:ext uri="{FF2B5EF4-FFF2-40B4-BE49-F238E27FC236}">
              <a16:creationId xmlns:a16="http://schemas.microsoft.com/office/drawing/2014/main" id="{7C3F7D58-A0FB-4221-B6F6-89D9FD8B506E}"/>
            </a:ext>
          </a:extLst>
        </xdr:cNvPr>
        <xdr:cNvSpPr/>
      </xdr:nvSpPr>
      <xdr:spPr>
        <a:xfrm>
          <a:off x="8639175" y="103376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166581</xdr:rowOff>
    </xdr:from>
    <xdr:to>
      <xdr:col>55</xdr:col>
      <xdr:colOff>0</xdr:colOff>
      <xdr:row>64</xdr:row>
      <xdr:rowOff>3047</xdr:rowOff>
    </xdr:to>
    <xdr:cxnSp macro="">
      <xdr:nvCxnSpPr>
        <xdr:cNvPr id="247" name="直線コネクタ 246">
          <a:extLst>
            <a:ext uri="{FF2B5EF4-FFF2-40B4-BE49-F238E27FC236}">
              <a16:creationId xmlns:a16="http://schemas.microsoft.com/office/drawing/2014/main" id="{CCE4E63D-2A47-4EE0-8A45-BFED3028BD89}"/>
            </a:ext>
          </a:extLst>
        </xdr:cNvPr>
        <xdr:cNvCxnSpPr/>
      </xdr:nvCxnSpPr>
      <xdr:spPr>
        <a:xfrm flipV="1">
          <a:off x="8686800" y="10374206"/>
          <a:ext cx="74295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123057</xdr:rowOff>
    </xdr:from>
    <xdr:to>
      <xdr:col>46</xdr:col>
      <xdr:colOff>38100</xdr:colOff>
      <xdr:row>64</xdr:row>
      <xdr:rowOff>53207</xdr:rowOff>
    </xdr:to>
    <xdr:sp macro="" textlink="">
      <xdr:nvSpPr>
        <xdr:cNvPr id="248" name="楕円 247">
          <a:extLst>
            <a:ext uri="{FF2B5EF4-FFF2-40B4-BE49-F238E27FC236}">
              <a16:creationId xmlns:a16="http://schemas.microsoft.com/office/drawing/2014/main" id="{4E22DAC1-36B3-4BBE-A28C-E41F79EBEFD5}"/>
            </a:ext>
          </a:extLst>
        </xdr:cNvPr>
        <xdr:cNvSpPr/>
      </xdr:nvSpPr>
      <xdr:spPr>
        <a:xfrm>
          <a:off x="7839075" y="103370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2407</xdr:rowOff>
    </xdr:from>
    <xdr:to>
      <xdr:col>50</xdr:col>
      <xdr:colOff>114300</xdr:colOff>
      <xdr:row>64</xdr:row>
      <xdr:rowOff>3047</xdr:rowOff>
    </xdr:to>
    <xdr:cxnSp macro="">
      <xdr:nvCxnSpPr>
        <xdr:cNvPr id="249" name="直線コネクタ 248">
          <a:extLst>
            <a:ext uri="{FF2B5EF4-FFF2-40B4-BE49-F238E27FC236}">
              <a16:creationId xmlns:a16="http://schemas.microsoft.com/office/drawing/2014/main" id="{A08F131A-78E0-437A-84AF-9FA2435F4995}"/>
            </a:ext>
          </a:extLst>
        </xdr:cNvPr>
        <xdr:cNvCxnSpPr/>
      </xdr:nvCxnSpPr>
      <xdr:spPr>
        <a:xfrm>
          <a:off x="7886700" y="10375132"/>
          <a:ext cx="8001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122206</xdr:rowOff>
    </xdr:from>
    <xdr:to>
      <xdr:col>41</xdr:col>
      <xdr:colOff>101600</xdr:colOff>
      <xdr:row>64</xdr:row>
      <xdr:rowOff>52356</xdr:rowOff>
    </xdr:to>
    <xdr:sp macro="" textlink="">
      <xdr:nvSpPr>
        <xdr:cNvPr id="250" name="楕円 249">
          <a:extLst>
            <a:ext uri="{FF2B5EF4-FFF2-40B4-BE49-F238E27FC236}">
              <a16:creationId xmlns:a16="http://schemas.microsoft.com/office/drawing/2014/main" id="{2E03C58C-AFBF-4968-9C9C-04427BE1E481}"/>
            </a:ext>
          </a:extLst>
        </xdr:cNvPr>
        <xdr:cNvSpPr/>
      </xdr:nvSpPr>
      <xdr:spPr>
        <a:xfrm>
          <a:off x="7029450" y="1033618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1556</xdr:rowOff>
    </xdr:from>
    <xdr:to>
      <xdr:col>45</xdr:col>
      <xdr:colOff>177800</xdr:colOff>
      <xdr:row>64</xdr:row>
      <xdr:rowOff>2407</xdr:rowOff>
    </xdr:to>
    <xdr:cxnSp macro="">
      <xdr:nvCxnSpPr>
        <xdr:cNvPr id="251" name="直線コネクタ 250">
          <a:extLst>
            <a:ext uri="{FF2B5EF4-FFF2-40B4-BE49-F238E27FC236}">
              <a16:creationId xmlns:a16="http://schemas.microsoft.com/office/drawing/2014/main" id="{A8842B66-3809-4498-892D-BFCBE6000B53}"/>
            </a:ext>
          </a:extLst>
        </xdr:cNvPr>
        <xdr:cNvCxnSpPr/>
      </xdr:nvCxnSpPr>
      <xdr:spPr>
        <a:xfrm>
          <a:off x="7077075" y="10374281"/>
          <a:ext cx="809625"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121262</xdr:rowOff>
    </xdr:from>
    <xdr:to>
      <xdr:col>36</xdr:col>
      <xdr:colOff>165100</xdr:colOff>
      <xdr:row>64</xdr:row>
      <xdr:rowOff>51412</xdr:rowOff>
    </xdr:to>
    <xdr:sp macro="" textlink="">
      <xdr:nvSpPr>
        <xdr:cNvPr id="252" name="楕円 251">
          <a:extLst>
            <a:ext uri="{FF2B5EF4-FFF2-40B4-BE49-F238E27FC236}">
              <a16:creationId xmlns:a16="http://schemas.microsoft.com/office/drawing/2014/main" id="{40A911B8-596A-47E7-A636-3839A883608C}"/>
            </a:ext>
          </a:extLst>
        </xdr:cNvPr>
        <xdr:cNvSpPr/>
      </xdr:nvSpPr>
      <xdr:spPr>
        <a:xfrm>
          <a:off x="6238875" y="103352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612</xdr:rowOff>
    </xdr:from>
    <xdr:to>
      <xdr:col>41</xdr:col>
      <xdr:colOff>50800</xdr:colOff>
      <xdr:row>64</xdr:row>
      <xdr:rowOff>1556</xdr:rowOff>
    </xdr:to>
    <xdr:cxnSp macro="">
      <xdr:nvCxnSpPr>
        <xdr:cNvPr id="253" name="直線コネクタ 252">
          <a:extLst>
            <a:ext uri="{FF2B5EF4-FFF2-40B4-BE49-F238E27FC236}">
              <a16:creationId xmlns:a16="http://schemas.microsoft.com/office/drawing/2014/main" id="{7D4CE20B-2533-410A-8AF2-5A910BD641D8}"/>
            </a:ext>
          </a:extLst>
        </xdr:cNvPr>
        <xdr:cNvCxnSpPr/>
      </xdr:nvCxnSpPr>
      <xdr:spPr>
        <a:xfrm>
          <a:off x="6286500" y="10373337"/>
          <a:ext cx="790575"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E88793D-FCA7-455A-8809-FDF0411FA484}"/>
            </a:ext>
          </a:extLst>
        </xdr:cNvPr>
        <xdr:cNvSpPr txBox="1"/>
      </xdr:nvSpPr>
      <xdr:spPr>
        <a:xfrm>
          <a:off x="8399995" y="99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89479E6-5F1B-4DDB-A4B6-23A9112AB86C}"/>
            </a:ext>
          </a:extLst>
        </xdr:cNvPr>
        <xdr:cNvSpPr txBox="1"/>
      </xdr:nvSpPr>
      <xdr:spPr>
        <a:xfrm>
          <a:off x="7609420" y="100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072B144-9D16-4081-9F62-769ACAB1996B}"/>
            </a:ext>
          </a:extLst>
        </xdr:cNvPr>
        <xdr:cNvSpPr txBox="1"/>
      </xdr:nvSpPr>
      <xdr:spPr>
        <a:xfrm>
          <a:off x="6818845" y="99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F60CC9C-08D5-4199-B315-72847359B5FE}"/>
            </a:ext>
          </a:extLst>
        </xdr:cNvPr>
        <xdr:cNvSpPr txBox="1"/>
      </xdr:nvSpPr>
      <xdr:spPr>
        <a:xfrm>
          <a:off x="6009220" y="994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44974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29215BED-5998-433E-860F-1F3E6B386E84}"/>
            </a:ext>
          </a:extLst>
        </xdr:cNvPr>
        <xdr:cNvSpPr txBox="1"/>
      </xdr:nvSpPr>
      <xdr:spPr>
        <a:xfrm>
          <a:off x="8429136" y="104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44334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A762AE6-0ECF-484E-AE61-213DD37E62DD}"/>
            </a:ext>
          </a:extLst>
        </xdr:cNvPr>
        <xdr:cNvSpPr txBox="1"/>
      </xdr:nvSpPr>
      <xdr:spPr>
        <a:xfrm>
          <a:off x="7648086" y="104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43483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676F4D6-7242-4A08-9679-69A05A338B2B}"/>
            </a:ext>
          </a:extLst>
        </xdr:cNvPr>
        <xdr:cNvSpPr txBox="1"/>
      </xdr:nvSpPr>
      <xdr:spPr>
        <a:xfrm>
          <a:off x="6847986" y="104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42539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74140FA3-E92E-456D-B74A-D6DF0A01CD5B}"/>
            </a:ext>
          </a:extLst>
        </xdr:cNvPr>
        <xdr:cNvSpPr txBox="1"/>
      </xdr:nvSpPr>
      <xdr:spPr>
        <a:xfrm>
          <a:off x="6038361" y="104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8CA7108-D595-4F36-A0A0-4B7F41EA139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66DA0A4-5141-45F8-BF53-FB38673E087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D0D395-AEBD-4714-9635-47F6F1361B8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6BE53F7-7DAE-403D-A675-DB5233ADC86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B9EEF92-B239-4C2E-B472-1C634EB5A38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DA9CDA4-4ED3-42E4-A070-2DC336B1BE6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E88376B-B2D6-4F20-BBBC-92D398EE98C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54DE371-DE9E-4B29-9487-A6684069273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443CA57-BB47-47C4-9DEB-6C6A69B2173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4E0E760-BE0E-4754-BF30-98121A5EC27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72BA0F2-006E-4108-A0B5-FFEA4A841C8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430B0797-205A-45B1-AA8B-340C7311F6D7}"/>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2A4140B-6B6B-4C3F-B718-C6F9E49D123B}"/>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C8290E5-A325-48E8-B713-AE8754725460}"/>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D3105D0-3501-40F3-BB87-FE91B83CA7E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50FA5D1-660E-4B55-86FB-9D4E140FDCE1}"/>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63006C1-86D7-4FD7-80AE-43D770302D99}"/>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64905DA-8FE8-48EC-9BC9-83EBF0ECB8DC}"/>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A74764B-1ACB-42E2-A979-0E1B290594A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523BE90-3347-4960-A129-B7087E97672C}"/>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44DB4B4-9610-4CF0-BD1D-B075667DC317}"/>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F870536-7FF8-4B73-A03F-E83E6C40C660}"/>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BC46538B-E562-48A0-B043-FAC7AB46CD7B}"/>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D25BB6B-0F83-42D7-A8E9-C94B96B8CD3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8ABC3C2-14D6-4277-861F-A620A18812B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913277C-B699-47F9-BC3A-FA920F02250A}"/>
            </a:ext>
          </a:extLst>
        </xdr:cNvPr>
        <xdr:cNvCxnSpPr/>
      </xdr:nvCxnSpPr>
      <xdr:spPr>
        <a:xfrm flipV="1">
          <a:off x="4180840" y="12651558"/>
          <a:ext cx="0" cy="144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99E5E20-060B-4344-9C9C-A2E170FA2193}"/>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72D4E26-2B4B-4E2D-B367-6765021AF37F}"/>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BEBB4CB7-BF37-4D57-B9DA-506F77A46352}"/>
            </a:ext>
          </a:extLst>
        </xdr:cNvPr>
        <xdr:cNvSpPr txBox="1"/>
      </xdr:nvSpPr>
      <xdr:spPr>
        <a:xfrm>
          <a:off x="4219575" y="12439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7E7B5C4E-12E9-4B5A-81C6-45FD119D42FA}"/>
            </a:ext>
          </a:extLst>
        </xdr:cNvPr>
        <xdr:cNvCxnSpPr/>
      </xdr:nvCxnSpPr>
      <xdr:spPr>
        <a:xfrm>
          <a:off x="4105275" y="126515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58727BF-3E76-4D3C-BC21-7C486119D6D8}"/>
            </a:ext>
          </a:extLst>
        </xdr:cNvPr>
        <xdr:cNvSpPr txBox="1"/>
      </xdr:nvSpPr>
      <xdr:spPr>
        <a:xfrm>
          <a:off x="4219575" y="13490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61CAD76B-31F5-4C89-976D-A701CE2C3392}"/>
            </a:ext>
          </a:extLst>
        </xdr:cNvPr>
        <xdr:cNvSpPr/>
      </xdr:nvSpPr>
      <xdr:spPr>
        <a:xfrm>
          <a:off x="4124325" y="13514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C18EA9D3-7464-4106-A07A-2E2E514E8223}"/>
            </a:ext>
          </a:extLst>
        </xdr:cNvPr>
        <xdr:cNvSpPr/>
      </xdr:nvSpPr>
      <xdr:spPr>
        <a:xfrm>
          <a:off x="33813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B8C1C05E-E447-4378-B381-5A9B208D0179}"/>
            </a:ext>
          </a:extLst>
        </xdr:cNvPr>
        <xdr:cNvSpPr/>
      </xdr:nvSpPr>
      <xdr:spPr>
        <a:xfrm>
          <a:off x="25717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927EF5C9-F0A4-4C12-92F9-1F0546AC99B9}"/>
            </a:ext>
          </a:extLst>
        </xdr:cNvPr>
        <xdr:cNvSpPr/>
      </xdr:nvSpPr>
      <xdr:spPr>
        <a:xfrm>
          <a:off x="1781175" y="134904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D6122AA-3DF2-456F-9C00-9BAC83167CD4}"/>
            </a:ext>
          </a:extLst>
        </xdr:cNvPr>
        <xdr:cNvSpPr/>
      </xdr:nvSpPr>
      <xdr:spPr>
        <a:xfrm>
          <a:off x="9810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C264686-4F86-4AA5-A3D5-6BB42DA0DA7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7E529D-45CB-450D-A8B0-17BE0D8910C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458F560-0D7F-4926-9AC1-BC6C61C6370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C7CB98B-2878-4CAC-B4EC-DC55F450521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63D427-C5C4-484C-9EF6-B76363DCD5F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37919</xdr:rowOff>
    </xdr:from>
    <xdr:to>
      <xdr:col>24</xdr:col>
      <xdr:colOff>114300</xdr:colOff>
      <xdr:row>83</xdr:row>
      <xdr:rowOff>139519</xdr:rowOff>
    </xdr:to>
    <xdr:sp macro="" textlink="">
      <xdr:nvSpPr>
        <xdr:cNvPr id="303" name="楕円 302">
          <a:extLst>
            <a:ext uri="{FF2B5EF4-FFF2-40B4-BE49-F238E27FC236}">
              <a16:creationId xmlns:a16="http://schemas.microsoft.com/office/drawing/2014/main" id="{89C524D8-80DA-4AFB-B28F-512CE4124856}"/>
            </a:ext>
          </a:extLst>
        </xdr:cNvPr>
        <xdr:cNvSpPr/>
      </xdr:nvSpPr>
      <xdr:spPr>
        <a:xfrm>
          <a:off x="4124325" y="134872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60796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AD8286A-84A6-47C1-9EFB-4C88428FBBCC}"/>
            </a:ext>
          </a:extLst>
        </xdr:cNvPr>
        <xdr:cNvSpPr txBox="1"/>
      </xdr:nvSpPr>
      <xdr:spPr>
        <a:xfrm>
          <a:off x="4219575" y="1335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305" name="楕円 304">
          <a:extLst>
            <a:ext uri="{FF2B5EF4-FFF2-40B4-BE49-F238E27FC236}">
              <a16:creationId xmlns:a16="http://schemas.microsoft.com/office/drawing/2014/main" id="{CF315484-AD82-46DA-BDFB-C93F5CE676B1}"/>
            </a:ext>
          </a:extLst>
        </xdr:cNvPr>
        <xdr:cNvSpPr/>
      </xdr:nvSpPr>
      <xdr:spPr>
        <a:xfrm>
          <a:off x="3381375" y="134593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88719</xdr:rowOff>
    </xdr:to>
    <xdr:cxnSp macro="">
      <xdr:nvCxnSpPr>
        <xdr:cNvPr id="306" name="直線コネクタ 305">
          <a:extLst>
            <a:ext uri="{FF2B5EF4-FFF2-40B4-BE49-F238E27FC236}">
              <a16:creationId xmlns:a16="http://schemas.microsoft.com/office/drawing/2014/main" id="{487625B5-40C9-4144-B81D-42A64B3CB4BB}"/>
            </a:ext>
          </a:extLst>
        </xdr:cNvPr>
        <xdr:cNvCxnSpPr/>
      </xdr:nvCxnSpPr>
      <xdr:spPr>
        <a:xfrm>
          <a:off x="3429000" y="13506994"/>
          <a:ext cx="75247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142421</xdr:rowOff>
    </xdr:from>
    <xdr:to>
      <xdr:col>15</xdr:col>
      <xdr:colOff>101600</xdr:colOff>
      <xdr:row>83</xdr:row>
      <xdr:rowOff>72571</xdr:rowOff>
    </xdr:to>
    <xdr:sp macro="" textlink="">
      <xdr:nvSpPr>
        <xdr:cNvPr id="307" name="楕円 306">
          <a:extLst>
            <a:ext uri="{FF2B5EF4-FFF2-40B4-BE49-F238E27FC236}">
              <a16:creationId xmlns:a16="http://schemas.microsoft.com/office/drawing/2014/main" id="{8B96F353-3F95-4BF5-BD38-85AAF3E7B807}"/>
            </a:ext>
          </a:extLst>
        </xdr:cNvPr>
        <xdr:cNvSpPr/>
      </xdr:nvSpPr>
      <xdr:spPr>
        <a:xfrm>
          <a:off x="2571750" y="134329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21771</xdr:rowOff>
    </xdr:from>
    <xdr:to>
      <xdr:col>19</xdr:col>
      <xdr:colOff>177800</xdr:colOff>
      <xdr:row>83</xdr:row>
      <xdr:rowOff>57694</xdr:rowOff>
    </xdr:to>
    <xdr:cxnSp macro="">
      <xdr:nvCxnSpPr>
        <xdr:cNvPr id="308" name="直線コネクタ 307">
          <a:extLst>
            <a:ext uri="{FF2B5EF4-FFF2-40B4-BE49-F238E27FC236}">
              <a16:creationId xmlns:a16="http://schemas.microsoft.com/office/drawing/2014/main" id="{8C393F04-959A-432D-80DD-C646E94D6E24}"/>
            </a:ext>
          </a:extLst>
        </xdr:cNvPr>
        <xdr:cNvCxnSpPr/>
      </xdr:nvCxnSpPr>
      <xdr:spPr>
        <a:xfrm>
          <a:off x="2619375" y="13471071"/>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106499</xdr:rowOff>
    </xdr:from>
    <xdr:to>
      <xdr:col>10</xdr:col>
      <xdr:colOff>165100</xdr:colOff>
      <xdr:row>83</xdr:row>
      <xdr:rowOff>36649</xdr:rowOff>
    </xdr:to>
    <xdr:sp macro="" textlink="">
      <xdr:nvSpPr>
        <xdr:cNvPr id="309" name="楕円 308">
          <a:extLst>
            <a:ext uri="{FF2B5EF4-FFF2-40B4-BE49-F238E27FC236}">
              <a16:creationId xmlns:a16="http://schemas.microsoft.com/office/drawing/2014/main" id="{75EBA32D-F576-44EE-ACD1-5D628FEB55E9}"/>
            </a:ext>
          </a:extLst>
        </xdr:cNvPr>
        <xdr:cNvSpPr/>
      </xdr:nvSpPr>
      <xdr:spPr>
        <a:xfrm>
          <a:off x="1781175" y="133906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157299</xdr:rowOff>
    </xdr:from>
    <xdr:to>
      <xdr:col>15</xdr:col>
      <xdr:colOff>50800</xdr:colOff>
      <xdr:row>83</xdr:row>
      <xdr:rowOff>21771</xdr:rowOff>
    </xdr:to>
    <xdr:cxnSp macro="">
      <xdr:nvCxnSpPr>
        <xdr:cNvPr id="310" name="直線コネクタ 309">
          <a:extLst>
            <a:ext uri="{FF2B5EF4-FFF2-40B4-BE49-F238E27FC236}">
              <a16:creationId xmlns:a16="http://schemas.microsoft.com/office/drawing/2014/main" id="{D961102C-F25F-405E-9376-C9F2897EA625}"/>
            </a:ext>
          </a:extLst>
        </xdr:cNvPr>
        <xdr:cNvCxnSpPr/>
      </xdr:nvCxnSpPr>
      <xdr:spPr>
        <a:xfrm>
          <a:off x="1828800" y="13447849"/>
          <a:ext cx="790575"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64044</xdr:rowOff>
    </xdr:from>
    <xdr:to>
      <xdr:col>6</xdr:col>
      <xdr:colOff>38100</xdr:colOff>
      <xdr:row>82</xdr:row>
      <xdr:rowOff>165644</xdr:rowOff>
    </xdr:to>
    <xdr:sp macro="" textlink="">
      <xdr:nvSpPr>
        <xdr:cNvPr id="311" name="楕円 310">
          <a:extLst>
            <a:ext uri="{FF2B5EF4-FFF2-40B4-BE49-F238E27FC236}">
              <a16:creationId xmlns:a16="http://schemas.microsoft.com/office/drawing/2014/main" id="{ED141BE6-9345-475E-9EA0-C31FD66D6197}"/>
            </a:ext>
          </a:extLst>
        </xdr:cNvPr>
        <xdr:cNvSpPr/>
      </xdr:nvSpPr>
      <xdr:spPr>
        <a:xfrm>
          <a:off x="981075" y="133545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114844</xdr:rowOff>
    </xdr:from>
    <xdr:to>
      <xdr:col>10</xdr:col>
      <xdr:colOff>114300</xdr:colOff>
      <xdr:row>82</xdr:row>
      <xdr:rowOff>157299</xdr:rowOff>
    </xdr:to>
    <xdr:cxnSp macro="">
      <xdr:nvCxnSpPr>
        <xdr:cNvPr id="312" name="直線コネクタ 311">
          <a:extLst>
            <a:ext uri="{FF2B5EF4-FFF2-40B4-BE49-F238E27FC236}">
              <a16:creationId xmlns:a16="http://schemas.microsoft.com/office/drawing/2014/main" id="{E1A3BA5D-1DA8-4356-8BF2-A5D1E4BD8EA6}"/>
            </a:ext>
          </a:extLst>
        </xdr:cNvPr>
        <xdr:cNvCxnSpPr/>
      </xdr:nvCxnSpPr>
      <xdr:spPr>
        <a:xfrm>
          <a:off x="1028700" y="13402219"/>
          <a:ext cx="8001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C0D82D1F-4662-4294-8AEC-69DF62473F4D}"/>
            </a:ext>
          </a:extLst>
        </xdr:cNvPr>
        <xdr:cNvSpPr txBox="1"/>
      </xdr:nvSpPr>
      <xdr:spPr>
        <a:xfrm>
          <a:off x="3239144"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29638E61-9612-4D3A-AF7E-CC24DB42D982}"/>
            </a:ext>
          </a:extLst>
        </xdr:cNvPr>
        <xdr:cNvSpPr txBox="1"/>
      </xdr:nvSpPr>
      <xdr:spPr>
        <a:xfrm>
          <a:off x="24390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93FF632A-B1A6-49CC-A132-E24214F34C9D}"/>
            </a:ext>
          </a:extLst>
        </xdr:cNvPr>
        <xdr:cNvSpPr txBox="1"/>
      </xdr:nvSpPr>
      <xdr:spPr>
        <a:xfrm>
          <a:off x="1648469" y="13583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14658241-D68B-46E2-8B41-B2A53BF367FB}"/>
            </a:ext>
          </a:extLst>
        </xdr:cNvPr>
        <xdr:cNvSpPr txBox="1"/>
      </xdr:nvSpPr>
      <xdr:spPr>
        <a:xfrm>
          <a:off x="848369"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317" name="n_1mainValue【公営住宅】&#10;有形固定資産減価償却率">
          <a:extLst>
            <a:ext uri="{FF2B5EF4-FFF2-40B4-BE49-F238E27FC236}">
              <a16:creationId xmlns:a16="http://schemas.microsoft.com/office/drawing/2014/main" id="{C66C6937-CC88-4B26-BC41-527F5A08B3F8}"/>
            </a:ext>
          </a:extLst>
        </xdr:cNvPr>
        <xdr:cNvSpPr txBox="1"/>
      </xdr:nvSpPr>
      <xdr:spPr>
        <a:xfrm>
          <a:off x="3239144" y="13552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63698</xdr:rowOff>
    </xdr:from>
    <xdr:ext cx="405111" cy="259045"/>
    <xdr:sp macro="" textlink="">
      <xdr:nvSpPr>
        <xdr:cNvPr id="318" name="n_2mainValue【公営住宅】&#10;有形固定資産減価償却率">
          <a:extLst>
            <a:ext uri="{FF2B5EF4-FFF2-40B4-BE49-F238E27FC236}">
              <a16:creationId xmlns:a16="http://schemas.microsoft.com/office/drawing/2014/main" id="{0DD96F69-480C-462F-B38F-9A086C8CD604}"/>
            </a:ext>
          </a:extLst>
        </xdr:cNvPr>
        <xdr:cNvSpPr txBox="1"/>
      </xdr:nvSpPr>
      <xdr:spPr>
        <a:xfrm>
          <a:off x="2439044" y="135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53176</xdr:rowOff>
    </xdr:from>
    <xdr:ext cx="405111" cy="259045"/>
    <xdr:sp macro="" textlink="">
      <xdr:nvSpPr>
        <xdr:cNvPr id="319" name="n_3mainValue【公営住宅】&#10;有形固定資産減価償却率">
          <a:extLst>
            <a:ext uri="{FF2B5EF4-FFF2-40B4-BE49-F238E27FC236}">
              <a16:creationId xmlns:a16="http://schemas.microsoft.com/office/drawing/2014/main" id="{83FC8286-8AEE-4707-B3B5-B68F622F6776}"/>
            </a:ext>
          </a:extLst>
        </xdr:cNvPr>
        <xdr:cNvSpPr txBox="1"/>
      </xdr:nvSpPr>
      <xdr:spPr>
        <a:xfrm>
          <a:off x="1648469" y="1317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10721</xdr:rowOff>
    </xdr:from>
    <xdr:ext cx="405111" cy="259045"/>
    <xdr:sp macro="" textlink="">
      <xdr:nvSpPr>
        <xdr:cNvPr id="320" name="n_4mainValue【公営住宅】&#10;有形固定資産減価償却率">
          <a:extLst>
            <a:ext uri="{FF2B5EF4-FFF2-40B4-BE49-F238E27FC236}">
              <a16:creationId xmlns:a16="http://schemas.microsoft.com/office/drawing/2014/main" id="{9C01334E-29DE-40C0-BA76-3C5E2CA8262F}"/>
            </a:ext>
          </a:extLst>
        </xdr:cNvPr>
        <xdr:cNvSpPr txBox="1"/>
      </xdr:nvSpPr>
      <xdr:spPr>
        <a:xfrm>
          <a:off x="848369" y="1313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F628D31-D2B6-439F-A69E-0CF3EEAB9D2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A15ED47-B785-4F31-9723-187F89BCE25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DA0DD72-138E-400D-93B7-F355FA1A1A6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00D97CF-C3D4-4C13-A09B-143FC63E2CC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3059827-504D-4DEC-A063-6A6EF543EFE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27535F4-E138-45EA-8476-5A03F8A972B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21F937F-4D52-4817-BB9D-95786E4D718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C841EBC-ACDB-48B9-AE2B-267E90308A2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39B838E-6BFB-437E-A6A0-E4B5092BAD4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9C186DB-BBC6-4A28-88A7-183DB30CF3F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2730425-1A61-44D6-BF2B-425DC31C2240}"/>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70A4398-2FDF-45D1-AB7F-D55079CF6251}"/>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4EF8FBA-45A9-451C-B62E-754A9CA28E3C}"/>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4A3BC83-8C0E-4CBE-8A9F-06BCF27052D2}"/>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8F46247-3A23-4099-96BC-D374B7487CF2}"/>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2CFA0055-F588-47DE-A0CC-4A3E7D74DB28}"/>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C375359-DA26-43CC-B87A-DB9588C4287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6B35C7B7-8F42-47A1-99EB-B53EC2915B47}"/>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330510A-5914-4AFA-8E7E-721FCA2A8C1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D100A2F-26BF-479A-96AE-F7A420F34FE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CBB2492-5789-4C2F-B53B-F03A349B8EC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CEEF6D9D-163D-403D-BA9D-35A3F9C629EB}"/>
            </a:ext>
          </a:extLst>
        </xdr:cNvPr>
        <xdr:cNvCxnSpPr/>
      </xdr:nvCxnSpPr>
      <xdr:spPr>
        <a:xfrm flipV="1">
          <a:off x="9429115" y="12704775"/>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56DC88D8-B7E6-4AFF-A53B-C0FD63264D60}"/>
            </a:ext>
          </a:extLst>
        </xdr:cNvPr>
        <xdr:cNvSpPr txBox="1"/>
      </xdr:nvSpPr>
      <xdr:spPr>
        <a:xfrm>
          <a:off x="9467850"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3187E05-5DAB-4121-B44F-F51E4FCB6775}"/>
            </a:ext>
          </a:extLst>
        </xdr:cNvPr>
        <xdr:cNvCxnSpPr/>
      </xdr:nvCxnSpPr>
      <xdr:spPr>
        <a:xfrm>
          <a:off x="9363075" y="139702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62E71FE5-4937-4058-9897-B748F259C7DE}"/>
            </a:ext>
          </a:extLst>
        </xdr:cNvPr>
        <xdr:cNvSpPr txBox="1"/>
      </xdr:nvSpPr>
      <xdr:spPr>
        <a:xfrm>
          <a:off x="9467850" y="124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86D60FBD-F5ED-4F0D-89EE-ED7D21442AEB}"/>
            </a:ext>
          </a:extLst>
        </xdr:cNvPr>
        <xdr:cNvCxnSpPr/>
      </xdr:nvCxnSpPr>
      <xdr:spPr>
        <a:xfrm>
          <a:off x="9363075" y="127047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814FC399-5371-4FBB-94AD-807E93FBB486}"/>
            </a:ext>
          </a:extLst>
        </xdr:cNvPr>
        <xdr:cNvSpPr txBox="1"/>
      </xdr:nvSpPr>
      <xdr:spPr>
        <a:xfrm>
          <a:off x="9467850" y="1365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A16E9A2A-5F37-41CF-9E3A-471DF6B9DACA}"/>
            </a:ext>
          </a:extLst>
        </xdr:cNvPr>
        <xdr:cNvSpPr/>
      </xdr:nvSpPr>
      <xdr:spPr>
        <a:xfrm>
          <a:off x="9401175" y="138024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E0A579C8-7484-464E-8EB8-2A9A72BBD148}"/>
            </a:ext>
          </a:extLst>
        </xdr:cNvPr>
        <xdr:cNvSpPr/>
      </xdr:nvSpPr>
      <xdr:spPr>
        <a:xfrm>
          <a:off x="8639175" y="13803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430073BB-2D3C-44B3-990B-B823DA28EFD7}"/>
            </a:ext>
          </a:extLst>
        </xdr:cNvPr>
        <xdr:cNvSpPr/>
      </xdr:nvSpPr>
      <xdr:spPr>
        <a:xfrm>
          <a:off x="7839075" y="13804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8709F93-9058-445E-8C85-F8FED7A5DFA6}"/>
            </a:ext>
          </a:extLst>
        </xdr:cNvPr>
        <xdr:cNvSpPr/>
      </xdr:nvSpPr>
      <xdr:spPr>
        <a:xfrm>
          <a:off x="7029450" y="138041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7F52529A-7DF6-4CFE-9805-433FB4385443}"/>
            </a:ext>
          </a:extLst>
        </xdr:cNvPr>
        <xdr:cNvSpPr/>
      </xdr:nvSpPr>
      <xdr:spPr>
        <a:xfrm>
          <a:off x="6238875" y="137935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F23B107-8849-4B06-9416-32F493D8E63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86BB3A-9790-4CF5-A91A-90D91583CF9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E4C853-4F3D-4B11-8D22-209CFD15560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3E1CFF-E9EA-4134-BFB6-71DDB3433E1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28E629-81DB-45D6-AD63-19E03A06FC4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64567</xdr:rowOff>
    </xdr:from>
    <xdr:to>
      <xdr:col>55</xdr:col>
      <xdr:colOff>50800</xdr:colOff>
      <xdr:row>85</xdr:row>
      <xdr:rowOff>166167</xdr:rowOff>
    </xdr:to>
    <xdr:sp macro="" textlink="">
      <xdr:nvSpPr>
        <xdr:cNvPr id="358" name="楕円 357">
          <a:extLst>
            <a:ext uri="{FF2B5EF4-FFF2-40B4-BE49-F238E27FC236}">
              <a16:creationId xmlns:a16="http://schemas.microsoft.com/office/drawing/2014/main" id="{8F2E248D-CE1F-4A9B-94F3-69854C146350}"/>
            </a:ext>
          </a:extLst>
        </xdr:cNvPr>
        <xdr:cNvSpPr/>
      </xdr:nvSpPr>
      <xdr:spPr>
        <a:xfrm>
          <a:off x="9401175" y="1384089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a:extLst>
            <a:ext uri="{FF2B5EF4-FFF2-40B4-BE49-F238E27FC236}">
              <a16:creationId xmlns:a16="http://schemas.microsoft.com/office/drawing/2014/main" id="{563FCE4C-DBBA-4BA2-91F4-3EDF4491C245}"/>
            </a:ext>
          </a:extLst>
        </xdr:cNvPr>
        <xdr:cNvSpPr txBox="1"/>
      </xdr:nvSpPr>
      <xdr:spPr>
        <a:xfrm>
          <a:off x="9467850" y="137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64109</xdr:rowOff>
    </xdr:from>
    <xdr:to>
      <xdr:col>50</xdr:col>
      <xdr:colOff>165100</xdr:colOff>
      <xdr:row>85</xdr:row>
      <xdr:rowOff>165709</xdr:rowOff>
    </xdr:to>
    <xdr:sp macro="" textlink="">
      <xdr:nvSpPr>
        <xdr:cNvPr id="360" name="楕円 359">
          <a:extLst>
            <a:ext uri="{FF2B5EF4-FFF2-40B4-BE49-F238E27FC236}">
              <a16:creationId xmlns:a16="http://schemas.microsoft.com/office/drawing/2014/main" id="{48FE533A-D7BE-4E19-A553-264B3163B6F6}"/>
            </a:ext>
          </a:extLst>
        </xdr:cNvPr>
        <xdr:cNvSpPr/>
      </xdr:nvSpPr>
      <xdr:spPr>
        <a:xfrm>
          <a:off x="8639175" y="138404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114909</xdr:rowOff>
    </xdr:from>
    <xdr:to>
      <xdr:col>55</xdr:col>
      <xdr:colOff>0</xdr:colOff>
      <xdr:row>85</xdr:row>
      <xdr:rowOff>115367</xdr:rowOff>
    </xdr:to>
    <xdr:cxnSp macro="">
      <xdr:nvCxnSpPr>
        <xdr:cNvPr id="361" name="直線コネクタ 360">
          <a:extLst>
            <a:ext uri="{FF2B5EF4-FFF2-40B4-BE49-F238E27FC236}">
              <a16:creationId xmlns:a16="http://schemas.microsoft.com/office/drawing/2014/main" id="{0A49E466-0256-43C5-B5CA-44D403C04437}"/>
            </a:ext>
          </a:extLst>
        </xdr:cNvPr>
        <xdr:cNvCxnSpPr/>
      </xdr:nvCxnSpPr>
      <xdr:spPr>
        <a:xfrm>
          <a:off x="8686800" y="13888059"/>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63195</xdr:rowOff>
    </xdr:from>
    <xdr:to>
      <xdr:col>46</xdr:col>
      <xdr:colOff>38100</xdr:colOff>
      <xdr:row>85</xdr:row>
      <xdr:rowOff>164795</xdr:rowOff>
    </xdr:to>
    <xdr:sp macro="" textlink="">
      <xdr:nvSpPr>
        <xdr:cNvPr id="362" name="楕円 361">
          <a:extLst>
            <a:ext uri="{FF2B5EF4-FFF2-40B4-BE49-F238E27FC236}">
              <a16:creationId xmlns:a16="http://schemas.microsoft.com/office/drawing/2014/main" id="{EA61B243-3BE4-48F1-897C-2A07BE604AF1}"/>
            </a:ext>
          </a:extLst>
        </xdr:cNvPr>
        <xdr:cNvSpPr/>
      </xdr:nvSpPr>
      <xdr:spPr>
        <a:xfrm>
          <a:off x="7839075" y="13839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113995</xdr:rowOff>
    </xdr:from>
    <xdr:to>
      <xdr:col>50</xdr:col>
      <xdr:colOff>114300</xdr:colOff>
      <xdr:row>85</xdr:row>
      <xdr:rowOff>114909</xdr:rowOff>
    </xdr:to>
    <xdr:cxnSp macro="">
      <xdr:nvCxnSpPr>
        <xdr:cNvPr id="363" name="直線コネクタ 362">
          <a:extLst>
            <a:ext uri="{FF2B5EF4-FFF2-40B4-BE49-F238E27FC236}">
              <a16:creationId xmlns:a16="http://schemas.microsoft.com/office/drawing/2014/main" id="{6C3A909E-191F-419D-8D14-E1CD45F99B54}"/>
            </a:ext>
          </a:extLst>
        </xdr:cNvPr>
        <xdr:cNvCxnSpPr/>
      </xdr:nvCxnSpPr>
      <xdr:spPr>
        <a:xfrm>
          <a:off x="7886700" y="13887145"/>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62052</xdr:rowOff>
    </xdr:from>
    <xdr:to>
      <xdr:col>41</xdr:col>
      <xdr:colOff>101600</xdr:colOff>
      <xdr:row>85</xdr:row>
      <xdr:rowOff>163652</xdr:rowOff>
    </xdr:to>
    <xdr:sp macro="" textlink="">
      <xdr:nvSpPr>
        <xdr:cNvPr id="364" name="楕円 363">
          <a:extLst>
            <a:ext uri="{FF2B5EF4-FFF2-40B4-BE49-F238E27FC236}">
              <a16:creationId xmlns:a16="http://schemas.microsoft.com/office/drawing/2014/main" id="{064D1B52-26C7-471F-BB6A-F88E41B1770F}"/>
            </a:ext>
          </a:extLst>
        </xdr:cNvPr>
        <xdr:cNvSpPr/>
      </xdr:nvSpPr>
      <xdr:spPr>
        <a:xfrm>
          <a:off x="7029450" y="138383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112852</xdr:rowOff>
    </xdr:from>
    <xdr:to>
      <xdr:col>45</xdr:col>
      <xdr:colOff>177800</xdr:colOff>
      <xdr:row>85</xdr:row>
      <xdr:rowOff>113995</xdr:rowOff>
    </xdr:to>
    <xdr:cxnSp macro="">
      <xdr:nvCxnSpPr>
        <xdr:cNvPr id="365" name="直線コネクタ 364">
          <a:extLst>
            <a:ext uri="{FF2B5EF4-FFF2-40B4-BE49-F238E27FC236}">
              <a16:creationId xmlns:a16="http://schemas.microsoft.com/office/drawing/2014/main" id="{822792F5-8DE8-4841-A530-7AB3F820DA94}"/>
            </a:ext>
          </a:extLst>
        </xdr:cNvPr>
        <xdr:cNvCxnSpPr/>
      </xdr:nvCxnSpPr>
      <xdr:spPr>
        <a:xfrm>
          <a:off x="7077075" y="13886002"/>
          <a:ext cx="8096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60909</xdr:rowOff>
    </xdr:from>
    <xdr:to>
      <xdr:col>36</xdr:col>
      <xdr:colOff>165100</xdr:colOff>
      <xdr:row>85</xdr:row>
      <xdr:rowOff>162509</xdr:rowOff>
    </xdr:to>
    <xdr:sp macro="" textlink="">
      <xdr:nvSpPr>
        <xdr:cNvPr id="366" name="楕円 365">
          <a:extLst>
            <a:ext uri="{FF2B5EF4-FFF2-40B4-BE49-F238E27FC236}">
              <a16:creationId xmlns:a16="http://schemas.microsoft.com/office/drawing/2014/main" id="{E0B7CC10-ACFC-42D3-9C40-056793BB72A0}"/>
            </a:ext>
          </a:extLst>
        </xdr:cNvPr>
        <xdr:cNvSpPr/>
      </xdr:nvSpPr>
      <xdr:spPr>
        <a:xfrm>
          <a:off x="6238875" y="138372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111709</xdr:rowOff>
    </xdr:from>
    <xdr:to>
      <xdr:col>41</xdr:col>
      <xdr:colOff>50800</xdr:colOff>
      <xdr:row>85</xdr:row>
      <xdr:rowOff>112852</xdr:rowOff>
    </xdr:to>
    <xdr:cxnSp macro="">
      <xdr:nvCxnSpPr>
        <xdr:cNvPr id="367" name="直線コネクタ 366">
          <a:extLst>
            <a:ext uri="{FF2B5EF4-FFF2-40B4-BE49-F238E27FC236}">
              <a16:creationId xmlns:a16="http://schemas.microsoft.com/office/drawing/2014/main" id="{CF31ABE1-5ABF-44AA-BB6E-D596F7336D82}"/>
            </a:ext>
          </a:extLst>
        </xdr:cNvPr>
        <xdr:cNvCxnSpPr/>
      </xdr:nvCxnSpPr>
      <xdr:spPr>
        <a:xfrm>
          <a:off x="6286500" y="13884859"/>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3A3661C6-DAA9-4B0F-B849-E27D95450D8F}"/>
            </a:ext>
          </a:extLst>
        </xdr:cNvPr>
        <xdr:cNvSpPr txBox="1"/>
      </xdr:nvSpPr>
      <xdr:spPr>
        <a:xfrm>
          <a:off x="8458277" y="135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ACC6443-2D4D-431F-A712-BA5323CB2B68}"/>
            </a:ext>
          </a:extLst>
        </xdr:cNvPr>
        <xdr:cNvSpPr txBox="1"/>
      </xdr:nvSpPr>
      <xdr:spPr>
        <a:xfrm>
          <a:off x="7677227" y="1359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45D091F5-BC92-4295-9037-74C69B4A8014}"/>
            </a:ext>
          </a:extLst>
        </xdr:cNvPr>
        <xdr:cNvSpPr txBox="1"/>
      </xdr:nvSpPr>
      <xdr:spPr>
        <a:xfrm>
          <a:off x="6867602"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AB6A18B-CB7A-4CF5-BE2D-1F1DC2B1F844}"/>
            </a:ext>
          </a:extLst>
        </xdr:cNvPr>
        <xdr:cNvSpPr txBox="1"/>
      </xdr:nvSpPr>
      <xdr:spPr>
        <a:xfrm>
          <a:off x="6067502"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156836</xdr:rowOff>
    </xdr:from>
    <xdr:ext cx="469744" cy="259045"/>
    <xdr:sp macro="" textlink="">
      <xdr:nvSpPr>
        <xdr:cNvPr id="372" name="n_1mainValue【公営住宅】&#10;一人当たり面積">
          <a:extLst>
            <a:ext uri="{FF2B5EF4-FFF2-40B4-BE49-F238E27FC236}">
              <a16:creationId xmlns:a16="http://schemas.microsoft.com/office/drawing/2014/main" id="{AF7CE0F3-F33C-4218-A5F4-9041BF33E176}"/>
            </a:ext>
          </a:extLst>
        </xdr:cNvPr>
        <xdr:cNvSpPr txBox="1"/>
      </xdr:nvSpPr>
      <xdr:spPr>
        <a:xfrm>
          <a:off x="8458277" y="1393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155922</xdr:rowOff>
    </xdr:from>
    <xdr:ext cx="469744" cy="259045"/>
    <xdr:sp macro="" textlink="">
      <xdr:nvSpPr>
        <xdr:cNvPr id="373" name="n_2mainValue【公営住宅】&#10;一人当たり面積">
          <a:extLst>
            <a:ext uri="{FF2B5EF4-FFF2-40B4-BE49-F238E27FC236}">
              <a16:creationId xmlns:a16="http://schemas.microsoft.com/office/drawing/2014/main" id="{91D52E13-D41C-4210-8BD7-A28E1C3E2E2A}"/>
            </a:ext>
          </a:extLst>
        </xdr:cNvPr>
        <xdr:cNvSpPr txBox="1"/>
      </xdr:nvSpPr>
      <xdr:spPr>
        <a:xfrm>
          <a:off x="7677227" y="139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154779</xdr:rowOff>
    </xdr:from>
    <xdr:ext cx="469744" cy="259045"/>
    <xdr:sp macro="" textlink="">
      <xdr:nvSpPr>
        <xdr:cNvPr id="374" name="n_3mainValue【公営住宅】&#10;一人当たり面積">
          <a:extLst>
            <a:ext uri="{FF2B5EF4-FFF2-40B4-BE49-F238E27FC236}">
              <a16:creationId xmlns:a16="http://schemas.microsoft.com/office/drawing/2014/main" id="{A27A664F-56A4-42F4-98AA-1913628F8D0D}"/>
            </a:ext>
          </a:extLst>
        </xdr:cNvPr>
        <xdr:cNvSpPr txBox="1"/>
      </xdr:nvSpPr>
      <xdr:spPr>
        <a:xfrm>
          <a:off x="6867602" y="139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153636</xdr:rowOff>
    </xdr:from>
    <xdr:ext cx="469744" cy="259045"/>
    <xdr:sp macro="" textlink="">
      <xdr:nvSpPr>
        <xdr:cNvPr id="375" name="n_4mainValue【公営住宅】&#10;一人当たり面積">
          <a:extLst>
            <a:ext uri="{FF2B5EF4-FFF2-40B4-BE49-F238E27FC236}">
              <a16:creationId xmlns:a16="http://schemas.microsoft.com/office/drawing/2014/main" id="{CA1E156D-728D-4471-8143-62CA181A9B68}"/>
            </a:ext>
          </a:extLst>
        </xdr:cNvPr>
        <xdr:cNvSpPr txBox="1"/>
      </xdr:nvSpPr>
      <xdr:spPr>
        <a:xfrm>
          <a:off x="6067502" y="1392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1EB865A-5C6B-4769-B1DD-6799891FFF1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CC9B14F-C64F-44D6-BF99-705C775D649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FE43279-DF50-4D4B-816E-FBB484999EE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D9C8CB1-80F7-442E-9EF5-E9FCA58D17B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C941CA5-F928-4A41-A901-E9D89F6FB85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70231D5-3BF5-4428-9D30-38F5F07FB4F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D052FA7-0EB9-4D4A-81C9-B06B4267DFD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46AEC79-4BF2-4996-A630-7464FC89641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1C466E5-9033-4D61-94B4-FB695D4DAB6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CC088BA-8D55-4BDC-BAF5-4D88A6ED869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52EBF90-18C7-4571-81AA-EA4622A9DA2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B1BBEB0-36D1-49F8-A5D5-9A488E30C44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2F0ACE7-8074-4399-ACCA-1362902CA1B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CBA6CF1-A4A9-44E7-ABBC-1096C6014B6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43A268BB-872C-419D-A694-7E7130EC55E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8932068-458F-46B0-9ABC-420081ECC753}"/>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9200D69-9472-4A8B-9D0D-0A9D31AAC90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F25FC51-8CFE-4826-BC5E-0886426663A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72896EC-4404-4BFB-80E5-6FA791FFB77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31AE48E2-D609-4DDA-8F29-CE9CA6D478C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CF8C051-C56D-4A0B-8AE5-D8425AA5C19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8B74850-BBE4-4B39-A367-308AADACD050}"/>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360F0A1-D887-43A5-8498-7D33EB4CF39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0E5DEB5-AF82-4038-BDDC-64ACF0A0F78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14BB309-62DA-4D09-87DD-CF50B0372F3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5385397-7CFC-4A84-AF8E-3D0A5639374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13DCFFF7-FB37-4890-91C7-A95769D9E17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7417E70-EA13-41E6-8E6F-A0C07D6712EA}"/>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903EB98A-B4E3-4C97-A78E-241FDC59855F}"/>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EBBDA75A-C3AA-4499-8AC5-EDA0414AA9E3}"/>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2C3DE61D-96B5-4C97-B511-0F88FBEDC64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C6739C72-3FE6-4D16-AEB0-A537F9C6001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22237C9-F40D-4C07-B3F1-B9B4E94F1E3A}"/>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FD787B5-9CC8-4F2B-9D34-7C326CF89EA7}"/>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F4FA738-1F88-44C6-A640-0B3A3061AA2A}"/>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B98FEE5-B19A-4E4C-9C17-E08D9D205C55}"/>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592C88C-44DC-4DBF-9EBF-37F68C664C97}"/>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1625F3A6-35F1-422B-BADE-C93C8F1AAFE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7855D3A5-00DA-40A6-8036-55D3AFA14EF0}"/>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E03D2CB-D1F6-4F5E-BE3E-4FA46BE7662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24580793-9C2F-4D16-BB67-C0D0C9531D3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BB5A979F-5C57-4086-BC3D-708127A233E1}"/>
            </a:ext>
          </a:extLst>
        </xdr:cNvPr>
        <xdr:cNvCxnSpPr/>
      </xdr:nvCxnSpPr>
      <xdr:spPr>
        <a:xfrm flipV="1">
          <a:off x="14696439" y="5571581"/>
          <a:ext cx="0" cy="133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38D84497-D176-4700-95B5-DA6CEC41BD91}"/>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2DD0B167-C686-4D1D-B70B-A0BFFB65D9FF}"/>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F1ECBBD-F849-4BB7-A35C-89CFB06BE2D4}"/>
            </a:ext>
          </a:extLst>
        </xdr:cNvPr>
        <xdr:cNvSpPr txBox="1"/>
      </xdr:nvSpPr>
      <xdr:spPr>
        <a:xfrm>
          <a:off x="14735175" y="5359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FDF9EFC5-9170-4B82-B950-3F5BA64262CC}"/>
            </a:ext>
          </a:extLst>
        </xdr:cNvPr>
        <xdr:cNvCxnSpPr/>
      </xdr:nvCxnSpPr>
      <xdr:spPr>
        <a:xfrm>
          <a:off x="14611350" y="55715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89147ED3-D74A-433F-A748-AA846AA0091D}"/>
            </a:ext>
          </a:extLst>
        </xdr:cNvPr>
        <xdr:cNvSpPr txBox="1"/>
      </xdr:nvSpPr>
      <xdr:spPr>
        <a:xfrm>
          <a:off x="14735175"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5246256A-B2F0-4319-9AFA-28EF58488C9A}"/>
            </a:ext>
          </a:extLst>
        </xdr:cNvPr>
        <xdr:cNvSpPr/>
      </xdr:nvSpPr>
      <xdr:spPr>
        <a:xfrm>
          <a:off x="14649450" y="617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6FBD67E9-41AD-4225-B5D9-E24802093515}"/>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FDC6BCA5-129E-4F49-8F53-026CFA0FDCC1}"/>
            </a:ext>
          </a:extLst>
        </xdr:cNvPr>
        <xdr:cNvSpPr/>
      </xdr:nvSpPr>
      <xdr:spPr>
        <a:xfrm>
          <a:off x="13096875" y="61617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E3DEA5B4-E67A-44E4-8CF0-3696F3B2FBAC}"/>
            </a:ext>
          </a:extLst>
        </xdr:cNvPr>
        <xdr:cNvSpPr/>
      </xdr:nvSpPr>
      <xdr:spPr>
        <a:xfrm>
          <a:off x="12296775" y="6143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DA5D6295-230E-4112-A5F5-B174EAF4A556}"/>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3C5578F-F6A4-4E52-AD1B-325DE7B1CDB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4BA9591-2D50-424F-B3D1-D0DE6C46EFB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2834E01-7C9B-4D8F-B8D6-B72B7F4BD71C}"/>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6BE6127-5032-486A-BAC4-F64010B471A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F9361B1-ECF5-482E-824E-D5EB9143156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433" name="楕円 432">
          <a:extLst>
            <a:ext uri="{FF2B5EF4-FFF2-40B4-BE49-F238E27FC236}">
              <a16:creationId xmlns:a16="http://schemas.microsoft.com/office/drawing/2014/main" id="{819AA3BF-893E-495F-8AE4-0C2B65734EA0}"/>
            </a:ext>
          </a:extLst>
        </xdr:cNvPr>
        <xdr:cNvSpPr/>
      </xdr:nvSpPr>
      <xdr:spPr>
        <a:xfrm>
          <a:off x="14649450" y="64105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F3A289C-D3FB-4F0A-8B33-6486CFF96A61}"/>
            </a:ext>
          </a:extLst>
        </xdr:cNvPr>
        <xdr:cNvSpPr txBox="1"/>
      </xdr:nvSpPr>
      <xdr:spPr>
        <a:xfrm>
          <a:off x="14735175"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435" name="楕円 434">
          <a:extLst>
            <a:ext uri="{FF2B5EF4-FFF2-40B4-BE49-F238E27FC236}">
              <a16:creationId xmlns:a16="http://schemas.microsoft.com/office/drawing/2014/main" id="{80FC8382-50FA-4CA3-A12E-F4C829370C4D}"/>
            </a:ext>
          </a:extLst>
        </xdr:cNvPr>
        <xdr:cNvSpPr/>
      </xdr:nvSpPr>
      <xdr:spPr>
        <a:xfrm>
          <a:off x="13887450" y="6515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40</xdr:row>
      <xdr:rowOff>76200</xdr:rowOff>
    </xdr:to>
    <xdr:cxnSp macro="">
      <xdr:nvCxnSpPr>
        <xdr:cNvPr id="436" name="直線コネクタ 435">
          <a:extLst>
            <a:ext uri="{FF2B5EF4-FFF2-40B4-BE49-F238E27FC236}">
              <a16:creationId xmlns:a16="http://schemas.microsoft.com/office/drawing/2014/main" id="{8BBD1444-99E6-4B8C-99BE-63C83C67601A}"/>
            </a:ext>
          </a:extLst>
        </xdr:cNvPr>
        <xdr:cNvCxnSpPr/>
      </xdr:nvCxnSpPr>
      <xdr:spPr>
        <a:xfrm flipV="1">
          <a:off x="13935075" y="6467656"/>
          <a:ext cx="762000" cy="9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160927</xdr:rowOff>
    </xdr:from>
    <xdr:to>
      <xdr:col>76</xdr:col>
      <xdr:colOff>165100</xdr:colOff>
      <xdr:row>40</xdr:row>
      <xdr:rowOff>91077</xdr:rowOff>
    </xdr:to>
    <xdr:sp macro="" textlink="">
      <xdr:nvSpPr>
        <xdr:cNvPr id="437" name="楕円 436">
          <a:extLst>
            <a:ext uri="{FF2B5EF4-FFF2-40B4-BE49-F238E27FC236}">
              <a16:creationId xmlns:a16="http://schemas.microsoft.com/office/drawing/2014/main" id="{FD903E33-119B-456F-A88D-B769C05DC4FD}"/>
            </a:ext>
          </a:extLst>
        </xdr:cNvPr>
        <xdr:cNvSpPr/>
      </xdr:nvSpPr>
      <xdr:spPr>
        <a:xfrm>
          <a:off x="13096875" y="64887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40</xdr:row>
      <xdr:rowOff>76200</xdr:rowOff>
    </xdr:to>
    <xdr:cxnSp macro="">
      <xdr:nvCxnSpPr>
        <xdr:cNvPr id="438" name="直線コネクタ 437">
          <a:extLst>
            <a:ext uri="{FF2B5EF4-FFF2-40B4-BE49-F238E27FC236}">
              <a16:creationId xmlns:a16="http://schemas.microsoft.com/office/drawing/2014/main" id="{8D4117C4-0E62-474F-BD57-A9DB3DB588BD}"/>
            </a:ext>
          </a:extLst>
        </xdr:cNvPr>
        <xdr:cNvCxnSpPr/>
      </xdr:nvCxnSpPr>
      <xdr:spPr>
        <a:xfrm>
          <a:off x="13144500" y="6526802"/>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125004</xdr:rowOff>
    </xdr:from>
    <xdr:to>
      <xdr:col>72</xdr:col>
      <xdr:colOff>38100</xdr:colOff>
      <xdr:row>40</xdr:row>
      <xdr:rowOff>55154</xdr:rowOff>
    </xdr:to>
    <xdr:sp macro="" textlink="">
      <xdr:nvSpPr>
        <xdr:cNvPr id="439" name="楕円 438">
          <a:extLst>
            <a:ext uri="{FF2B5EF4-FFF2-40B4-BE49-F238E27FC236}">
              <a16:creationId xmlns:a16="http://schemas.microsoft.com/office/drawing/2014/main" id="{A3915D6E-02D1-4808-BF1C-7B5CA99F2264}"/>
            </a:ext>
          </a:extLst>
        </xdr:cNvPr>
        <xdr:cNvSpPr/>
      </xdr:nvSpPr>
      <xdr:spPr>
        <a:xfrm>
          <a:off x="12296775" y="64464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xdr:rowOff>
    </xdr:from>
    <xdr:to>
      <xdr:col>76</xdr:col>
      <xdr:colOff>114300</xdr:colOff>
      <xdr:row>40</xdr:row>
      <xdr:rowOff>40277</xdr:rowOff>
    </xdr:to>
    <xdr:cxnSp macro="">
      <xdr:nvCxnSpPr>
        <xdr:cNvPr id="440" name="直線コネクタ 439">
          <a:extLst>
            <a:ext uri="{FF2B5EF4-FFF2-40B4-BE49-F238E27FC236}">
              <a16:creationId xmlns:a16="http://schemas.microsoft.com/office/drawing/2014/main" id="{B427D37F-1D3D-4E43-9F0E-11021440361F}"/>
            </a:ext>
          </a:extLst>
        </xdr:cNvPr>
        <xdr:cNvCxnSpPr/>
      </xdr:nvCxnSpPr>
      <xdr:spPr>
        <a:xfrm>
          <a:off x="12344400" y="6494054"/>
          <a:ext cx="8001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89081</xdr:rowOff>
    </xdr:from>
    <xdr:to>
      <xdr:col>67</xdr:col>
      <xdr:colOff>101600</xdr:colOff>
      <xdr:row>40</xdr:row>
      <xdr:rowOff>19231</xdr:rowOff>
    </xdr:to>
    <xdr:sp macro="" textlink="">
      <xdr:nvSpPr>
        <xdr:cNvPr id="441" name="楕円 440">
          <a:extLst>
            <a:ext uri="{FF2B5EF4-FFF2-40B4-BE49-F238E27FC236}">
              <a16:creationId xmlns:a16="http://schemas.microsoft.com/office/drawing/2014/main" id="{8423CD73-4B8C-4CC1-84F5-A208C8A02B22}"/>
            </a:ext>
          </a:extLst>
        </xdr:cNvPr>
        <xdr:cNvSpPr/>
      </xdr:nvSpPr>
      <xdr:spPr>
        <a:xfrm>
          <a:off x="11487150" y="64105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139881</xdr:rowOff>
    </xdr:from>
    <xdr:to>
      <xdr:col>71</xdr:col>
      <xdr:colOff>177800</xdr:colOff>
      <xdr:row>40</xdr:row>
      <xdr:rowOff>4354</xdr:rowOff>
    </xdr:to>
    <xdr:cxnSp macro="">
      <xdr:nvCxnSpPr>
        <xdr:cNvPr id="442" name="直線コネクタ 441">
          <a:extLst>
            <a:ext uri="{FF2B5EF4-FFF2-40B4-BE49-F238E27FC236}">
              <a16:creationId xmlns:a16="http://schemas.microsoft.com/office/drawing/2014/main" id="{A9C7CB9C-30D2-431E-A81E-B6CAEF0FBE33}"/>
            </a:ext>
          </a:extLst>
        </xdr:cNvPr>
        <xdr:cNvCxnSpPr/>
      </xdr:nvCxnSpPr>
      <xdr:spPr>
        <a:xfrm>
          <a:off x="11534775" y="6467656"/>
          <a:ext cx="80962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B0D12801-AC2E-452A-A765-E81B223EF40E}"/>
            </a:ext>
          </a:extLst>
        </xdr:cNvPr>
        <xdr:cNvSpPr txBox="1"/>
      </xdr:nvSpPr>
      <xdr:spPr>
        <a:xfrm>
          <a:off x="1374521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6C7176FF-C1AB-48FA-8999-251EA1439AAF}"/>
            </a:ext>
          </a:extLst>
        </xdr:cNvPr>
        <xdr:cNvSpPr txBox="1"/>
      </xdr:nvSpPr>
      <xdr:spPr>
        <a:xfrm>
          <a:off x="12964169" y="594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C7F62F87-ECEC-430B-AA5D-B174722FEA39}"/>
            </a:ext>
          </a:extLst>
        </xdr:cNvPr>
        <xdr:cNvSpPr txBox="1"/>
      </xdr:nvSpPr>
      <xdr:spPr>
        <a:xfrm>
          <a:off x="12164069"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99F4131C-3B88-4912-A63C-20783B9A1220}"/>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66234359-E032-422B-AD9B-3A9AC056FA0D}"/>
            </a:ext>
          </a:extLst>
        </xdr:cNvPr>
        <xdr:cNvSpPr txBox="1"/>
      </xdr:nvSpPr>
      <xdr:spPr>
        <a:xfrm>
          <a:off x="13745219"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82204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A9F9B418-4D9B-4FC0-AF3B-855CBDF95B73}"/>
            </a:ext>
          </a:extLst>
        </xdr:cNvPr>
        <xdr:cNvSpPr txBox="1"/>
      </xdr:nvSpPr>
      <xdr:spPr>
        <a:xfrm>
          <a:off x="12964169" y="6571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46281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8A4D1BC-AC04-42B7-A9C4-24CCD7421AB9}"/>
            </a:ext>
          </a:extLst>
        </xdr:cNvPr>
        <xdr:cNvSpPr txBox="1"/>
      </xdr:nvSpPr>
      <xdr:spPr>
        <a:xfrm>
          <a:off x="12164069" y="653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10358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94732D17-0464-4A66-BE6D-0294A0A6AEE9}"/>
            </a:ext>
          </a:extLst>
        </xdr:cNvPr>
        <xdr:cNvSpPr txBox="1"/>
      </xdr:nvSpPr>
      <xdr:spPr>
        <a:xfrm>
          <a:off x="11354444" y="649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810178DF-1263-4CC4-AD4C-3A295A19502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72562337-BDFC-4589-B830-89D4D63D9A6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953A5EE-FB79-4150-B7DC-BAB6A96BB2E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40F4D34-FEF4-492E-B030-103ED11880D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20E8E70-47B3-42C4-A1C2-FDCA6EA2B80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0789B4A-539E-4B67-B22B-929F5AE0642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5D1A657-D27C-4AC0-87DB-F8FA248EE05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8AC2485-349E-454B-9DAC-67F24C69948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BCE097F-2BF1-4771-B82C-20A99D2ED8E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039BD5D-971B-4A82-ABD9-18A57C87574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6E23A83-3690-4D09-9758-1B0E4F8ECB80}"/>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32D56480-8864-4133-B11D-08B5DCBD447C}"/>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9BC3F97F-94A5-47D0-AA90-A58E9191B601}"/>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A910B614-3AA6-4D3C-AEBF-10F5181E14C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7F91848D-BCC8-4059-AE7D-5C32D7790B3F}"/>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CAA57DAF-3650-4DF3-8A28-C4E94A787932}"/>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1F37358E-F9BC-45E0-8A15-8A77681CB706}"/>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466CEA56-A67A-418E-B094-CD9F133E0FD6}"/>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AAC7230-7703-4624-A6DD-98D7675F0EA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A8A0D39-BEDA-4F8B-A19D-C7DADE79505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DB79E78-A0C4-4670-9462-44B25BE6A2C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F4A3575D-F1AB-4C5C-9CB0-48B9159D0FE2}"/>
            </a:ext>
          </a:extLst>
        </xdr:cNvPr>
        <xdr:cNvCxnSpPr/>
      </xdr:nvCxnSpPr>
      <xdr:spPr>
        <a:xfrm flipV="1">
          <a:off x="19954239" y="56753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4A0D685-9F38-411D-8404-D0CA4912DAC6}"/>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8E2F05C4-E1DF-4520-A049-45503F49EDF6}"/>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CE31F5B4-7390-49E8-841E-0268719129D6}"/>
            </a:ext>
          </a:extLst>
        </xdr:cNvPr>
        <xdr:cNvSpPr txBox="1"/>
      </xdr:nvSpPr>
      <xdr:spPr>
        <a:xfrm>
          <a:off x="19992975" y="54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C65107FD-F8EE-420E-A3F3-248C37D5AE81}"/>
            </a:ext>
          </a:extLst>
        </xdr:cNvPr>
        <xdr:cNvCxnSpPr/>
      </xdr:nvCxnSpPr>
      <xdr:spPr>
        <a:xfrm>
          <a:off x="19878675" y="56753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90E4F866-7E24-43C2-A355-6E5743A81E52}"/>
            </a:ext>
          </a:extLst>
        </xdr:cNvPr>
        <xdr:cNvSpPr txBox="1"/>
      </xdr:nvSpPr>
      <xdr:spPr>
        <a:xfrm>
          <a:off x="19992975" y="6332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AB3A1739-5882-4D7F-B569-4407934E3427}"/>
            </a:ext>
          </a:extLst>
        </xdr:cNvPr>
        <xdr:cNvSpPr/>
      </xdr:nvSpPr>
      <xdr:spPr>
        <a:xfrm>
          <a:off x="19897725" y="64780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DC061132-8626-4C40-B706-A1FFBE5C7B3C}"/>
            </a:ext>
          </a:extLst>
        </xdr:cNvPr>
        <xdr:cNvSpPr/>
      </xdr:nvSpPr>
      <xdr:spPr>
        <a:xfrm>
          <a:off x="19154775" y="64702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EF34802F-0719-4A5C-9A90-E2FC6A6274CF}"/>
            </a:ext>
          </a:extLst>
        </xdr:cNvPr>
        <xdr:cNvSpPr/>
      </xdr:nvSpPr>
      <xdr:spPr>
        <a:xfrm>
          <a:off x="18345150" y="64656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13B8FABC-6BB0-4451-BE51-3DD2C721F01B}"/>
            </a:ext>
          </a:extLst>
        </xdr:cNvPr>
        <xdr:cNvSpPr/>
      </xdr:nvSpPr>
      <xdr:spPr>
        <a:xfrm>
          <a:off x="17554575" y="64651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6FF860DE-2832-4F42-9833-CF9771FA2B81}"/>
            </a:ext>
          </a:extLst>
        </xdr:cNvPr>
        <xdr:cNvSpPr/>
      </xdr:nvSpPr>
      <xdr:spPr>
        <a:xfrm>
          <a:off x="16754475" y="644690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6DD1072-E03C-491F-93D9-F0CBEAE415C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7B24814-3B81-4EB8-91C9-C01DB7771D4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4C9215F-86A5-48BA-9323-B050BC36EE9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53EB7-F98B-469E-9811-8B140BC35A0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88421E9-DB68-4D95-8895-68EF034D6E3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8" name="楕円 487">
          <a:extLst>
            <a:ext uri="{FF2B5EF4-FFF2-40B4-BE49-F238E27FC236}">
              <a16:creationId xmlns:a16="http://schemas.microsoft.com/office/drawing/2014/main" id="{13139727-6B53-4885-88A0-747C4119BF73}"/>
            </a:ext>
          </a:extLst>
        </xdr:cNvPr>
        <xdr:cNvSpPr/>
      </xdr:nvSpPr>
      <xdr:spPr>
        <a:xfrm>
          <a:off x="19897725" y="66793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AC2EA841-382C-46E6-BFE3-A5993F180A9E}"/>
            </a:ext>
          </a:extLst>
        </xdr:cNvPr>
        <xdr:cNvSpPr txBox="1"/>
      </xdr:nvSpPr>
      <xdr:spPr>
        <a:xfrm>
          <a:off x="19992975" y="66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490" name="楕円 489">
          <a:extLst>
            <a:ext uri="{FF2B5EF4-FFF2-40B4-BE49-F238E27FC236}">
              <a16:creationId xmlns:a16="http://schemas.microsoft.com/office/drawing/2014/main" id="{AE6DD097-D29E-4A5A-86DB-41733504B36C}"/>
            </a:ext>
          </a:extLst>
        </xdr:cNvPr>
        <xdr:cNvSpPr/>
      </xdr:nvSpPr>
      <xdr:spPr>
        <a:xfrm>
          <a:off x="19154775" y="66487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78486</xdr:rowOff>
    </xdr:to>
    <xdr:cxnSp macro="">
      <xdr:nvCxnSpPr>
        <xdr:cNvPr id="491" name="直線コネクタ 490">
          <a:extLst>
            <a:ext uri="{FF2B5EF4-FFF2-40B4-BE49-F238E27FC236}">
              <a16:creationId xmlns:a16="http://schemas.microsoft.com/office/drawing/2014/main" id="{C422C340-0292-46A5-8601-BEDAE0744B29}"/>
            </a:ext>
          </a:extLst>
        </xdr:cNvPr>
        <xdr:cNvCxnSpPr/>
      </xdr:nvCxnSpPr>
      <xdr:spPr>
        <a:xfrm>
          <a:off x="19202400" y="6696329"/>
          <a:ext cx="75247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492" name="楕円 491">
          <a:extLst>
            <a:ext uri="{FF2B5EF4-FFF2-40B4-BE49-F238E27FC236}">
              <a16:creationId xmlns:a16="http://schemas.microsoft.com/office/drawing/2014/main" id="{B9D80A49-8E9E-490B-8DAA-6D100CB495DF}"/>
            </a:ext>
          </a:extLst>
        </xdr:cNvPr>
        <xdr:cNvSpPr/>
      </xdr:nvSpPr>
      <xdr:spPr>
        <a:xfrm>
          <a:off x="18345150" y="66464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51054</xdr:rowOff>
    </xdr:to>
    <xdr:cxnSp macro="">
      <xdr:nvCxnSpPr>
        <xdr:cNvPr id="493" name="直線コネクタ 492">
          <a:extLst>
            <a:ext uri="{FF2B5EF4-FFF2-40B4-BE49-F238E27FC236}">
              <a16:creationId xmlns:a16="http://schemas.microsoft.com/office/drawing/2014/main" id="{CA306409-CB71-4898-A3DA-BF97C26700D5}"/>
            </a:ext>
          </a:extLst>
        </xdr:cNvPr>
        <xdr:cNvCxnSpPr/>
      </xdr:nvCxnSpPr>
      <xdr:spPr>
        <a:xfrm>
          <a:off x="18392775" y="6694043"/>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169418</xdr:rowOff>
    </xdr:from>
    <xdr:to>
      <xdr:col>102</xdr:col>
      <xdr:colOff>165100</xdr:colOff>
      <xdr:row>41</xdr:row>
      <xdr:rowOff>99568</xdr:rowOff>
    </xdr:to>
    <xdr:sp macro="" textlink="">
      <xdr:nvSpPr>
        <xdr:cNvPr id="494" name="楕円 493">
          <a:extLst>
            <a:ext uri="{FF2B5EF4-FFF2-40B4-BE49-F238E27FC236}">
              <a16:creationId xmlns:a16="http://schemas.microsoft.com/office/drawing/2014/main" id="{0A00F5A7-2175-463F-A613-331BD5D5C6C0}"/>
            </a:ext>
          </a:extLst>
        </xdr:cNvPr>
        <xdr:cNvSpPr/>
      </xdr:nvSpPr>
      <xdr:spPr>
        <a:xfrm>
          <a:off x="17554575" y="66464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48768</xdr:rowOff>
    </xdr:from>
    <xdr:to>
      <xdr:col>107</xdr:col>
      <xdr:colOff>50800</xdr:colOff>
      <xdr:row>41</xdr:row>
      <xdr:rowOff>48768</xdr:rowOff>
    </xdr:to>
    <xdr:cxnSp macro="">
      <xdr:nvCxnSpPr>
        <xdr:cNvPr id="495" name="直線コネクタ 494">
          <a:extLst>
            <a:ext uri="{FF2B5EF4-FFF2-40B4-BE49-F238E27FC236}">
              <a16:creationId xmlns:a16="http://schemas.microsoft.com/office/drawing/2014/main" id="{6A55C312-83D7-4C72-91A1-2FCEFFB46E69}"/>
            </a:ext>
          </a:extLst>
        </xdr:cNvPr>
        <xdr:cNvCxnSpPr/>
      </xdr:nvCxnSpPr>
      <xdr:spPr>
        <a:xfrm>
          <a:off x="17602200" y="669404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167132</xdr:rowOff>
    </xdr:from>
    <xdr:to>
      <xdr:col>98</xdr:col>
      <xdr:colOff>38100</xdr:colOff>
      <xdr:row>41</xdr:row>
      <xdr:rowOff>97282</xdr:rowOff>
    </xdr:to>
    <xdr:sp macro="" textlink="">
      <xdr:nvSpPr>
        <xdr:cNvPr id="496" name="楕円 495">
          <a:extLst>
            <a:ext uri="{FF2B5EF4-FFF2-40B4-BE49-F238E27FC236}">
              <a16:creationId xmlns:a16="http://schemas.microsoft.com/office/drawing/2014/main" id="{F8B41E78-DAED-43F0-9133-86B3397B0F60}"/>
            </a:ext>
          </a:extLst>
        </xdr:cNvPr>
        <xdr:cNvSpPr/>
      </xdr:nvSpPr>
      <xdr:spPr>
        <a:xfrm>
          <a:off x="16754475" y="6650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46482</xdr:rowOff>
    </xdr:from>
    <xdr:to>
      <xdr:col>102</xdr:col>
      <xdr:colOff>114300</xdr:colOff>
      <xdr:row>41</xdr:row>
      <xdr:rowOff>48768</xdr:rowOff>
    </xdr:to>
    <xdr:cxnSp macro="">
      <xdr:nvCxnSpPr>
        <xdr:cNvPr id="497" name="直線コネクタ 496">
          <a:extLst>
            <a:ext uri="{FF2B5EF4-FFF2-40B4-BE49-F238E27FC236}">
              <a16:creationId xmlns:a16="http://schemas.microsoft.com/office/drawing/2014/main" id="{C1D687AF-0958-4266-A7FB-555FFB981E2C}"/>
            </a:ext>
          </a:extLst>
        </xdr:cNvPr>
        <xdr:cNvCxnSpPr/>
      </xdr:nvCxnSpPr>
      <xdr:spPr>
        <a:xfrm>
          <a:off x="16802100" y="66981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B9519CB4-810D-4C57-9172-8C36AB766677}"/>
            </a:ext>
          </a:extLst>
        </xdr:cNvPr>
        <xdr:cNvSpPr txBox="1"/>
      </xdr:nvSpPr>
      <xdr:spPr>
        <a:xfrm>
          <a:off x="18983402"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F701476-6028-48B6-98D3-6AA357853F18}"/>
            </a:ext>
          </a:extLst>
        </xdr:cNvPr>
        <xdr:cNvSpPr txBox="1"/>
      </xdr:nvSpPr>
      <xdr:spPr>
        <a:xfrm>
          <a:off x="18183302" y="625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1BB6A6D-C46F-4046-8673-2FF15B8F9CE7}"/>
            </a:ext>
          </a:extLst>
        </xdr:cNvPr>
        <xdr:cNvSpPr txBox="1"/>
      </xdr:nvSpPr>
      <xdr:spPr>
        <a:xfrm>
          <a:off x="17383202" y="62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C70A87DC-07CF-41F3-A682-69FE0FBDCB7D}"/>
            </a:ext>
          </a:extLst>
        </xdr:cNvPr>
        <xdr:cNvSpPr txBox="1"/>
      </xdr:nvSpPr>
      <xdr:spPr>
        <a:xfrm>
          <a:off x="16592627" y="62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102FF1E-461F-4250-8210-27796A1B9949}"/>
            </a:ext>
          </a:extLst>
        </xdr:cNvPr>
        <xdr:cNvSpPr txBox="1"/>
      </xdr:nvSpPr>
      <xdr:spPr>
        <a:xfrm>
          <a:off x="18983402"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29FFF81-98D4-49F6-A8F6-DCE17982C562}"/>
            </a:ext>
          </a:extLst>
        </xdr:cNvPr>
        <xdr:cNvSpPr txBox="1"/>
      </xdr:nvSpPr>
      <xdr:spPr>
        <a:xfrm>
          <a:off x="18183302"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90695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B2B430F-7F37-450F-9758-6DD2FCAC2975}"/>
            </a:ext>
          </a:extLst>
        </xdr:cNvPr>
        <xdr:cNvSpPr txBox="1"/>
      </xdr:nvSpPr>
      <xdr:spPr>
        <a:xfrm>
          <a:off x="17383202"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88409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954E7B0-47C7-438B-9761-DFD9E63F17B0}"/>
            </a:ext>
          </a:extLst>
        </xdr:cNvPr>
        <xdr:cNvSpPr txBox="1"/>
      </xdr:nvSpPr>
      <xdr:spPr>
        <a:xfrm>
          <a:off x="16592627" y="673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4D7668C1-EEA4-4844-AB5F-3D1B0253379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FBF8984-E35E-49D7-AAE4-81677886859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C68F452-D6EE-4E98-B0B6-09639F8028D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E9E87B7-1D7D-4777-AB43-098C8094495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218F616-4CEF-4D93-95D2-E96B1E691EC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D1E6B35-9C12-41BC-9B63-8961D3045AC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F107EF7-46C0-4E40-AC18-C995431F648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7E426694-A1F0-4352-B894-7BD40E75341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8B3139A3-50F0-4F1E-901A-0D7EA00D9D3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D450DCD-21EC-4C72-A6A3-E0ED1355B98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7F80851-853E-421C-916F-2F55CC5958C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E7FC6127-1308-4FA5-B295-811103A39EAA}"/>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3FD0E952-E7A8-47FB-AC53-BC34F907DB8D}"/>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34DF0684-4F00-4C77-A8F4-7E91F0DE062B}"/>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86FC9C1A-45C1-4211-BA4C-6CF4D380F0DA}"/>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7F5794B6-B447-40FF-9DBE-C81714AD3FF6}"/>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85BFC4E9-748D-49F4-9E99-F3D5D6EDA152}"/>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6612FD22-936C-4A51-AE92-78FA1FC78D9D}"/>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360188C2-6D9F-419B-BF77-99538B42034D}"/>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ADB8F12-2DF8-4838-875D-DE51A4FBA4B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2AF76480-0B80-4769-84D7-95A9E233000A}"/>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F2A4647-5269-44DF-88D1-468E20DA8EF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47DCCC68-87F4-447D-9990-B0E9640BB1E7}"/>
            </a:ext>
          </a:extLst>
        </xdr:cNvPr>
        <xdr:cNvCxnSpPr/>
      </xdr:nvCxnSpPr>
      <xdr:spPr>
        <a:xfrm flipV="1">
          <a:off x="14696439" y="902144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6DCCF199-E288-4B71-B852-A6315EB6B9CE}"/>
            </a:ext>
          </a:extLst>
        </xdr:cNvPr>
        <xdr:cNvSpPr txBox="1"/>
      </xdr:nvSpPr>
      <xdr:spPr>
        <a:xfrm>
          <a:off x="14735175"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755F6B68-0018-4282-884E-30CB1A52D0B2}"/>
            </a:ext>
          </a:extLst>
        </xdr:cNvPr>
        <xdr:cNvCxnSpPr/>
      </xdr:nvCxnSpPr>
      <xdr:spPr>
        <a:xfrm>
          <a:off x="14611350" y="10189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5DAD753F-6867-4EB4-B0DB-C0432FEFDEAF}"/>
            </a:ext>
          </a:extLst>
        </xdr:cNvPr>
        <xdr:cNvSpPr txBox="1"/>
      </xdr:nvSpPr>
      <xdr:spPr>
        <a:xfrm>
          <a:off x="147351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9ACA34DE-49AD-4FB9-87D1-0DBE6A4F259E}"/>
            </a:ext>
          </a:extLst>
        </xdr:cNvPr>
        <xdr:cNvCxnSpPr/>
      </xdr:nvCxnSpPr>
      <xdr:spPr>
        <a:xfrm>
          <a:off x="14611350"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75C14B69-2AB6-49FC-AF1A-C2AB238E6EFC}"/>
            </a:ext>
          </a:extLst>
        </xdr:cNvPr>
        <xdr:cNvSpPr txBox="1"/>
      </xdr:nvSpPr>
      <xdr:spPr>
        <a:xfrm>
          <a:off x="14735175" y="9584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C96787C3-DE2A-4A10-9A1F-0D4DDC8ED561}"/>
            </a:ext>
          </a:extLst>
        </xdr:cNvPr>
        <xdr:cNvSpPr/>
      </xdr:nvSpPr>
      <xdr:spPr>
        <a:xfrm>
          <a:off x="14649450" y="96092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AA4B13E3-28C1-4116-8016-CE47FB4FE940}"/>
            </a:ext>
          </a:extLst>
        </xdr:cNvPr>
        <xdr:cNvSpPr/>
      </xdr:nvSpPr>
      <xdr:spPr>
        <a:xfrm>
          <a:off x="13887450" y="95886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31844EF4-F8BE-4CC5-BBAB-D35C1FB4BA49}"/>
            </a:ext>
          </a:extLst>
        </xdr:cNvPr>
        <xdr:cNvSpPr/>
      </xdr:nvSpPr>
      <xdr:spPr>
        <a:xfrm>
          <a:off x="13096875" y="95638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3AFD3B13-B56A-410D-8F43-2C2024E14414}"/>
            </a:ext>
          </a:extLst>
        </xdr:cNvPr>
        <xdr:cNvSpPr/>
      </xdr:nvSpPr>
      <xdr:spPr>
        <a:xfrm>
          <a:off x="12296775" y="954557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C3AC210-6D6D-4D83-BFA1-B5337E0EACA6}"/>
            </a:ext>
          </a:extLst>
        </xdr:cNvPr>
        <xdr:cNvSpPr/>
      </xdr:nvSpPr>
      <xdr:spPr>
        <a:xfrm>
          <a:off x="11487150" y="95272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0B869F2-5F6C-439B-AFC5-49249945267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863521B-3397-4937-B7CA-0F32880795D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18EFDB9-1373-4203-8DE0-EF4AE2CCF92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2BCDA16-06A5-4148-B376-D50B7D6D5C2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2405330-0271-48F8-A72A-AFA242E5489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31496</xdr:rowOff>
    </xdr:from>
    <xdr:to>
      <xdr:col>85</xdr:col>
      <xdr:colOff>177800</xdr:colOff>
      <xdr:row>56</xdr:row>
      <xdr:rowOff>133096</xdr:rowOff>
    </xdr:to>
    <xdr:sp macro="" textlink="">
      <xdr:nvSpPr>
        <xdr:cNvPr id="544" name="楕円 543">
          <a:extLst>
            <a:ext uri="{FF2B5EF4-FFF2-40B4-BE49-F238E27FC236}">
              <a16:creationId xmlns:a16="http://schemas.microsoft.com/office/drawing/2014/main" id="{7B145415-D764-4EBA-B5DE-02C21F9CCF7E}"/>
            </a:ext>
          </a:extLst>
        </xdr:cNvPr>
        <xdr:cNvSpPr/>
      </xdr:nvSpPr>
      <xdr:spPr>
        <a:xfrm>
          <a:off x="14649450" y="91056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54373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B4D8D30-D3F0-4BED-B390-18BD1A1DBCB0}"/>
            </a:ext>
          </a:extLst>
        </xdr:cNvPr>
        <xdr:cNvSpPr txBox="1"/>
      </xdr:nvSpPr>
      <xdr:spPr>
        <a:xfrm>
          <a:off x="14735175" y="896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xdr:rowOff>
    </xdr:from>
    <xdr:to>
      <xdr:col>81</xdr:col>
      <xdr:colOff>101600</xdr:colOff>
      <xdr:row>56</xdr:row>
      <xdr:rowOff>107950</xdr:rowOff>
    </xdr:to>
    <xdr:sp macro="" textlink="">
      <xdr:nvSpPr>
        <xdr:cNvPr id="546" name="楕円 545">
          <a:extLst>
            <a:ext uri="{FF2B5EF4-FFF2-40B4-BE49-F238E27FC236}">
              <a16:creationId xmlns:a16="http://schemas.microsoft.com/office/drawing/2014/main" id="{BD7206EA-7F78-464D-91FA-3F44BA7E304D}"/>
            </a:ext>
          </a:extLst>
        </xdr:cNvPr>
        <xdr:cNvSpPr/>
      </xdr:nvSpPr>
      <xdr:spPr>
        <a:xfrm>
          <a:off x="13887450" y="9086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82296</xdr:rowOff>
    </xdr:to>
    <xdr:cxnSp macro="">
      <xdr:nvCxnSpPr>
        <xdr:cNvPr id="547" name="直線コネクタ 546">
          <a:extLst>
            <a:ext uri="{FF2B5EF4-FFF2-40B4-BE49-F238E27FC236}">
              <a16:creationId xmlns:a16="http://schemas.microsoft.com/office/drawing/2014/main" id="{803AC04A-682F-4993-A9DA-3322A84350ED}"/>
            </a:ext>
          </a:extLst>
        </xdr:cNvPr>
        <xdr:cNvCxnSpPr/>
      </xdr:nvCxnSpPr>
      <xdr:spPr>
        <a:xfrm>
          <a:off x="13935075" y="9134475"/>
          <a:ext cx="762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134366</xdr:rowOff>
    </xdr:from>
    <xdr:to>
      <xdr:col>76</xdr:col>
      <xdr:colOff>165100</xdr:colOff>
      <xdr:row>56</xdr:row>
      <xdr:rowOff>64516</xdr:rowOff>
    </xdr:to>
    <xdr:sp macro="" textlink="">
      <xdr:nvSpPr>
        <xdr:cNvPr id="548" name="楕円 547">
          <a:extLst>
            <a:ext uri="{FF2B5EF4-FFF2-40B4-BE49-F238E27FC236}">
              <a16:creationId xmlns:a16="http://schemas.microsoft.com/office/drawing/2014/main" id="{4F2073F7-BA69-4363-AFC7-BDB84F3D1495}"/>
            </a:ext>
          </a:extLst>
        </xdr:cNvPr>
        <xdr:cNvSpPr/>
      </xdr:nvSpPr>
      <xdr:spPr>
        <a:xfrm>
          <a:off x="13096875" y="90497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xdr:rowOff>
    </xdr:from>
    <xdr:to>
      <xdr:col>81</xdr:col>
      <xdr:colOff>50800</xdr:colOff>
      <xdr:row>56</xdr:row>
      <xdr:rowOff>57150</xdr:rowOff>
    </xdr:to>
    <xdr:cxnSp macro="">
      <xdr:nvCxnSpPr>
        <xdr:cNvPr id="549" name="直線コネクタ 548">
          <a:extLst>
            <a:ext uri="{FF2B5EF4-FFF2-40B4-BE49-F238E27FC236}">
              <a16:creationId xmlns:a16="http://schemas.microsoft.com/office/drawing/2014/main" id="{A2BAAF71-26DE-43DA-931C-0774E11C0CA5}"/>
            </a:ext>
          </a:extLst>
        </xdr:cNvPr>
        <xdr:cNvCxnSpPr/>
      </xdr:nvCxnSpPr>
      <xdr:spPr>
        <a:xfrm>
          <a:off x="13144500" y="9087866"/>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127508</xdr:rowOff>
    </xdr:from>
    <xdr:to>
      <xdr:col>72</xdr:col>
      <xdr:colOff>38100</xdr:colOff>
      <xdr:row>56</xdr:row>
      <xdr:rowOff>57658</xdr:rowOff>
    </xdr:to>
    <xdr:sp macro="" textlink="">
      <xdr:nvSpPr>
        <xdr:cNvPr id="550" name="楕円 549">
          <a:extLst>
            <a:ext uri="{FF2B5EF4-FFF2-40B4-BE49-F238E27FC236}">
              <a16:creationId xmlns:a16="http://schemas.microsoft.com/office/drawing/2014/main" id="{C4CBF9DF-8E00-4943-903E-4005F51CB9D7}"/>
            </a:ext>
          </a:extLst>
        </xdr:cNvPr>
        <xdr:cNvSpPr/>
      </xdr:nvSpPr>
      <xdr:spPr>
        <a:xfrm>
          <a:off x="12296775" y="90397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6858</xdr:rowOff>
    </xdr:from>
    <xdr:to>
      <xdr:col>76</xdr:col>
      <xdr:colOff>114300</xdr:colOff>
      <xdr:row>56</xdr:row>
      <xdr:rowOff>13716</xdr:rowOff>
    </xdr:to>
    <xdr:cxnSp macro="">
      <xdr:nvCxnSpPr>
        <xdr:cNvPr id="551" name="直線コネクタ 550">
          <a:extLst>
            <a:ext uri="{FF2B5EF4-FFF2-40B4-BE49-F238E27FC236}">
              <a16:creationId xmlns:a16="http://schemas.microsoft.com/office/drawing/2014/main" id="{84DB64C5-96FB-4F89-9F27-08E5F5E4F4C2}"/>
            </a:ext>
          </a:extLst>
        </xdr:cNvPr>
        <xdr:cNvCxnSpPr/>
      </xdr:nvCxnSpPr>
      <xdr:spPr>
        <a:xfrm>
          <a:off x="12344400" y="9087358"/>
          <a:ext cx="8001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111506</xdr:rowOff>
    </xdr:from>
    <xdr:to>
      <xdr:col>67</xdr:col>
      <xdr:colOff>101600</xdr:colOff>
      <xdr:row>56</xdr:row>
      <xdr:rowOff>41656</xdr:rowOff>
    </xdr:to>
    <xdr:sp macro="" textlink="">
      <xdr:nvSpPr>
        <xdr:cNvPr id="552" name="楕円 551">
          <a:extLst>
            <a:ext uri="{FF2B5EF4-FFF2-40B4-BE49-F238E27FC236}">
              <a16:creationId xmlns:a16="http://schemas.microsoft.com/office/drawing/2014/main" id="{E94F4CDD-2DE0-4B97-AD22-502A1871F116}"/>
            </a:ext>
          </a:extLst>
        </xdr:cNvPr>
        <xdr:cNvSpPr/>
      </xdr:nvSpPr>
      <xdr:spPr>
        <a:xfrm>
          <a:off x="11487150" y="90269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162306</xdr:rowOff>
    </xdr:from>
    <xdr:to>
      <xdr:col>71</xdr:col>
      <xdr:colOff>177800</xdr:colOff>
      <xdr:row>56</xdr:row>
      <xdr:rowOff>6858</xdr:rowOff>
    </xdr:to>
    <xdr:cxnSp macro="">
      <xdr:nvCxnSpPr>
        <xdr:cNvPr id="553" name="直線コネクタ 552">
          <a:extLst>
            <a:ext uri="{FF2B5EF4-FFF2-40B4-BE49-F238E27FC236}">
              <a16:creationId xmlns:a16="http://schemas.microsoft.com/office/drawing/2014/main" id="{5CF7D605-6815-42FC-A907-DB73E87EC731}"/>
            </a:ext>
          </a:extLst>
        </xdr:cNvPr>
        <xdr:cNvCxnSpPr/>
      </xdr:nvCxnSpPr>
      <xdr:spPr>
        <a:xfrm>
          <a:off x="11534775" y="9074531"/>
          <a:ext cx="80962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1577C160-02C4-4A08-985A-33E5393AB3AB}"/>
            </a:ext>
          </a:extLst>
        </xdr:cNvPr>
        <xdr:cNvSpPr txBox="1"/>
      </xdr:nvSpPr>
      <xdr:spPr>
        <a:xfrm>
          <a:off x="13745219"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D3C63622-86B0-496C-95A0-C50F854646EE}"/>
            </a:ext>
          </a:extLst>
        </xdr:cNvPr>
        <xdr:cNvSpPr txBox="1"/>
      </xdr:nvSpPr>
      <xdr:spPr>
        <a:xfrm>
          <a:off x="12964169" y="964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94ED0AA7-1A04-49E0-8F64-70F21D0F81B4}"/>
            </a:ext>
          </a:extLst>
        </xdr:cNvPr>
        <xdr:cNvSpPr txBox="1"/>
      </xdr:nvSpPr>
      <xdr:spPr>
        <a:xfrm>
          <a:off x="12164069" y="962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7A4FA55F-7A9B-4EEE-BA9C-70562FDD581A}"/>
            </a:ext>
          </a:extLst>
        </xdr:cNvPr>
        <xdr:cNvSpPr txBox="1"/>
      </xdr:nvSpPr>
      <xdr:spPr>
        <a:xfrm>
          <a:off x="11354444" y="961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124477</xdr:rowOff>
    </xdr:from>
    <xdr:ext cx="405111" cy="259045"/>
    <xdr:sp macro="" textlink="">
      <xdr:nvSpPr>
        <xdr:cNvPr id="558" name="n_1mainValue【学校施設】&#10;有形固定資産減価償却率">
          <a:extLst>
            <a:ext uri="{FF2B5EF4-FFF2-40B4-BE49-F238E27FC236}">
              <a16:creationId xmlns:a16="http://schemas.microsoft.com/office/drawing/2014/main" id="{82325A7A-5285-4691-B15C-EE2AFBEFCBA2}"/>
            </a:ext>
          </a:extLst>
        </xdr:cNvPr>
        <xdr:cNvSpPr txBox="1"/>
      </xdr:nvSpPr>
      <xdr:spPr>
        <a:xfrm>
          <a:off x="13745219"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81043</xdr:rowOff>
    </xdr:from>
    <xdr:ext cx="405111" cy="259045"/>
    <xdr:sp macro="" textlink="">
      <xdr:nvSpPr>
        <xdr:cNvPr id="559" name="n_2mainValue【学校施設】&#10;有形固定資産減価償却率">
          <a:extLst>
            <a:ext uri="{FF2B5EF4-FFF2-40B4-BE49-F238E27FC236}">
              <a16:creationId xmlns:a16="http://schemas.microsoft.com/office/drawing/2014/main" id="{ECA53B84-C319-419F-BF0C-3CDFD4F189DF}"/>
            </a:ext>
          </a:extLst>
        </xdr:cNvPr>
        <xdr:cNvSpPr txBox="1"/>
      </xdr:nvSpPr>
      <xdr:spPr>
        <a:xfrm>
          <a:off x="12964169" y="883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74185</xdr:rowOff>
    </xdr:from>
    <xdr:ext cx="405111" cy="259045"/>
    <xdr:sp macro="" textlink="">
      <xdr:nvSpPr>
        <xdr:cNvPr id="560" name="n_3mainValue【学校施設】&#10;有形固定資産減価償却率">
          <a:extLst>
            <a:ext uri="{FF2B5EF4-FFF2-40B4-BE49-F238E27FC236}">
              <a16:creationId xmlns:a16="http://schemas.microsoft.com/office/drawing/2014/main" id="{0B4E9513-6D28-45F7-8806-4EA9926D0670}"/>
            </a:ext>
          </a:extLst>
        </xdr:cNvPr>
        <xdr:cNvSpPr txBox="1"/>
      </xdr:nvSpPr>
      <xdr:spPr>
        <a:xfrm>
          <a:off x="12164069" y="882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58183</xdr:rowOff>
    </xdr:from>
    <xdr:ext cx="405111" cy="259045"/>
    <xdr:sp macro="" textlink="">
      <xdr:nvSpPr>
        <xdr:cNvPr id="561" name="n_4mainValue【学校施設】&#10;有形固定資産減価償却率">
          <a:extLst>
            <a:ext uri="{FF2B5EF4-FFF2-40B4-BE49-F238E27FC236}">
              <a16:creationId xmlns:a16="http://schemas.microsoft.com/office/drawing/2014/main" id="{CBA553F0-2294-42E4-966C-17D40B86587F}"/>
            </a:ext>
          </a:extLst>
        </xdr:cNvPr>
        <xdr:cNvSpPr txBox="1"/>
      </xdr:nvSpPr>
      <xdr:spPr>
        <a:xfrm>
          <a:off x="11354444" y="881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E814B99-2AD3-464B-BB9E-4E3DFD1D2F1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93D29814-2080-42B6-BFA4-9FF9E595761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0BD9AC3-F630-4086-9B4E-CBF45F814C8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6F62D0A-3A62-42CA-85A1-8CF580AAD2B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1B7B5FF-5998-4F9A-A0EE-635E5FBE888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93E8EB9E-969D-4F1E-B7F0-2076E1F3EFE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3D17D3D6-C8B4-4927-A5AD-32D404AD9BF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38CD3634-752A-4D05-B3FA-3B8BFC6F2CF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F98906B-1361-4696-9CDC-06B372103B3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280C4B9-C34D-4F06-B65B-D56F0D47C7D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B98EF018-94BE-4ED2-A46C-3863D0CACB46}"/>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7E2D3DDB-FB1A-47B4-8634-B79B02590BE4}"/>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30D47D9-E0E3-4459-A163-9224F8A4F35A}"/>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39D6A0A5-A198-431F-8166-B79F888C4CF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5AE40721-D77B-4C68-81DE-E31814C8D83A}"/>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C92BDB97-3387-44F6-BE43-39B5F0AF5DCF}"/>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3355345A-B3C1-4B94-B90E-2C1F875A6487}"/>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A6F90EE6-A24F-450B-9035-54DCE6F9ED70}"/>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E58A99A4-F0A3-4AF1-B461-1B0C4F044D6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90DEBA83-ECC4-435B-88F6-53682C1B3E2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A9A74206-362F-4D4C-85CA-D6DC969A46D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85F2DB68-BDEB-4769-B94E-EB271132AF7E}"/>
            </a:ext>
          </a:extLst>
        </xdr:cNvPr>
        <xdr:cNvCxnSpPr/>
      </xdr:nvCxnSpPr>
      <xdr:spPr>
        <a:xfrm flipV="1">
          <a:off x="19954239" y="9122563"/>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72F08EF7-DAFF-4C11-BCC9-3434F53B323A}"/>
            </a:ext>
          </a:extLst>
        </xdr:cNvPr>
        <xdr:cNvSpPr txBox="1"/>
      </xdr:nvSpPr>
      <xdr:spPr>
        <a:xfrm>
          <a:off x="19992975" y="103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DAB716BB-B897-48A7-A2F7-DF3CC8FF3A2C}"/>
            </a:ext>
          </a:extLst>
        </xdr:cNvPr>
        <xdr:cNvCxnSpPr/>
      </xdr:nvCxnSpPr>
      <xdr:spPr>
        <a:xfrm>
          <a:off x="19878675" y="103145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D175BE4E-115D-477D-BC44-31D4E1BFD592}"/>
            </a:ext>
          </a:extLst>
        </xdr:cNvPr>
        <xdr:cNvSpPr txBox="1"/>
      </xdr:nvSpPr>
      <xdr:spPr>
        <a:xfrm>
          <a:off x="19992975" y="891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14A6E8AE-1308-4A1F-835D-7EACB9B645E4}"/>
            </a:ext>
          </a:extLst>
        </xdr:cNvPr>
        <xdr:cNvCxnSpPr/>
      </xdr:nvCxnSpPr>
      <xdr:spPr>
        <a:xfrm>
          <a:off x="19878675" y="9122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594B2462-56AB-4388-922E-F5C66BC89D39}"/>
            </a:ext>
          </a:extLst>
        </xdr:cNvPr>
        <xdr:cNvSpPr txBox="1"/>
      </xdr:nvSpPr>
      <xdr:spPr>
        <a:xfrm>
          <a:off x="19992975" y="9544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50E606A1-95D0-4BD4-BB54-740F15E4BA1B}"/>
            </a:ext>
          </a:extLst>
        </xdr:cNvPr>
        <xdr:cNvSpPr/>
      </xdr:nvSpPr>
      <xdr:spPr>
        <a:xfrm>
          <a:off x="19897725" y="96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0A01056D-62DA-4EF2-903D-5F2DBA86D114}"/>
            </a:ext>
          </a:extLst>
        </xdr:cNvPr>
        <xdr:cNvSpPr/>
      </xdr:nvSpPr>
      <xdr:spPr>
        <a:xfrm>
          <a:off x="19154775" y="96837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E201C2FE-D6CC-4DBF-9163-8328D7663A72}"/>
            </a:ext>
          </a:extLst>
        </xdr:cNvPr>
        <xdr:cNvSpPr/>
      </xdr:nvSpPr>
      <xdr:spPr>
        <a:xfrm>
          <a:off x="18345150" y="96787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2A08F81-A989-4B51-B9D0-AC4F3352FF01}"/>
            </a:ext>
          </a:extLst>
        </xdr:cNvPr>
        <xdr:cNvSpPr/>
      </xdr:nvSpPr>
      <xdr:spPr>
        <a:xfrm>
          <a:off x="17554575" y="9685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D5BF7E47-A9CF-4D21-AA61-E50C5151186C}"/>
            </a:ext>
          </a:extLst>
        </xdr:cNvPr>
        <xdr:cNvSpPr/>
      </xdr:nvSpPr>
      <xdr:spPr>
        <a:xfrm>
          <a:off x="16754475" y="967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E860523-9072-40DF-9D63-46BE82790C9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2FEEC92-50B8-4D0F-ADBB-E0DFE5A5225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C7B5F21-F0F1-4D4B-BB1A-F5DD355B61A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C60C2ED-21C4-4613-BA0D-F1443BBA906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9D50B14-22C2-4EE1-A1FF-02ECCF00DA8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147168</xdr:rowOff>
    </xdr:from>
    <xdr:to>
      <xdr:col>116</xdr:col>
      <xdr:colOff>114300</xdr:colOff>
      <xdr:row>60</xdr:row>
      <xdr:rowOff>77318</xdr:rowOff>
    </xdr:to>
    <xdr:sp macro="" textlink="">
      <xdr:nvSpPr>
        <xdr:cNvPr id="599" name="楕円 598">
          <a:extLst>
            <a:ext uri="{FF2B5EF4-FFF2-40B4-BE49-F238E27FC236}">
              <a16:creationId xmlns:a16="http://schemas.microsoft.com/office/drawing/2014/main" id="{FD8E9910-CE1E-44B0-AC53-CD91C52D3C5C}"/>
            </a:ext>
          </a:extLst>
        </xdr:cNvPr>
        <xdr:cNvSpPr/>
      </xdr:nvSpPr>
      <xdr:spPr>
        <a:xfrm>
          <a:off x="19897725" y="9707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125595</xdr:rowOff>
    </xdr:from>
    <xdr:ext cx="469744" cy="259045"/>
    <xdr:sp macro="" textlink="">
      <xdr:nvSpPr>
        <xdr:cNvPr id="600" name="【学校施設】&#10;一人当たり面積該当値テキスト">
          <a:extLst>
            <a:ext uri="{FF2B5EF4-FFF2-40B4-BE49-F238E27FC236}">
              <a16:creationId xmlns:a16="http://schemas.microsoft.com/office/drawing/2014/main" id="{80067C2A-2CAD-4662-827C-30FD10F69317}"/>
            </a:ext>
          </a:extLst>
        </xdr:cNvPr>
        <xdr:cNvSpPr txBox="1"/>
      </xdr:nvSpPr>
      <xdr:spPr>
        <a:xfrm>
          <a:off x="19992975" y="968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148996</xdr:rowOff>
    </xdr:from>
    <xdr:to>
      <xdr:col>112</xdr:col>
      <xdr:colOff>38100</xdr:colOff>
      <xdr:row>60</xdr:row>
      <xdr:rowOff>79146</xdr:rowOff>
    </xdr:to>
    <xdr:sp macro="" textlink="">
      <xdr:nvSpPr>
        <xdr:cNvPr id="601" name="楕円 600">
          <a:extLst>
            <a:ext uri="{FF2B5EF4-FFF2-40B4-BE49-F238E27FC236}">
              <a16:creationId xmlns:a16="http://schemas.microsoft.com/office/drawing/2014/main" id="{163262B2-0FD3-4E73-87C2-E32532836678}"/>
            </a:ext>
          </a:extLst>
        </xdr:cNvPr>
        <xdr:cNvSpPr/>
      </xdr:nvSpPr>
      <xdr:spPr>
        <a:xfrm>
          <a:off x="19154775" y="97089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26518</xdr:rowOff>
    </xdr:from>
    <xdr:to>
      <xdr:col>116</xdr:col>
      <xdr:colOff>63500</xdr:colOff>
      <xdr:row>60</xdr:row>
      <xdr:rowOff>28346</xdr:rowOff>
    </xdr:to>
    <xdr:cxnSp macro="">
      <xdr:nvCxnSpPr>
        <xdr:cNvPr id="602" name="直線コネクタ 601">
          <a:extLst>
            <a:ext uri="{FF2B5EF4-FFF2-40B4-BE49-F238E27FC236}">
              <a16:creationId xmlns:a16="http://schemas.microsoft.com/office/drawing/2014/main" id="{E13362ED-749E-43CA-8399-0736F0BF422F}"/>
            </a:ext>
          </a:extLst>
        </xdr:cNvPr>
        <xdr:cNvCxnSpPr/>
      </xdr:nvCxnSpPr>
      <xdr:spPr>
        <a:xfrm flipV="1">
          <a:off x="19202400" y="9754718"/>
          <a:ext cx="752475"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143053</xdr:rowOff>
    </xdr:from>
    <xdr:to>
      <xdr:col>107</xdr:col>
      <xdr:colOff>101600</xdr:colOff>
      <xdr:row>60</xdr:row>
      <xdr:rowOff>73203</xdr:rowOff>
    </xdr:to>
    <xdr:sp macro="" textlink="">
      <xdr:nvSpPr>
        <xdr:cNvPr id="603" name="楕円 602">
          <a:extLst>
            <a:ext uri="{FF2B5EF4-FFF2-40B4-BE49-F238E27FC236}">
              <a16:creationId xmlns:a16="http://schemas.microsoft.com/office/drawing/2014/main" id="{F3ECED0F-F791-4DA2-9099-16739988EC93}"/>
            </a:ext>
          </a:extLst>
        </xdr:cNvPr>
        <xdr:cNvSpPr/>
      </xdr:nvSpPr>
      <xdr:spPr>
        <a:xfrm>
          <a:off x="18345150" y="97029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22403</xdr:rowOff>
    </xdr:from>
    <xdr:to>
      <xdr:col>111</xdr:col>
      <xdr:colOff>177800</xdr:colOff>
      <xdr:row>60</xdr:row>
      <xdr:rowOff>28346</xdr:rowOff>
    </xdr:to>
    <xdr:cxnSp macro="">
      <xdr:nvCxnSpPr>
        <xdr:cNvPr id="604" name="直線コネクタ 603">
          <a:extLst>
            <a:ext uri="{FF2B5EF4-FFF2-40B4-BE49-F238E27FC236}">
              <a16:creationId xmlns:a16="http://schemas.microsoft.com/office/drawing/2014/main" id="{87C18A0B-5BC1-474D-8F05-2389252A53BB}"/>
            </a:ext>
          </a:extLst>
        </xdr:cNvPr>
        <xdr:cNvCxnSpPr/>
      </xdr:nvCxnSpPr>
      <xdr:spPr>
        <a:xfrm>
          <a:off x="18392775" y="9750603"/>
          <a:ext cx="809625"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151282</xdr:rowOff>
    </xdr:from>
    <xdr:to>
      <xdr:col>102</xdr:col>
      <xdr:colOff>165100</xdr:colOff>
      <xdr:row>60</xdr:row>
      <xdr:rowOff>81432</xdr:rowOff>
    </xdr:to>
    <xdr:sp macro="" textlink="">
      <xdr:nvSpPr>
        <xdr:cNvPr id="605" name="楕円 604">
          <a:extLst>
            <a:ext uri="{FF2B5EF4-FFF2-40B4-BE49-F238E27FC236}">
              <a16:creationId xmlns:a16="http://schemas.microsoft.com/office/drawing/2014/main" id="{E9B1004E-13D4-487F-9E87-8A228B276D34}"/>
            </a:ext>
          </a:extLst>
        </xdr:cNvPr>
        <xdr:cNvSpPr/>
      </xdr:nvSpPr>
      <xdr:spPr>
        <a:xfrm>
          <a:off x="17554575" y="97143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22403</xdr:rowOff>
    </xdr:from>
    <xdr:to>
      <xdr:col>107</xdr:col>
      <xdr:colOff>50800</xdr:colOff>
      <xdr:row>60</xdr:row>
      <xdr:rowOff>30632</xdr:rowOff>
    </xdr:to>
    <xdr:cxnSp macro="">
      <xdr:nvCxnSpPr>
        <xdr:cNvPr id="606" name="直線コネクタ 605">
          <a:extLst>
            <a:ext uri="{FF2B5EF4-FFF2-40B4-BE49-F238E27FC236}">
              <a16:creationId xmlns:a16="http://schemas.microsoft.com/office/drawing/2014/main" id="{A2FF7935-EEC0-4E17-80E5-BE74E568E114}"/>
            </a:ext>
          </a:extLst>
        </xdr:cNvPr>
        <xdr:cNvCxnSpPr/>
      </xdr:nvCxnSpPr>
      <xdr:spPr>
        <a:xfrm flipV="1">
          <a:off x="17602200" y="9750603"/>
          <a:ext cx="790575"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148082</xdr:rowOff>
    </xdr:from>
    <xdr:to>
      <xdr:col>98</xdr:col>
      <xdr:colOff>38100</xdr:colOff>
      <xdr:row>60</xdr:row>
      <xdr:rowOff>78232</xdr:rowOff>
    </xdr:to>
    <xdr:sp macro="" textlink="">
      <xdr:nvSpPr>
        <xdr:cNvPr id="607" name="楕円 606">
          <a:extLst>
            <a:ext uri="{FF2B5EF4-FFF2-40B4-BE49-F238E27FC236}">
              <a16:creationId xmlns:a16="http://schemas.microsoft.com/office/drawing/2014/main" id="{8C844BDF-B449-4404-9801-F82A0A47FA5D}"/>
            </a:ext>
          </a:extLst>
        </xdr:cNvPr>
        <xdr:cNvSpPr/>
      </xdr:nvSpPr>
      <xdr:spPr>
        <a:xfrm>
          <a:off x="16754475" y="9708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27432</xdr:rowOff>
    </xdr:from>
    <xdr:to>
      <xdr:col>102</xdr:col>
      <xdr:colOff>114300</xdr:colOff>
      <xdr:row>60</xdr:row>
      <xdr:rowOff>30632</xdr:rowOff>
    </xdr:to>
    <xdr:cxnSp macro="">
      <xdr:nvCxnSpPr>
        <xdr:cNvPr id="608" name="直線コネクタ 607">
          <a:extLst>
            <a:ext uri="{FF2B5EF4-FFF2-40B4-BE49-F238E27FC236}">
              <a16:creationId xmlns:a16="http://schemas.microsoft.com/office/drawing/2014/main" id="{4816F60F-25ED-4BA1-8AF7-F1DEB6069A23}"/>
            </a:ext>
          </a:extLst>
        </xdr:cNvPr>
        <xdr:cNvCxnSpPr/>
      </xdr:nvCxnSpPr>
      <xdr:spPr>
        <a:xfrm>
          <a:off x="16802100" y="97556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A2F48D86-5D97-439B-B028-B1A2AA84178F}"/>
            </a:ext>
          </a:extLst>
        </xdr:cNvPr>
        <xdr:cNvSpPr txBox="1"/>
      </xdr:nvSpPr>
      <xdr:spPr>
        <a:xfrm>
          <a:off x="18983402" y="946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560C8CC4-28A6-48EC-9B84-0B3FE4C9690A}"/>
            </a:ext>
          </a:extLst>
        </xdr:cNvPr>
        <xdr:cNvSpPr txBox="1"/>
      </xdr:nvSpPr>
      <xdr:spPr>
        <a:xfrm>
          <a:off x="18183302" y="946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34E1B017-869E-4083-88FC-94774C3EE112}"/>
            </a:ext>
          </a:extLst>
        </xdr:cNvPr>
        <xdr:cNvSpPr txBox="1"/>
      </xdr:nvSpPr>
      <xdr:spPr>
        <a:xfrm>
          <a:off x="17383202" y="94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2C6355B4-14D0-40D8-A778-F210691DD898}"/>
            </a:ext>
          </a:extLst>
        </xdr:cNvPr>
        <xdr:cNvSpPr txBox="1"/>
      </xdr:nvSpPr>
      <xdr:spPr>
        <a:xfrm>
          <a:off x="16592627" y="94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70273</xdr:rowOff>
    </xdr:from>
    <xdr:ext cx="469744" cy="259045"/>
    <xdr:sp macro="" textlink="">
      <xdr:nvSpPr>
        <xdr:cNvPr id="613" name="n_1mainValue【学校施設】&#10;一人当たり面積">
          <a:extLst>
            <a:ext uri="{FF2B5EF4-FFF2-40B4-BE49-F238E27FC236}">
              <a16:creationId xmlns:a16="http://schemas.microsoft.com/office/drawing/2014/main" id="{B39BDEDE-5F94-48ED-AEF2-3D907CE0EC9E}"/>
            </a:ext>
          </a:extLst>
        </xdr:cNvPr>
        <xdr:cNvSpPr txBox="1"/>
      </xdr:nvSpPr>
      <xdr:spPr>
        <a:xfrm>
          <a:off x="18983402" y="97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64330</xdr:rowOff>
    </xdr:from>
    <xdr:ext cx="469744" cy="259045"/>
    <xdr:sp macro="" textlink="">
      <xdr:nvSpPr>
        <xdr:cNvPr id="614" name="n_2mainValue【学校施設】&#10;一人当たり面積">
          <a:extLst>
            <a:ext uri="{FF2B5EF4-FFF2-40B4-BE49-F238E27FC236}">
              <a16:creationId xmlns:a16="http://schemas.microsoft.com/office/drawing/2014/main" id="{21F6ACD0-482E-40A5-8207-DA5C9B25FA04}"/>
            </a:ext>
          </a:extLst>
        </xdr:cNvPr>
        <xdr:cNvSpPr txBox="1"/>
      </xdr:nvSpPr>
      <xdr:spPr>
        <a:xfrm>
          <a:off x="18183302" y="979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72559</xdr:rowOff>
    </xdr:from>
    <xdr:ext cx="469744" cy="259045"/>
    <xdr:sp macro="" textlink="">
      <xdr:nvSpPr>
        <xdr:cNvPr id="615" name="n_3mainValue【学校施設】&#10;一人当たり面積">
          <a:extLst>
            <a:ext uri="{FF2B5EF4-FFF2-40B4-BE49-F238E27FC236}">
              <a16:creationId xmlns:a16="http://schemas.microsoft.com/office/drawing/2014/main" id="{A7D0043A-2C8B-4171-9925-D0B7310869CA}"/>
            </a:ext>
          </a:extLst>
        </xdr:cNvPr>
        <xdr:cNvSpPr txBox="1"/>
      </xdr:nvSpPr>
      <xdr:spPr>
        <a:xfrm>
          <a:off x="17383202" y="979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69359</xdr:rowOff>
    </xdr:from>
    <xdr:ext cx="469744" cy="259045"/>
    <xdr:sp macro="" textlink="">
      <xdr:nvSpPr>
        <xdr:cNvPr id="616" name="n_4mainValue【学校施設】&#10;一人当たり面積">
          <a:extLst>
            <a:ext uri="{FF2B5EF4-FFF2-40B4-BE49-F238E27FC236}">
              <a16:creationId xmlns:a16="http://schemas.microsoft.com/office/drawing/2014/main" id="{D76F9DEF-10AC-4344-9CCE-27A7B6231F4B}"/>
            </a:ext>
          </a:extLst>
        </xdr:cNvPr>
        <xdr:cNvSpPr txBox="1"/>
      </xdr:nvSpPr>
      <xdr:spPr>
        <a:xfrm>
          <a:off x="16592627" y="979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9E02CD68-C4A6-4C32-BFA0-4F238D0D49C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9A9D82E-F32A-40AB-B3E4-C7FCB309EEE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B9AF401E-7E57-460F-BFCB-341ED85A7DF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D000D382-2676-4CE9-9802-C93909AF3CB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C731CC9-A542-4B69-B867-E1E4A714744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7BFC343E-4F15-4351-8F42-47F464F0277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464EBB9B-2A50-49E1-ACC4-C633461FB12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5ADFB1EE-024A-478F-95A0-F8B3BD9320D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C17A5D06-79F6-468A-91C2-9E7EA490D2A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2582974B-C6F3-43D8-A53E-CC34F590029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F5B98F2F-C225-4B68-BF34-30DC96B598C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81A43C21-3CFD-41CD-855A-B2338AE04A48}"/>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620EA76F-61EA-436E-87D2-3BF341B697FB}"/>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88704B55-A6D3-4DE7-AB8E-6B4D00A9411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D88E07F7-0E2C-48A1-A41D-CB0E0EA4E18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69AE2C6E-BAB6-4D79-9B70-29D83BC265A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ADEE837C-C246-4FB1-929D-D438B2F38166}"/>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A404FD3F-11D1-4613-B2CB-5C607C8328F5}"/>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657B89B3-6539-47A7-8FBC-FA11DD22657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3F01B5AE-B874-4EA0-A19D-9685DBDD4B7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18D13167-A2AF-449E-842E-D2658258BD00}"/>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73121B49-6510-43AF-90DB-6E8162965454}"/>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7378F860-AF0C-4FAA-B4DB-C74F4F1BC92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C4D41238-F062-455C-86B7-076A85E6460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73022CC-F410-4776-92C0-3732657E2B8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245A8C4A-59B0-493A-8C2B-83E3BD4756EE}"/>
            </a:ext>
          </a:extLst>
        </xdr:cNvPr>
        <xdr:cNvCxnSpPr/>
      </xdr:nvCxnSpPr>
      <xdr:spPr>
        <a:xfrm flipV="1">
          <a:off x="14696439" y="12684216"/>
          <a:ext cx="0" cy="141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10C300D5-0806-4D6D-B03C-0B1E1FD8636E}"/>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3FDBF183-0EFA-47B9-A449-BFD9D7DFFB66}"/>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8790CB85-7F6E-4E14-9DF9-FA1D2B9B3062}"/>
            </a:ext>
          </a:extLst>
        </xdr:cNvPr>
        <xdr:cNvSpPr txBox="1"/>
      </xdr:nvSpPr>
      <xdr:spPr>
        <a:xfrm>
          <a:off x="14735175" y="124784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C2070F0D-6D90-4E04-AF6C-75F19500871E}"/>
            </a:ext>
          </a:extLst>
        </xdr:cNvPr>
        <xdr:cNvCxnSpPr/>
      </xdr:nvCxnSpPr>
      <xdr:spPr>
        <a:xfrm>
          <a:off x="14611350" y="12684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43B52656-ACE2-4D20-B379-E7B4EAD07D8D}"/>
            </a:ext>
          </a:extLst>
        </xdr:cNvPr>
        <xdr:cNvSpPr txBox="1"/>
      </xdr:nvSpPr>
      <xdr:spPr>
        <a:xfrm>
          <a:off x="14735175" y="1315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2948B543-3EA2-40B2-889A-9A05F97CD05E}"/>
            </a:ext>
          </a:extLst>
        </xdr:cNvPr>
        <xdr:cNvSpPr/>
      </xdr:nvSpPr>
      <xdr:spPr>
        <a:xfrm>
          <a:off x="14649450"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55C56C33-867F-4C56-A346-0DB02C9CF536}"/>
            </a:ext>
          </a:extLst>
        </xdr:cNvPr>
        <xdr:cNvSpPr/>
      </xdr:nvSpPr>
      <xdr:spPr>
        <a:xfrm>
          <a:off x="13887450" y="132859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E8F65E3B-A984-49F6-A440-49C91340BF33}"/>
            </a:ext>
          </a:extLst>
        </xdr:cNvPr>
        <xdr:cNvSpPr/>
      </xdr:nvSpPr>
      <xdr:spPr>
        <a:xfrm>
          <a:off x="13096875" y="1328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11910A3C-F757-4441-8E2D-7FE6A9A2E285}"/>
            </a:ext>
          </a:extLst>
        </xdr:cNvPr>
        <xdr:cNvSpPr/>
      </xdr:nvSpPr>
      <xdr:spPr>
        <a:xfrm>
          <a:off x="12296775" y="132809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FD63DFA2-64D2-4558-8C0D-18ACC58C2FF2}"/>
            </a:ext>
          </a:extLst>
        </xdr:cNvPr>
        <xdr:cNvSpPr/>
      </xdr:nvSpPr>
      <xdr:spPr>
        <a:xfrm>
          <a:off x="11487150" y="132710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65CDB89-DE0E-4395-85C7-F6DB6DD8631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E992BA7-BCCE-4617-A22C-0D2BBD69120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4627D6A5-D6A6-4995-8E1B-049AC8813BC3}"/>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57F999D-F04C-4681-BFE9-F82374D0D02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53D0E44-705D-451F-AD14-97AB75F22CA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58" name="楕円 657">
          <a:extLst>
            <a:ext uri="{FF2B5EF4-FFF2-40B4-BE49-F238E27FC236}">
              <a16:creationId xmlns:a16="http://schemas.microsoft.com/office/drawing/2014/main" id="{62A45A5F-35C9-497C-A574-1ECD991D466D}"/>
            </a:ext>
          </a:extLst>
        </xdr:cNvPr>
        <xdr:cNvSpPr/>
      </xdr:nvSpPr>
      <xdr:spPr>
        <a:xfrm>
          <a:off x="14649450" y="13570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59" name="【児童館】&#10;有形固定資産減価償却率該当値テキスト">
          <a:extLst>
            <a:ext uri="{FF2B5EF4-FFF2-40B4-BE49-F238E27FC236}">
              <a16:creationId xmlns:a16="http://schemas.microsoft.com/office/drawing/2014/main" id="{0D5BB2D9-9EE3-4CD4-B3B9-173BC2CE9862}"/>
            </a:ext>
          </a:extLst>
        </xdr:cNvPr>
        <xdr:cNvSpPr txBox="1"/>
      </xdr:nvSpPr>
      <xdr:spPr>
        <a:xfrm>
          <a:off x="14735175" y="13555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54248</xdr:rowOff>
    </xdr:from>
    <xdr:to>
      <xdr:col>81</xdr:col>
      <xdr:colOff>101600</xdr:colOff>
      <xdr:row>83</xdr:row>
      <xdr:rowOff>155848</xdr:rowOff>
    </xdr:to>
    <xdr:sp macro="" textlink="">
      <xdr:nvSpPr>
        <xdr:cNvPr id="660" name="楕円 659">
          <a:extLst>
            <a:ext uri="{FF2B5EF4-FFF2-40B4-BE49-F238E27FC236}">
              <a16:creationId xmlns:a16="http://schemas.microsoft.com/office/drawing/2014/main" id="{F158B9F2-0C68-4F81-AA51-48A039CCE502}"/>
            </a:ext>
          </a:extLst>
        </xdr:cNvPr>
        <xdr:cNvSpPr/>
      </xdr:nvSpPr>
      <xdr:spPr>
        <a:xfrm>
          <a:off x="13887450" y="135035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105048</xdr:rowOff>
    </xdr:from>
    <xdr:to>
      <xdr:col>85</xdr:col>
      <xdr:colOff>127000</xdr:colOff>
      <xdr:row>84</xdr:row>
      <xdr:rowOff>3811</xdr:rowOff>
    </xdr:to>
    <xdr:cxnSp macro="">
      <xdr:nvCxnSpPr>
        <xdr:cNvPr id="661" name="直線コネクタ 660">
          <a:extLst>
            <a:ext uri="{FF2B5EF4-FFF2-40B4-BE49-F238E27FC236}">
              <a16:creationId xmlns:a16="http://schemas.microsoft.com/office/drawing/2014/main" id="{14E8A5AA-DF35-4E55-A3BC-ED21A47D37D2}"/>
            </a:ext>
          </a:extLst>
        </xdr:cNvPr>
        <xdr:cNvCxnSpPr/>
      </xdr:nvCxnSpPr>
      <xdr:spPr>
        <a:xfrm>
          <a:off x="13935075" y="13551173"/>
          <a:ext cx="762000" cy="6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662" name="楕円 661">
          <a:extLst>
            <a:ext uri="{FF2B5EF4-FFF2-40B4-BE49-F238E27FC236}">
              <a16:creationId xmlns:a16="http://schemas.microsoft.com/office/drawing/2014/main" id="{DE2A4010-E661-45D9-8BC3-90F82AB26FD2}"/>
            </a:ext>
          </a:extLst>
        </xdr:cNvPr>
        <xdr:cNvSpPr/>
      </xdr:nvSpPr>
      <xdr:spPr>
        <a:xfrm>
          <a:off x="13096875" y="13459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64226</xdr:rowOff>
    </xdr:from>
    <xdr:to>
      <xdr:col>81</xdr:col>
      <xdr:colOff>50800</xdr:colOff>
      <xdr:row>83</xdr:row>
      <xdr:rowOff>105048</xdr:rowOff>
    </xdr:to>
    <xdr:cxnSp macro="">
      <xdr:nvCxnSpPr>
        <xdr:cNvPr id="663" name="直線コネクタ 662">
          <a:extLst>
            <a:ext uri="{FF2B5EF4-FFF2-40B4-BE49-F238E27FC236}">
              <a16:creationId xmlns:a16="http://schemas.microsoft.com/office/drawing/2014/main" id="{419EE804-EF5C-4C61-B8AB-1B3B9862F90E}"/>
            </a:ext>
          </a:extLst>
        </xdr:cNvPr>
        <xdr:cNvCxnSpPr/>
      </xdr:nvCxnSpPr>
      <xdr:spPr>
        <a:xfrm>
          <a:off x="13144500" y="13516701"/>
          <a:ext cx="79057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4" name="n_1aveValue【児童館】&#10;有形固定資産減価償却率">
          <a:extLst>
            <a:ext uri="{FF2B5EF4-FFF2-40B4-BE49-F238E27FC236}">
              <a16:creationId xmlns:a16="http://schemas.microsoft.com/office/drawing/2014/main" id="{106CA125-C46A-46E7-9E74-189A1AFBD005}"/>
            </a:ext>
          </a:extLst>
        </xdr:cNvPr>
        <xdr:cNvSpPr txBox="1"/>
      </xdr:nvSpPr>
      <xdr:spPr>
        <a:xfrm>
          <a:off x="13745219" y="1307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5" name="n_2aveValue【児童館】&#10;有形固定資産減価償却率">
          <a:extLst>
            <a:ext uri="{FF2B5EF4-FFF2-40B4-BE49-F238E27FC236}">
              <a16:creationId xmlns:a16="http://schemas.microsoft.com/office/drawing/2014/main" id="{49BE4CDD-63FA-4BC4-86E5-3A53D5C2E1F2}"/>
            </a:ext>
          </a:extLst>
        </xdr:cNvPr>
        <xdr:cNvSpPr txBox="1"/>
      </xdr:nvSpPr>
      <xdr:spPr>
        <a:xfrm>
          <a:off x="12964169" y="130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66" name="n_3aveValue【児童館】&#10;有形固定資産減価償却率">
          <a:extLst>
            <a:ext uri="{FF2B5EF4-FFF2-40B4-BE49-F238E27FC236}">
              <a16:creationId xmlns:a16="http://schemas.microsoft.com/office/drawing/2014/main" id="{554AAEA2-B0E0-4EEE-9D5C-24C2AB0B204E}"/>
            </a:ext>
          </a:extLst>
        </xdr:cNvPr>
        <xdr:cNvSpPr txBox="1"/>
      </xdr:nvSpPr>
      <xdr:spPr>
        <a:xfrm>
          <a:off x="12164069" y="1306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67" name="n_4aveValue【児童館】&#10;有形固定資産減価償却率">
          <a:extLst>
            <a:ext uri="{FF2B5EF4-FFF2-40B4-BE49-F238E27FC236}">
              <a16:creationId xmlns:a16="http://schemas.microsoft.com/office/drawing/2014/main" id="{5530C895-4F2D-4B4F-8A9C-C923E66005F2}"/>
            </a:ext>
          </a:extLst>
        </xdr:cNvPr>
        <xdr:cNvSpPr txBox="1"/>
      </xdr:nvSpPr>
      <xdr:spPr>
        <a:xfrm>
          <a:off x="11354444"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146975</xdr:rowOff>
    </xdr:from>
    <xdr:ext cx="405111" cy="259045"/>
    <xdr:sp macro="" textlink="">
      <xdr:nvSpPr>
        <xdr:cNvPr id="668" name="n_1mainValue【児童館】&#10;有形固定資産減価償却率">
          <a:extLst>
            <a:ext uri="{FF2B5EF4-FFF2-40B4-BE49-F238E27FC236}">
              <a16:creationId xmlns:a16="http://schemas.microsoft.com/office/drawing/2014/main" id="{F7A9B873-B8BE-4A3B-8032-D812E52820F3}"/>
            </a:ext>
          </a:extLst>
        </xdr:cNvPr>
        <xdr:cNvSpPr txBox="1"/>
      </xdr:nvSpPr>
      <xdr:spPr>
        <a:xfrm>
          <a:off x="13745219" y="1359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106153</xdr:rowOff>
    </xdr:from>
    <xdr:ext cx="405111" cy="259045"/>
    <xdr:sp macro="" textlink="">
      <xdr:nvSpPr>
        <xdr:cNvPr id="669" name="n_2mainValue【児童館】&#10;有形固定資産減価償却率">
          <a:extLst>
            <a:ext uri="{FF2B5EF4-FFF2-40B4-BE49-F238E27FC236}">
              <a16:creationId xmlns:a16="http://schemas.microsoft.com/office/drawing/2014/main" id="{1D7974C2-34C7-4C01-B49E-561BB5F14D20}"/>
            </a:ext>
          </a:extLst>
        </xdr:cNvPr>
        <xdr:cNvSpPr txBox="1"/>
      </xdr:nvSpPr>
      <xdr:spPr>
        <a:xfrm>
          <a:off x="12964169" y="1355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89A124F1-1B45-4A1E-8D92-2A534E1EEBC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E9B06423-BAF5-4E05-A532-E92D8480286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E3089705-9840-4819-B5B9-BBDFDC24652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0E8C55A2-07F7-49EC-87B1-B091695AAB7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0E29327C-B2FD-4C4A-9394-2487B215C859}"/>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847C857A-B91B-45EA-A7D0-59D696A67AC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9E0FA9BE-2B58-42E2-AE55-1E2517E8285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0952D6C1-1636-4434-A847-EEFCB77B711E}"/>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C0029A49-BE7A-4B7B-B18F-1B6174B46E6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09C1E1FD-C41C-4622-B540-BAE05D45619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01819ABA-5D5F-4B0D-A661-13CDAE45F9E1}"/>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a:extLst>
            <a:ext uri="{FF2B5EF4-FFF2-40B4-BE49-F238E27FC236}">
              <a16:creationId xmlns:a16="http://schemas.microsoft.com/office/drawing/2014/main" id="{9697F68D-E087-4604-8C30-3B37C3F44CB4}"/>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434E1547-F6AE-48BE-B8EE-90CCD755031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a:extLst>
            <a:ext uri="{FF2B5EF4-FFF2-40B4-BE49-F238E27FC236}">
              <a16:creationId xmlns:a16="http://schemas.microsoft.com/office/drawing/2014/main" id="{350AC46E-03DC-4725-B282-73C8D7189612}"/>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634EA475-7204-4FCD-A330-A255DEC98183}"/>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a:extLst>
            <a:ext uri="{FF2B5EF4-FFF2-40B4-BE49-F238E27FC236}">
              <a16:creationId xmlns:a16="http://schemas.microsoft.com/office/drawing/2014/main" id="{EDF439C3-B9E2-429E-B180-293CF89620C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AE547FCB-6FE4-43A8-84C2-3976889164F9}"/>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a:extLst>
            <a:ext uri="{FF2B5EF4-FFF2-40B4-BE49-F238E27FC236}">
              <a16:creationId xmlns:a16="http://schemas.microsoft.com/office/drawing/2014/main" id="{9C85C610-02C9-470E-8013-75DC818773D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434ED390-7979-414F-AFBA-044DFE42E898}"/>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a:extLst>
            <a:ext uri="{FF2B5EF4-FFF2-40B4-BE49-F238E27FC236}">
              <a16:creationId xmlns:a16="http://schemas.microsoft.com/office/drawing/2014/main" id="{35427141-B642-4964-B495-0A8C39F4A2F1}"/>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9775CE4D-0B87-499E-8E6B-C91415447E6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F6998ABB-5BD7-41CF-8771-DE9B3F9BC9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98325693-13C8-4C5F-BD92-15404AAEBC5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3" name="直線コネクタ 692">
          <a:extLst>
            <a:ext uri="{FF2B5EF4-FFF2-40B4-BE49-F238E27FC236}">
              <a16:creationId xmlns:a16="http://schemas.microsoft.com/office/drawing/2014/main" id="{72EDC384-E131-44FA-A8B8-A2A561518D7B}"/>
            </a:ext>
          </a:extLst>
        </xdr:cNvPr>
        <xdr:cNvCxnSpPr/>
      </xdr:nvCxnSpPr>
      <xdr:spPr>
        <a:xfrm flipV="1">
          <a:off x="19954239" y="125349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4" name="【児童館】&#10;一人当たり面積最小値テキスト">
          <a:extLst>
            <a:ext uri="{FF2B5EF4-FFF2-40B4-BE49-F238E27FC236}">
              <a16:creationId xmlns:a16="http://schemas.microsoft.com/office/drawing/2014/main" id="{B64EE98E-4A18-4394-966C-D3A343470198}"/>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a:extLst>
            <a:ext uri="{FF2B5EF4-FFF2-40B4-BE49-F238E27FC236}">
              <a16:creationId xmlns:a16="http://schemas.microsoft.com/office/drawing/2014/main" id="{1E63044E-A47A-4294-ADE7-3378730C7646}"/>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6" name="【児童館】&#10;一人当たり面積最大値テキスト">
          <a:extLst>
            <a:ext uri="{FF2B5EF4-FFF2-40B4-BE49-F238E27FC236}">
              <a16:creationId xmlns:a16="http://schemas.microsoft.com/office/drawing/2014/main" id="{7FDEBC00-8158-4DF9-A721-968B1593FE68}"/>
            </a:ext>
          </a:extLst>
        </xdr:cNvPr>
        <xdr:cNvSpPr txBox="1"/>
      </xdr:nvSpPr>
      <xdr:spPr>
        <a:xfrm>
          <a:off x="19992975" y="123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97" name="直線コネクタ 696">
          <a:extLst>
            <a:ext uri="{FF2B5EF4-FFF2-40B4-BE49-F238E27FC236}">
              <a16:creationId xmlns:a16="http://schemas.microsoft.com/office/drawing/2014/main" id="{A60E9503-7831-456C-AEE4-88D85358622F}"/>
            </a:ext>
          </a:extLst>
        </xdr:cNvPr>
        <xdr:cNvCxnSpPr/>
      </xdr:nvCxnSpPr>
      <xdr:spPr>
        <a:xfrm>
          <a:off x="19878675"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98" name="【児童館】&#10;一人当たり面積平均値テキスト">
          <a:extLst>
            <a:ext uri="{FF2B5EF4-FFF2-40B4-BE49-F238E27FC236}">
              <a16:creationId xmlns:a16="http://schemas.microsoft.com/office/drawing/2014/main" id="{56202636-20AD-4BFD-B961-F7512BB4F69F}"/>
            </a:ext>
          </a:extLst>
        </xdr:cNvPr>
        <xdr:cNvSpPr txBox="1"/>
      </xdr:nvSpPr>
      <xdr:spPr>
        <a:xfrm>
          <a:off x="19992975" y="13427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9" name="フローチャート: 判断 698">
          <a:extLst>
            <a:ext uri="{FF2B5EF4-FFF2-40B4-BE49-F238E27FC236}">
              <a16:creationId xmlns:a16="http://schemas.microsoft.com/office/drawing/2014/main" id="{74235C7B-278F-4893-B26E-40969BB48EA2}"/>
            </a:ext>
          </a:extLst>
        </xdr:cNvPr>
        <xdr:cNvSpPr/>
      </xdr:nvSpPr>
      <xdr:spPr>
        <a:xfrm>
          <a:off x="19897725"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0" name="フローチャート: 判断 699">
          <a:extLst>
            <a:ext uri="{FF2B5EF4-FFF2-40B4-BE49-F238E27FC236}">
              <a16:creationId xmlns:a16="http://schemas.microsoft.com/office/drawing/2014/main" id="{9F833A1F-E8C5-4C83-BB38-3B33E208CC11}"/>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1" name="フローチャート: 判断 700">
          <a:extLst>
            <a:ext uri="{FF2B5EF4-FFF2-40B4-BE49-F238E27FC236}">
              <a16:creationId xmlns:a16="http://schemas.microsoft.com/office/drawing/2014/main" id="{D23AFF26-A2F7-4CB8-BDA2-DF3544F02E21}"/>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2" name="フローチャート: 判断 701">
          <a:extLst>
            <a:ext uri="{FF2B5EF4-FFF2-40B4-BE49-F238E27FC236}">
              <a16:creationId xmlns:a16="http://schemas.microsoft.com/office/drawing/2014/main" id="{6239F565-D42E-49B7-9E0E-BED9A43BE346}"/>
            </a:ext>
          </a:extLst>
        </xdr:cNvPr>
        <xdr:cNvSpPr/>
      </xdr:nvSpPr>
      <xdr:spPr>
        <a:xfrm>
          <a:off x="17554575" y="13592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3" name="フローチャート: 判断 702">
          <a:extLst>
            <a:ext uri="{FF2B5EF4-FFF2-40B4-BE49-F238E27FC236}">
              <a16:creationId xmlns:a16="http://schemas.microsoft.com/office/drawing/2014/main" id="{AED5FEFC-896D-42E0-B6BD-40265C21D26C}"/>
            </a:ext>
          </a:extLst>
        </xdr:cNvPr>
        <xdr:cNvSpPr/>
      </xdr:nvSpPr>
      <xdr:spPr>
        <a:xfrm>
          <a:off x="16754475" y="13592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28B36EF7-FCED-476D-878F-0F69DD31003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5DD6830-D7F9-4C41-B95A-CBEAEDEC96A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9186651-FE8E-4AAE-A728-6189CC9A0AE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C46C295-F8BC-401A-BB9C-831F525079E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441B1AA-6C5A-4F8C-8535-048EE713600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709" name="楕円 708">
          <a:extLst>
            <a:ext uri="{FF2B5EF4-FFF2-40B4-BE49-F238E27FC236}">
              <a16:creationId xmlns:a16="http://schemas.microsoft.com/office/drawing/2014/main" id="{DE005069-3CD9-4403-97B7-7CD1843218C2}"/>
            </a:ext>
          </a:extLst>
        </xdr:cNvPr>
        <xdr:cNvSpPr/>
      </xdr:nvSpPr>
      <xdr:spPr>
        <a:xfrm>
          <a:off x="19897725" y="13935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710" name="【児童館】&#10;一人当たり面積該当値テキスト">
          <a:extLst>
            <a:ext uri="{FF2B5EF4-FFF2-40B4-BE49-F238E27FC236}">
              <a16:creationId xmlns:a16="http://schemas.microsoft.com/office/drawing/2014/main" id="{34D2D352-7245-4EBF-908A-E86979FECA3A}"/>
            </a:ext>
          </a:extLst>
        </xdr:cNvPr>
        <xdr:cNvSpPr txBox="1"/>
      </xdr:nvSpPr>
      <xdr:spPr>
        <a:xfrm>
          <a:off x="19992975" y="1385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711" name="楕円 710">
          <a:extLst>
            <a:ext uri="{FF2B5EF4-FFF2-40B4-BE49-F238E27FC236}">
              <a16:creationId xmlns:a16="http://schemas.microsoft.com/office/drawing/2014/main" id="{4498C438-F0FB-4425-A7CC-1C1E421A68DC}"/>
            </a:ext>
          </a:extLst>
        </xdr:cNvPr>
        <xdr:cNvSpPr/>
      </xdr:nvSpPr>
      <xdr:spPr>
        <a:xfrm>
          <a:off x="19154775" y="139350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712" name="直線コネクタ 711">
          <a:extLst>
            <a:ext uri="{FF2B5EF4-FFF2-40B4-BE49-F238E27FC236}">
              <a16:creationId xmlns:a16="http://schemas.microsoft.com/office/drawing/2014/main" id="{7E24FF4C-FF8D-4CA6-A263-3656EE38F173}"/>
            </a:ext>
          </a:extLst>
        </xdr:cNvPr>
        <xdr:cNvCxnSpPr/>
      </xdr:nvCxnSpPr>
      <xdr:spPr>
        <a:xfrm>
          <a:off x="19202400" y="139827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713" name="楕円 712">
          <a:extLst>
            <a:ext uri="{FF2B5EF4-FFF2-40B4-BE49-F238E27FC236}">
              <a16:creationId xmlns:a16="http://schemas.microsoft.com/office/drawing/2014/main" id="{610657F9-A24D-41A0-AC0C-9D51497BCB37}"/>
            </a:ext>
          </a:extLst>
        </xdr:cNvPr>
        <xdr:cNvSpPr/>
      </xdr:nvSpPr>
      <xdr:spPr>
        <a:xfrm>
          <a:off x="18345150" y="13935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714" name="直線コネクタ 713">
          <a:extLst>
            <a:ext uri="{FF2B5EF4-FFF2-40B4-BE49-F238E27FC236}">
              <a16:creationId xmlns:a16="http://schemas.microsoft.com/office/drawing/2014/main" id="{922C2DF7-FBC2-4DDB-B647-ABEF65B87B96}"/>
            </a:ext>
          </a:extLst>
        </xdr:cNvPr>
        <xdr:cNvCxnSpPr/>
      </xdr:nvCxnSpPr>
      <xdr:spPr>
        <a:xfrm>
          <a:off x="18392775" y="139827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15" name="n_1aveValue【児童館】&#10;一人当たり面積">
          <a:extLst>
            <a:ext uri="{FF2B5EF4-FFF2-40B4-BE49-F238E27FC236}">
              <a16:creationId xmlns:a16="http://schemas.microsoft.com/office/drawing/2014/main" id="{9D2D4A8A-1066-45CF-A823-B6E069AAAC85}"/>
            </a:ext>
          </a:extLst>
        </xdr:cNvPr>
        <xdr:cNvSpPr txBox="1"/>
      </xdr:nvSpPr>
      <xdr:spPr>
        <a:xfrm>
          <a:off x="189834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6" name="n_2aveValue【児童館】&#10;一人当たり面積">
          <a:extLst>
            <a:ext uri="{FF2B5EF4-FFF2-40B4-BE49-F238E27FC236}">
              <a16:creationId xmlns:a16="http://schemas.microsoft.com/office/drawing/2014/main" id="{6536D053-04D6-426A-8021-E74FC8961292}"/>
            </a:ext>
          </a:extLst>
        </xdr:cNvPr>
        <xdr:cNvSpPr txBox="1"/>
      </xdr:nvSpPr>
      <xdr:spPr>
        <a:xfrm>
          <a:off x="181833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17" name="n_3aveValue【児童館】&#10;一人当たり面積">
          <a:extLst>
            <a:ext uri="{FF2B5EF4-FFF2-40B4-BE49-F238E27FC236}">
              <a16:creationId xmlns:a16="http://schemas.microsoft.com/office/drawing/2014/main" id="{3F58E3C0-8E37-4CE2-B9D0-6F5844CDE662}"/>
            </a:ext>
          </a:extLst>
        </xdr:cNvPr>
        <xdr:cNvSpPr txBox="1"/>
      </xdr:nvSpPr>
      <xdr:spPr>
        <a:xfrm>
          <a:off x="17383202"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18" name="n_4aveValue【児童館】&#10;一人当たり面積">
          <a:extLst>
            <a:ext uri="{FF2B5EF4-FFF2-40B4-BE49-F238E27FC236}">
              <a16:creationId xmlns:a16="http://schemas.microsoft.com/office/drawing/2014/main" id="{25B0C436-56C5-43E0-B4FB-47DE4FBB1DBD}"/>
            </a:ext>
          </a:extLst>
        </xdr:cNvPr>
        <xdr:cNvSpPr txBox="1"/>
      </xdr:nvSpPr>
      <xdr:spPr>
        <a:xfrm>
          <a:off x="16592627"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719" name="n_1mainValue【児童館】&#10;一人当たり面積">
          <a:extLst>
            <a:ext uri="{FF2B5EF4-FFF2-40B4-BE49-F238E27FC236}">
              <a16:creationId xmlns:a16="http://schemas.microsoft.com/office/drawing/2014/main" id="{9E65DE57-2AA0-4501-9652-61734DE98F69}"/>
            </a:ext>
          </a:extLst>
        </xdr:cNvPr>
        <xdr:cNvSpPr txBox="1"/>
      </xdr:nvSpPr>
      <xdr:spPr>
        <a:xfrm>
          <a:off x="18983402" y="140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720" name="n_2mainValue【児童館】&#10;一人当たり面積">
          <a:extLst>
            <a:ext uri="{FF2B5EF4-FFF2-40B4-BE49-F238E27FC236}">
              <a16:creationId xmlns:a16="http://schemas.microsoft.com/office/drawing/2014/main" id="{8873DE69-1949-462C-855E-026994049C95}"/>
            </a:ext>
          </a:extLst>
        </xdr:cNvPr>
        <xdr:cNvSpPr txBox="1"/>
      </xdr:nvSpPr>
      <xdr:spPr>
        <a:xfrm>
          <a:off x="18183302" y="140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F537C208-6A86-4A93-BA96-A17B62BF834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4D6F967A-3CD0-4D54-868D-5A3AA58EE76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BE71E708-4B67-4DF5-A0A1-73FB03FCAE5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1C58074A-71ED-4A74-8AF0-0EEBCEC4E2F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544357BB-36AE-4576-BF39-DFBA5DD1A6F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1B4ADF0F-6B04-4FD9-8324-732B541CAEE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73A6F753-70FD-4F0D-BC0C-0144BBB4CF7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F3934303-36AA-4A60-A4C4-4389FC342D4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FEC88A09-EA3A-4451-BB42-D81E82ABBF3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115CBE3C-8C0E-48BD-8CA0-934F4FAC2E9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F96C93B9-E938-4BBF-935C-BE12540A420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F377C35C-BF0B-4891-8E15-53939F397E4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75C7D19D-1A4A-4C21-BC5F-510443504C8C}"/>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55FA1215-0E9A-4863-9E10-6C8D71546F5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81AB5D7B-094F-4389-9C07-8370BFA8050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0A6F3D56-9CCC-4D53-8083-FD29211ADA2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9CE13E43-D623-40B3-B4E2-C791FC32432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29DFB9CE-1B2F-4C34-88A4-8E600E5D6C3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A25424DD-16F9-4C82-BB13-715D3A488DD0}"/>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845D03E2-4AB5-47B9-BF6C-AF767ACB916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179035A2-CF5A-413E-A642-84BEBDB6558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722FDC93-381B-485A-8271-1C7134A05BE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5FBE2644-9521-4321-875D-6A2D8A64B990}"/>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16987C07-CA36-4545-8776-2A7D8823F4E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01DC71E5-DBA2-42C2-B0AC-DE7D38F189A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46" name="直線コネクタ 745">
          <a:extLst>
            <a:ext uri="{FF2B5EF4-FFF2-40B4-BE49-F238E27FC236}">
              <a16:creationId xmlns:a16="http://schemas.microsoft.com/office/drawing/2014/main" id="{04A0FEB6-09DF-4E15-BCC5-475635F6DB03}"/>
            </a:ext>
          </a:extLst>
        </xdr:cNvPr>
        <xdr:cNvCxnSpPr/>
      </xdr:nvCxnSpPr>
      <xdr:spPr>
        <a:xfrm flipV="1">
          <a:off x="14696439" y="16409580"/>
          <a:ext cx="0" cy="1440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47" name="【公民館】&#10;有形固定資産減価償却率最小値テキスト">
          <a:extLst>
            <a:ext uri="{FF2B5EF4-FFF2-40B4-BE49-F238E27FC236}">
              <a16:creationId xmlns:a16="http://schemas.microsoft.com/office/drawing/2014/main" id="{2640767E-6AFF-430B-8314-73B7F8188565}"/>
            </a:ext>
          </a:extLst>
        </xdr:cNvPr>
        <xdr:cNvSpPr txBox="1"/>
      </xdr:nvSpPr>
      <xdr:spPr>
        <a:xfrm>
          <a:off x="14735175" y="1785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48" name="直線コネクタ 747">
          <a:extLst>
            <a:ext uri="{FF2B5EF4-FFF2-40B4-BE49-F238E27FC236}">
              <a16:creationId xmlns:a16="http://schemas.microsoft.com/office/drawing/2014/main" id="{C17CB062-0FED-424F-8691-056727124DEA}"/>
            </a:ext>
          </a:extLst>
        </xdr:cNvPr>
        <xdr:cNvCxnSpPr/>
      </xdr:nvCxnSpPr>
      <xdr:spPr>
        <a:xfrm>
          <a:off x="14611350"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49" name="【公民館】&#10;有形固定資産減価償却率最大値テキスト">
          <a:extLst>
            <a:ext uri="{FF2B5EF4-FFF2-40B4-BE49-F238E27FC236}">
              <a16:creationId xmlns:a16="http://schemas.microsoft.com/office/drawing/2014/main" id="{80B8D1D9-17E2-4F8A-8ADE-67F24F6A931E}"/>
            </a:ext>
          </a:extLst>
        </xdr:cNvPr>
        <xdr:cNvSpPr txBox="1"/>
      </xdr:nvSpPr>
      <xdr:spPr>
        <a:xfrm>
          <a:off x="147351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50" name="直線コネクタ 749">
          <a:extLst>
            <a:ext uri="{FF2B5EF4-FFF2-40B4-BE49-F238E27FC236}">
              <a16:creationId xmlns:a16="http://schemas.microsoft.com/office/drawing/2014/main" id="{7409A8B4-B60D-4B08-A42B-FC0D866380DB}"/>
            </a:ext>
          </a:extLst>
        </xdr:cNvPr>
        <xdr:cNvCxnSpPr/>
      </xdr:nvCxnSpPr>
      <xdr:spPr>
        <a:xfrm>
          <a:off x="14611350"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51" name="【公民館】&#10;有形固定資産減価償却率平均値テキスト">
          <a:extLst>
            <a:ext uri="{FF2B5EF4-FFF2-40B4-BE49-F238E27FC236}">
              <a16:creationId xmlns:a16="http://schemas.microsoft.com/office/drawing/2014/main" id="{AE6A0BC7-5C84-4E84-A328-F0930769A026}"/>
            </a:ext>
          </a:extLst>
        </xdr:cNvPr>
        <xdr:cNvSpPr txBox="1"/>
      </xdr:nvSpPr>
      <xdr:spPr>
        <a:xfrm>
          <a:off x="14735175" y="17097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52" name="フローチャート: 判断 751">
          <a:extLst>
            <a:ext uri="{FF2B5EF4-FFF2-40B4-BE49-F238E27FC236}">
              <a16:creationId xmlns:a16="http://schemas.microsoft.com/office/drawing/2014/main" id="{C5F9F9ED-AC87-4B30-8075-7AF5D0E47F21}"/>
            </a:ext>
          </a:extLst>
        </xdr:cNvPr>
        <xdr:cNvSpPr/>
      </xdr:nvSpPr>
      <xdr:spPr>
        <a:xfrm>
          <a:off x="14649450" y="172519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53" name="フローチャート: 判断 752">
          <a:extLst>
            <a:ext uri="{FF2B5EF4-FFF2-40B4-BE49-F238E27FC236}">
              <a16:creationId xmlns:a16="http://schemas.microsoft.com/office/drawing/2014/main" id="{39FD852E-9E71-42EF-99B8-41CEFEFCBC2B}"/>
            </a:ext>
          </a:extLst>
        </xdr:cNvPr>
        <xdr:cNvSpPr/>
      </xdr:nvSpPr>
      <xdr:spPr>
        <a:xfrm>
          <a:off x="13887450" y="172406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54" name="フローチャート: 判断 753">
          <a:extLst>
            <a:ext uri="{FF2B5EF4-FFF2-40B4-BE49-F238E27FC236}">
              <a16:creationId xmlns:a16="http://schemas.microsoft.com/office/drawing/2014/main" id="{BD089BBC-9F1B-4E85-9067-53D89AD456E0}"/>
            </a:ext>
          </a:extLst>
        </xdr:cNvPr>
        <xdr:cNvSpPr/>
      </xdr:nvSpPr>
      <xdr:spPr>
        <a:xfrm>
          <a:off x="13096875" y="17212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55" name="フローチャート: 判断 754">
          <a:extLst>
            <a:ext uri="{FF2B5EF4-FFF2-40B4-BE49-F238E27FC236}">
              <a16:creationId xmlns:a16="http://schemas.microsoft.com/office/drawing/2014/main" id="{D2CA8C0D-D55A-4EF1-8A51-8ADE8E8CDB9E}"/>
            </a:ext>
          </a:extLst>
        </xdr:cNvPr>
        <xdr:cNvSpPr/>
      </xdr:nvSpPr>
      <xdr:spPr>
        <a:xfrm>
          <a:off x="12296775" y="172309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56" name="フローチャート: 判断 755">
          <a:extLst>
            <a:ext uri="{FF2B5EF4-FFF2-40B4-BE49-F238E27FC236}">
              <a16:creationId xmlns:a16="http://schemas.microsoft.com/office/drawing/2014/main" id="{EA288C4D-AF4F-4A98-89FC-47B069DEAD9F}"/>
            </a:ext>
          </a:extLst>
        </xdr:cNvPr>
        <xdr:cNvSpPr/>
      </xdr:nvSpPr>
      <xdr:spPr>
        <a:xfrm>
          <a:off x="11487150" y="172226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1BD4DB66-19EB-4A9C-B875-B861E7880F1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EB2DDEBC-75B8-48E4-AA70-3D65893E2E6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F7F35EC6-D1F8-40E4-A907-98A65BBAE3C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56A9797-82E1-4F9B-BCEB-47BC90BAEA9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CA32B518-06DA-4592-9F5C-355A3CE3BFF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762" name="楕円 761">
          <a:extLst>
            <a:ext uri="{FF2B5EF4-FFF2-40B4-BE49-F238E27FC236}">
              <a16:creationId xmlns:a16="http://schemas.microsoft.com/office/drawing/2014/main" id="{0BE747AF-6537-47E5-A374-CFDF7AEA2087}"/>
            </a:ext>
          </a:extLst>
        </xdr:cNvPr>
        <xdr:cNvSpPr/>
      </xdr:nvSpPr>
      <xdr:spPr>
        <a:xfrm>
          <a:off x="14649450" y="173648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763" name="【公民館】&#10;有形固定資産減価償却率該当値テキスト">
          <a:extLst>
            <a:ext uri="{FF2B5EF4-FFF2-40B4-BE49-F238E27FC236}">
              <a16:creationId xmlns:a16="http://schemas.microsoft.com/office/drawing/2014/main" id="{326C667C-6007-4D87-AE82-307673679D8A}"/>
            </a:ext>
          </a:extLst>
        </xdr:cNvPr>
        <xdr:cNvSpPr txBox="1"/>
      </xdr:nvSpPr>
      <xdr:spPr>
        <a:xfrm>
          <a:off x="14735175" y="17343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64" name="楕円 763">
          <a:extLst>
            <a:ext uri="{FF2B5EF4-FFF2-40B4-BE49-F238E27FC236}">
              <a16:creationId xmlns:a16="http://schemas.microsoft.com/office/drawing/2014/main" id="{2471D33E-79F1-4CBC-B5D7-7CDF2D5C3668}"/>
            </a:ext>
          </a:extLst>
        </xdr:cNvPr>
        <xdr:cNvSpPr/>
      </xdr:nvSpPr>
      <xdr:spPr>
        <a:xfrm>
          <a:off x="13887450" y="17345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102326</xdr:rowOff>
    </xdr:to>
    <xdr:cxnSp macro="">
      <xdr:nvCxnSpPr>
        <xdr:cNvPr id="765" name="直線コネクタ 764">
          <a:extLst>
            <a:ext uri="{FF2B5EF4-FFF2-40B4-BE49-F238E27FC236}">
              <a16:creationId xmlns:a16="http://schemas.microsoft.com/office/drawing/2014/main" id="{93B780A9-33F3-42E0-8AEF-721D552E5125}"/>
            </a:ext>
          </a:extLst>
        </xdr:cNvPr>
        <xdr:cNvCxnSpPr/>
      </xdr:nvCxnSpPr>
      <xdr:spPr>
        <a:xfrm>
          <a:off x="13935075" y="17392650"/>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66" name="楕円 765">
          <a:extLst>
            <a:ext uri="{FF2B5EF4-FFF2-40B4-BE49-F238E27FC236}">
              <a16:creationId xmlns:a16="http://schemas.microsoft.com/office/drawing/2014/main" id="{3C92B546-6349-4917-A141-080D9E7E8DBB}"/>
            </a:ext>
          </a:extLst>
        </xdr:cNvPr>
        <xdr:cNvSpPr/>
      </xdr:nvSpPr>
      <xdr:spPr>
        <a:xfrm>
          <a:off x="13096875" y="173761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110489</xdr:rowOff>
    </xdr:to>
    <xdr:cxnSp macro="">
      <xdr:nvCxnSpPr>
        <xdr:cNvPr id="767" name="直線コネクタ 766">
          <a:extLst>
            <a:ext uri="{FF2B5EF4-FFF2-40B4-BE49-F238E27FC236}">
              <a16:creationId xmlns:a16="http://schemas.microsoft.com/office/drawing/2014/main" id="{9371C657-DE14-4605-8839-3155DD384EB9}"/>
            </a:ext>
          </a:extLst>
        </xdr:cNvPr>
        <xdr:cNvCxnSpPr/>
      </xdr:nvCxnSpPr>
      <xdr:spPr>
        <a:xfrm flipV="1">
          <a:off x="13144500" y="17392650"/>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768" name="楕円 767">
          <a:extLst>
            <a:ext uri="{FF2B5EF4-FFF2-40B4-BE49-F238E27FC236}">
              <a16:creationId xmlns:a16="http://schemas.microsoft.com/office/drawing/2014/main" id="{63B345B5-644C-4193-B70C-5C94C85CEE4A}"/>
            </a:ext>
          </a:extLst>
        </xdr:cNvPr>
        <xdr:cNvSpPr/>
      </xdr:nvSpPr>
      <xdr:spPr>
        <a:xfrm>
          <a:off x="12296775" y="173433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110489</xdr:rowOff>
    </xdr:to>
    <xdr:cxnSp macro="">
      <xdr:nvCxnSpPr>
        <xdr:cNvPr id="769" name="直線コネクタ 768">
          <a:extLst>
            <a:ext uri="{FF2B5EF4-FFF2-40B4-BE49-F238E27FC236}">
              <a16:creationId xmlns:a16="http://schemas.microsoft.com/office/drawing/2014/main" id="{F36DD506-4222-4061-A54A-1F44C6FF14A2}"/>
            </a:ext>
          </a:extLst>
        </xdr:cNvPr>
        <xdr:cNvCxnSpPr/>
      </xdr:nvCxnSpPr>
      <xdr:spPr>
        <a:xfrm>
          <a:off x="12344400" y="17391018"/>
          <a:ext cx="8001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770" name="楕円 769">
          <a:extLst>
            <a:ext uri="{FF2B5EF4-FFF2-40B4-BE49-F238E27FC236}">
              <a16:creationId xmlns:a16="http://schemas.microsoft.com/office/drawing/2014/main" id="{24E0924B-598B-4A14-A084-93659BF867E0}"/>
            </a:ext>
          </a:extLst>
        </xdr:cNvPr>
        <xdr:cNvSpPr/>
      </xdr:nvSpPr>
      <xdr:spPr>
        <a:xfrm>
          <a:off x="11487150" y="173074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74568</xdr:rowOff>
    </xdr:to>
    <xdr:cxnSp macro="">
      <xdr:nvCxnSpPr>
        <xdr:cNvPr id="771" name="直線コネクタ 770">
          <a:extLst>
            <a:ext uri="{FF2B5EF4-FFF2-40B4-BE49-F238E27FC236}">
              <a16:creationId xmlns:a16="http://schemas.microsoft.com/office/drawing/2014/main" id="{28DF748F-A20C-47FD-8D52-29936777F984}"/>
            </a:ext>
          </a:extLst>
        </xdr:cNvPr>
        <xdr:cNvCxnSpPr/>
      </xdr:nvCxnSpPr>
      <xdr:spPr>
        <a:xfrm>
          <a:off x="11534775" y="17355094"/>
          <a:ext cx="8096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72" name="n_1aveValue【公民館】&#10;有形固定資産減価償却率">
          <a:extLst>
            <a:ext uri="{FF2B5EF4-FFF2-40B4-BE49-F238E27FC236}">
              <a16:creationId xmlns:a16="http://schemas.microsoft.com/office/drawing/2014/main" id="{C36ADFFB-425D-447B-8434-35EBEBB1AF55}"/>
            </a:ext>
          </a:extLst>
        </xdr:cNvPr>
        <xdr:cNvSpPr txBox="1"/>
      </xdr:nvSpPr>
      <xdr:spPr>
        <a:xfrm>
          <a:off x="13745219" y="1701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73" name="n_2aveValue【公民館】&#10;有形固定資産減価償却率">
          <a:extLst>
            <a:ext uri="{FF2B5EF4-FFF2-40B4-BE49-F238E27FC236}">
              <a16:creationId xmlns:a16="http://schemas.microsoft.com/office/drawing/2014/main" id="{94774110-AC0C-4002-8FAC-24A02B521F3E}"/>
            </a:ext>
          </a:extLst>
        </xdr:cNvPr>
        <xdr:cNvSpPr txBox="1"/>
      </xdr:nvSpPr>
      <xdr:spPr>
        <a:xfrm>
          <a:off x="12964169" y="169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74" name="n_3aveValue【公民館】&#10;有形固定資産減価償却率">
          <a:extLst>
            <a:ext uri="{FF2B5EF4-FFF2-40B4-BE49-F238E27FC236}">
              <a16:creationId xmlns:a16="http://schemas.microsoft.com/office/drawing/2014/main" id="{CFB18B11-0C48-474F-8C7F-568131FC6BBC}"/>
            </a:ext>
          </a:extLst>
        </xdr:cNvPr>
        <xdr:cNvSpPr txBox="1"/>
      </xdr:nvSpPr>
      <xdr:spPr>
        <a:xfrm>
          <a:off x="12164069"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75" name="n_4aveValue【公民館】&#10;有形固定資産減価償却率">
          <a:extLst>
            <a:ext uri="{FF2B5EF4-FFF2-40B4-BE49-F238E27FC236}">
              <a16:creationId xmlns:a16="http://schemas.microsoft.com/office/drawing/2014/main" id="{AC0F9C5B-3A55-4AEA-BA55-B1D911655614}"/>
            </a:ext>
          </a:extLst>
        </xdr:cNvPr>
        <xdr:cNvSpPr txBox="1"/>
      </xdr:nvSpPr>
      <xdr:spPr>
        <a:xfrm>
          <a:off x="11354444" y="1700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76" name="n_1mainValue【公民館】&#10;有形固定資産減価償却率">
          <a:extLst>
            <a:ext uri="{FF2B5EF4-FFF2-40B4-BE49-F238E27FC236}">
              <a16:creationId xmlns:a16="http://schemas.microsoft.com/office/drawing/2014/main" id="{D45167A3-3C1C-4D51-A71F-6FA06BB9EA0A}"/>
            </a:ext>
          </a:extLst>
        </xdr:cNvPr>
        <xdr:cNvSpPr txBox="1"/>
      </xdr:nvSpPr>
      <xdr:spPr>
        <a:xfrm>
          <a:off x="13745219" y="1743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77" name="n_2mainValue【公民館】&#10;有形固定資産減価償却率">
          <a:extLst>
            <a:ext uri="{FF2B5EF4-FFF2-40B4-BE49-F238E27FC236}">
              <a16:creationId xmlns:a16="http://schemas.microsoft.com/office/drawing/2014/main" id="{3CB99E38-395A-4986-B327-B7044188F2D2}"/>
            </a:ext>
          </a:extLst>
        </xdr:cNvPr>
        <xdr:cNvSpPr txBox="1"/>
      </xdr:nvSpPr>
      <xdr:spPr>
        <a:xfrm>
          <a:off x="12964169"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778" name="n_3mainValue【公民館】&#10;有形固定資産減価償却率">
          <a:extLst>
            <a:ext uri="{FF2B5EF4-FFF2-40B4-BE49-F238E27FC236}">
              <a16:creationId xmlns:a16="http://schemas.microsoft.com/office/drawing/2014/main" id="{C51180E8-5639-45E6-BA27-2BBA0240B36B}"/>
            </a:ext>
          </a:extLst>
        </xdr:cNvPr>
        <xdr:cNvSpPr txBox="1"/>
      </xdr:nvSpPr>
      <xdr:spPr>
        <a:xfrm>
          <a:off x="12164069"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779" name="n_4mainValue【公民館】&#10;有形固定資産減価償却率">
          <a:extLst>
            <a:ext uri="{FF2B5EF4-FFF2-40B4-BE49-F238E27FC236}">
              <a16:creationId xmlns:a16="http://schemas.microsoft.com/office/drawing/2014/main" id="{BA2146CB-D2EA-454E-865A-F94F54146B17}"/>
            </a:ext>
          </a:extLst>
        </xdr:cNvPr>
        <xdr:cNvSpPr txBox="1"/>
      </xdr:nvSpPr>
      <xdr:spPr>
        <a:xfrm>
          <a:off x="11354444" y="1740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DB21BFDF-1864-41CA-9D6F-D604FB4B3C0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4B32945E-8DC8-4A57-B077-E811A27C1D0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66C9246A-98E1-4DD2-9D7F-F6E17AF4D48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0CFF71AF-DEA9-48ED-9665-28D9ACC9DF4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8C7A5D84-27FB-45DB-B109-6DE18C1F1A3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7964D72C-9692-4158-BF1A-91CB1E4A118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306349C2-9D97-43A8-8724-A893536B2D1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BC39C007-1082-4540-B250-F99AABF4B1E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E38D7D75-CB10-4553-9B15-02FFF013B1F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A97D308C-765C-4355-ADA8-7C63A22D3C3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0" name="直線コネクタ 789">
          <a:extLst>
            <a:ext uri="{FF2B5EF4-FFF2-40B4-BE49-F238E27FC236}">
              <a16:creationId xmlns:a16="http://schemas.microsoft.com/office/drawing/2014/main" id="{367C0E77-C8D9-4A6E-B78D-21CEC2ED97E6}"/>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1" name="テキスト ボックス 790">
          <a:extLst>
            <a:ext uri="{FF2B5EF4-FFF2-40B4-BE49-F238E27FC236}">
              <a16:creationId xmlns:a16="http://schemas.microsoft.com/office/drawing/2014/main" id="{41904559-4643-42CB-BA41-AC2743396517}"/>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2" name="直線コネクタ 791">
          <a:extLst>
            <a:ext uri="{FF2B5EF4-FFF2-40B4-BE49-F238E27FC236}">
              <a16:creationId xmlns:a16="http://schemas.microsoft.com/office/drawing/2014/main" id="{490EA05B-FD21-4523-A4A5-09ECD4EC448C}"/>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3" name="テキスト ボックス 792">
          <a:extLst>
            <a:ext uri="{FF2B5EF4-FFF2-40B4-BE49-F238E27FC236}">
              <a16:creationId xmlns:a16="http://schemas.microsoft.com/office/drawing/2014/main" id="{51404E91-FFA8-4DE0-B7D5-21AA585AE0B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4" name="直線コネクタ 793">
          <a:extLst>
            <a:ext uri="{FF2B5EF4-FFF2-40B4-BE49-F238E27FC236}">
              <a16:creationId xmlns:a16="http://schemas.microsoft.com/office/drawing/2014/main" id="{1DE0FA2D-5BFB-4766-AD3F-76BF4E22FE99}"/>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5" name="テキスト ボックス 794">
          <a:extLst>
            <a:ext uri="{FF2B5EF4-FFF2-40B4-BE49-F238E27FC236}">
              <a16:creationId xmlns:a16="http://schemas.microsoft.com/office/drawing/2014/main" id="{DC2DB566-29E5-4647-AFB2-EBD5FD490976}"/>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6" name="直線コネクタ 795">
          <a:extLst>
            <a:ext uri="{FF2B5EF4-FFF2-40B4-BE49-F238E27FC236}">
              <a16:creationId xmlns:a16="http://schemas.microsoft.com/office/drawing/2014/main" id="{3E49E294-81E1-4269-897E-3565E2208781}"/>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7" name="テキスト ボックス 796">
          <a:extLst>
            <a:ext uri="{FF2B5EF4-FFF2-40B4-BE49-F238E27FC236}">
              <a16:creationId xmlns:a16="http://schemas.microsoft.com/office/drawing/2014/main" id="{10C7F291-DB4C-4FF3-ACFD-FB0678345FE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8" name="直線コネクタ 797">
          <a:extLst>
            <a:ext uri="{FF2B5EF4-FFF2-40B4-BE49-F238E27FC236}">
              <a16:creationId xmlns:a16="http://schemas.microsoft.com/office/drawing/2014/main" id="{F9B1312C-453F-47FD-BBDE-735D79E5A775}"/>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9" name="テキスト ボックス 798">
          <a:extLst>
            <a:ext uri="{FF2B5EF4-FFF2-40B4-BE49-F238E27FC236}">
              <a16:creationId xmlns:a16="http://schemas.microsoft.com/office/drawing/2014/main" id="{26CC5987-7D62-4B67-AC6D-26D6B8776E82}"/>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0" name="直線コネクタ 799">
          <a:extLst>
            <a:ext uri="{FF2B5EF4-FFF2-40B4-BE49-F238E27FC236}">
              <a16:creationId xmlns:a16="http://schemas.microsoft.com/office/drawing/2014/main" id="{B9D7D41E-FDEC-4A4E-8CA8-3C5E5E104B25}"/>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1" name="テキスト ボックス 800">
          <a:extLst>
            <a:ext uri="{FF2B5EF4-FFF2-40B4-BE49-F238E27FC236}">
              <a16:creationId xmlns:a16="http://schemas.microsoft.com/office/drawing/2014/main" id="{3F049AC8-239C-4712-B3E7-565E1712F650}"/>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95C8D33F-44EA-4EFE-B4C9-BBADA0DA45B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22AE60FC-BE26-4C80-B104-D31465C415C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id="{10F92142-F191-4DE0-8966-0E59AB32E0D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05" name="直線コネクタ 804">
          <a:extLst>
            <a:ext uri="{FF2B5EF4-FFF2-40B4-BE49-F238E27FC236}">
              <a16:creationId xmlns:a16="http://schemas.microsoft.com/office/drawing/2014/main" id="{ABBC8727-019E-4743-990F-79E5F8031509}"/>
            </a:ext>
          </a:extLst>
        </xdr:cNvPr>
        <xdr:cNvCxnSpPr/>
      </xdr:nvCxnSpPr>
      <xdr:spPr>
        <a:xfrm flipV="1">
          <a:off x="19954239" y="1639016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06" name="【公民館】&#10;一人当たり面積最小値テキスト">
          <a:extLst>
            <a:ext uri="{FF2B5EF4-FFF2-40B4-BE49-F238E27FC236}">
              <a16:creationId xmlns:a16="http://schemas.microsoft.com/office/drawing/2014/main" id="{01EF775F-8F00-4B12-B4AE-813A15EB6A15}"/>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07" name="直線コネクタ 806">
          <a:extLst>
            <a:ext uri="{FF2B5EF4-FFF2-40B4-BE49-F238E27FC236}">
              <a16:creationId xmlns:a16="http://schemas.microsoft.com/office/drawing/2014/main" id="{66160FEE-2C0B-46C0-93B6-C6039D7FFDCD}"/>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08" name="【公民館】&#10;一人当たり面積最大値テキスト">
          <a:extLst>
            <a:ext uri="{FF2B5EF4-FFF2-40B4-BE49-F238E27FC236}">
              <a16:creationId xmlns:a16="http://schemas.microsoft.com/office/drawing/2014/main" id="{5F0D3669-7A8A-4B4E-9077-6A50F571ABEF}"/>
            </a:ext>
          </a:extLst>
        </xdr:cNvPr>
        <xdr:cNvSpPr txBox="1"/>
      </xdr:nvSpPr>
      <xdr:spPr>
        <a:xfrm>
          <a:off x="19992975" y="1616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09" name="直線コネクタ 808">
          <a:extLst>
            <a:ext uri="{FF2B5EF4-FFF2-40B4-BE49-F238E27FC236}">
              <a16:creationId xmlns:a16="http://schemas.microsoft.com/office/drawing/2014/main" id="{DE1430CF-69CE-4459-B14A-EA057DCC7408}"/>
            </a:ext>
          </a:extLst>
        </xdr:cNvPr>
        <xdr:cNvCxnSpPr/>
      </xdr:nvCxnSpPr>
      <xdr:spPr>
        <a:xfrm>
          <a:off x="19878675" y="163901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10" name="【公民館】&#10;一人当たり面積平均値テキスト">
          <a:extLst>
            <a:ext uri="{FF2B5EF4-FFF2-40B4-BE49-F238E27FC236}">
              <a16:creationId xmlns:a16="http://schemas.microsoft.com/office/drawing/2014/main" id="{15DA7226-050C-49FE-B37F-E76E2E1C8CD4}"/>
            </a:ext>
          </a:extLst>
        </xdr:cNvPr>
        <xdr:cNvSpPr txBox="1"/>
      </xdr:nvSpPr>
      <xdr:spPr>
        <a:xfrm>
          <a:off x="19992975" y="1725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11" name="フローチャート: 判断 810">
          <a:extLst>
            <a:ext uri="{FF2B5EF4-FFF2-40B4-BE49-F238E27FC236}">
              <a16:creationId xmlns:a16="http://schemas.microsoft.com/office/drawing/2014/main" id="{F47F3FB8-40F1-4B0D-934E-BC58D625EF4A}"/>
            </a:ext>
          </a:extLst>
        </xdr:cNvPr>
        <xdr:cNvSpPr/>
      </xdr:nvSpPr>
      <xdr:spPr>
        <a:xfrm>
          <a:off x="19897725" y="17403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12" name="フローチャート: 判断 811">
          <a:extLst>
            <a:ext uri="{FF2B5EF4-FFF2-40B4-BE49-F238E27FC236}">
              <a16:creationId xmlns:a16="http://schemas.microsoft.com/office/drawing/2014/main" id="{A6C37B62-C624-4CF2-B973-BACBE9FBE51F}"/>
            </a:ext>
          </a:extLst>
        </xdr:cNvPr>
        <xdr:cNvSpPr/>
      </xdr:nvSpPr>
      <xdr:spPr>
        <a:xfrm>
          <a:off x="19154775" y="174201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13" name="フローチャート: 判断 812">
          <a:extLst>
            <a:ext uri="{FF2B5EF4-FFF2-40B4-BE49-F238E27FC236}">
              <a16:creationId xmlns:a16="http://schemas.microsoft.com/office/drawing/2014/main" id="{AD35377F-89E9-4813-868B-7CC6963A0EC5}"/>
            </a:ext>
          </a:extLst>
        </xdr:cNvPr>
        <xdr:cNvSpPr/>
      </xdr:nvSpPr>
      <xdr:spPr>
        <a:xfrm>
          <a:off x="18345150" y="174235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14" name="フローチャート: 判断 813">
          <a:extLst>
            <a:ext uri="{FF2B5EF4-FFF2-40B4-BE49-F238E27FC236}">
              <a16:creationId xmlns:a16="http://schemas.microsoft.com/office/drawing/2014/main" id="{67E493FC-C037-4537-8144-D46245F17F25}"/>
            </a:ext>
          </a:extLst>
        </xdr:cNvPr>
        <xdr:cNvSpPr/>
      </xdr:nvSpPr>
      <xdr:spPr>
        <a:xfrm>
          <a:off x="17554575" y="174234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15" name="フローチャート: 判断 814">
          <a:extLst>
            <a:ext uri="{FF2B5EF4-FFF2-40B4-BE49-F238E27FC236}">
              <a16:creationId xmlns:a16="http://schemas.microsoft.com/office/drawing/2014/main" id="{21C79389-4F7A-4A31-BD6F-1AFA6F398DD4}"/>
            </a:ext>
          </a:extLst>
        </xdr:cNvPr>
        <xdr:cNvSpPr/>
      </xdr:nvSpPr>
      <xdr:spPr>
        <a:xfrm>
          <a:off x="16754475" y="17413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FEF3C7B1-9945-4268-B49B-811F0AE9C17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319C86D9-A133-419A-8731-C3D407E5673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3849444F-71CA-441C-858F-9804C12ECD9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AED4D520-EEBD-4725-A1B5-2AF222CBF18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E3B14CAF-AEE1-4AC7-A8C7-670CB6B13BA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821" name="楕円 820">
          <a:extLst>
            <a:ext uri="{FF2B5EF4-FFF2-40B4-BE49-F238E27FC236}">
              <a16:creationId xmlns:a16="http://schemas.microsoft.com/office/drawing/2014/main" id="{1EDB8548-FCEE-4877-B449-66EDDB9F9F5A}"/>
            </a:ext>
          </a:extLst>
        </xdr:cNvPr>
        <xdr:cNvSpPr/>
      </xdr:nvSpPr>
      <xdr:spPr>
        <a:xfrm>
          <a:off x="19897725" y="175738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822" name="【公民館】&#10;一人当たり面積該当値テキスト">
          <a:extLst>
            <a:ext uri="{FF2B5EF4-FFF2-40B4-BE49-F238E27FC236}">
              <a16:creationId xmlns:a16="http://schemas.microsoft.com/office/drawing/2014/main" id="{FFE0A61F-93BE-4BF4-BADE-607BD4C2A299}"/>
            </a:ext>
          </a:extLst>
        </xdr:cNvPr>
        <xdr:cNvSpPr txBox="1"/>
      </xdr:nvSpPr>
      <xdr:spPr>
        <a:xfrm>
          <a:off x="19992975" y="1755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823" name="楕円 822">
          <a:extLst>
            <a:ext uri="{FF2B5EF4-FFF2-40B4-BE49-F238E27FC236}">
              <a16:creationId xmlns:a16="http://schemas.microsoft.com/office/drawing/2014/main" id="{395E7972-8FC3-4932-B454-C78EE49E610C}"/>
            </a:ext>
          </a:extLst>
        </xdr:cNvPr>
        <xdr:cNvSpPr/>
      </xdr:nvSpPr>
      <xdr:spPr>
        <a:xfrm>
          <a:off x="19154775" y="175738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139881</xdr:rowOff>
    </xdr:to>
    <xdr:cxnSp macro="">
      <xdr:nvCxnSpPr>
        <xdr:cNvPr id="824" name="直線コネクタ 823">
          <a:extLst>
            <a:ext uri="{FF2B5EF4-FFF2-40B4-BE49-F238E27FC236}">
              <a16:creationId xmlns:a16="http://schemas.microsoft.com/office/drawing/2014/main" id="{38BBF7E5-876F-4592-A994-3AE310D0FC15}"/>
            </a:ext>
          </a:extLst>
        </xdr:cNvPr>
        <xdr:cNvCxnSpPr/>
      </xdr:nvCxnSpPr>
      <xdr:spPr>
        <a:xfrm>
          <a:off x="19202400" y="1763095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25" name="楕円 824">
          <a:extLst>
            <a:ext uri="{FF2B5EF4-FFF2-40B4-BE49-F238E27FC236}">
              <a16:creationId xmlns:a16="http://schemas.microsoft.com/office/drawing/2014/main" id="{62D29706-F5AD-470C-879D-4BAC48DAB664}"/>
            </a:ext>
          </a:extLst>
        </xdr:cNvPr>
        <xdr:cNvSpPr/>
      </xdr:nvSpPr>
      <xdr:spPr>
        <a:xfrm>
          <a:off x="18345150" y="17570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139881</xdr:rowOff>
    </xdr:to>
    <xdr:cxnSp macro="">
      <xdr:nvCxnSpPr>
        <xdr:cNvPr id="826" name="直線コネクタ 825">
          <a:extLst>
            <a:ext uri="{FF2B5EF4-FFF2-40B4-BE49-F238E27FC236}">
              <a16:creationId xmlns:a16="http://schemas.microsoft.com/office/drawing/2014/main" id="{5F96834D-BB8F-4F0D-997A-4F7943C9149A}"/>
            </a:ext>
          </a:extLst>
        </xdr:cNvPr>
        <xdr:cNvCxnSpPr/>
      </xdr:nvCxnSpPr>
      <xdr:spPr>
        <a:xfrm>
          <a:off x="18392775" y="17627691"/>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27" name="楕円 826">
          <a:extLst>
            <a:ext uri="{FF2B5EF4-FFF2-40B4-BE49-F238E27FC236}">
              <a16:creationId xmlns:a16="http://schemas.microsoft.com/office/drawing/2014/main" id="{E9CE1098-F6B0-4DB1-9C2B-0917911586DE}"/>
            </a:ext>
          </a:extLst>
        </xdr:cNvPr>
        <xdr:cNvSpPr/>
      </xdr:nvSpPr>
      <xdr:spPr>
        <a:xfrm>
          <a:off x="17554575" y="175705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28" name="直線コネクタ 827">
          <a:extLst>
            <a:ext uri="{FF2B5EF4-FFF2-40B4-BE49-F238E27FC236}">
              <a16:creationId xmlns:a16="http://schemas.microsoft.com/office/drawing/2014/main" id="{3835591E-372A-4CFE-BC0A-7030D7BD0602}"/>
            </a:ext>
          </a:extLst>
        </xdr:cNvPr>
        <xdr:cNvCxnSpPr/>
      </xdr:nvCxnSpPr>
      <xdr:spPr>
        <a:xfrm>
          <a:off x="17602200" y="1762769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29" name="楕円 828">
          <a:extLst>
            <a:ext uri="{FF2B5EF4-FFF2-40B4-BE49-F238E27FC236}">
              <a16:creationId xmlns:a16="http://schemas.microsoft.com/office/drawing/2014/main" id="{BDAF1822-6D8F-49B2-8D1F-A17701B9AC7B}"/>
            </a:ext>
          </a:extLst>
        </xdr:cNvPr>
        <xdr:cNvSpPr/>
      </xdr:nvSpPr>
      <xdr:spPr>
        <a:xfrm>
          <a:off x="16754475" y="1757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136616</xdr:rowOff>
    </xdr:to>
    <xdr:cxnSp macro="">
      <xdr:nvCxnSpPr>
        <xdr:cNvPr id="830" name="直線コネクタ 829">
          <a:extLst>
            <a:ext uri="{FF2B5EF4-FFF2-40B4-BE49-F238E27FC236}">
              <a16:creationId xmlns:a16="http://schemas.microsoft.com/office/drawing/2014/main" id="{B15637F3-1A4D-4541-A08E-E264C171DAA8}"/>
            </a:ext>
          </a:extLst>
        </xdr:cNvPr>
        <xdr:cNvCxnSpPr/>
      </xdr:nvCxnSpPr>
      <xdr:spPr>
        <a:xfrm>
          <a:off x="16802100" y="17621250"/>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31" name="n_1aveValue【公民館】&#10;一人当たり面積">
          <a:extLst>
            <a:ext uri="{FF2B5EF4-FFF2-40B4-BE49-F238E27FC236}">
              <a16:creationId xmlns:a16="http://schemas.microsoft.com/office/drawing/2014/main" id="{BE6E7411-5635-4573-BF77-BA6A2110E4FF}"/>
            </a:ext>
          </a:extLst>
        </xdr:cNvPr>
        <xdr:cNvSpPr txBox="1"/>
      </xdr:nvSpPr>
      <xdr:spPr>
        <a:xfrm>
          <a:off x="18983402" y="171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32" name="n_2aveValue【公民館】&#10;一人当たり面積">
          <a:extLst>
            <a:ext uri="{FF2B5EF4-FFF2-40B4-BE49-F238E27FC236}">
              <a16:creationId xmlns:a16="http://schemas.microsoft.com/office/drawing/2014/main" id="{C18D17FF-03D3-400E-BB32-0C599A0FC41C}"/>
            </a:ext>
          </a:extLst>
        </xdr:cNvPr>
        <xdr:cNvSpPr txBox="1"/>
      </xdr:nvSpPr>
      <xdr:spPr>
        <a:xfrm>
          <a:off x="18183302" y="172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33" name="n_3aveValue【公民館】&#10;一人当たり面積">
          <a:extLst>
            <a:ext uri="{FF2B5EF4-FFF2-40B4-BE49-F238E27FC236}">
              <a16:creationId xmlns:a16="http://schemas.microsoft.com/office/drawing/2014/main" id="{91642049-6DCE-4E61-8CD2-C33493CF95B3}"/>
            </a:ext>
          </a:extLst>
        </xdr:cNvPr>
        <xdr:cNvSpPr txBox="1"/>
      </xdr:nvSpPr>
      <xdr:spPr>
        <a:xfrm>
          <a:off x="17383202" y="171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34" name="n_4aveValue【公民館】&#10;一人当たり面積">
          <a:extLst>
            <a:ext uri="{FF2B5EF4-FFF2-40B4-BE49-F238E27FC236}">
              <a16:creationId xmlns:a16="http://schemas.microsoft.com/office/drawing/2014/main" id="{42B58B4F-58F4-48C6-A916-B23F3552295F}"/>
            </a:ext>
          </a:extLst>
        </xdr:cNvPr>
        <xdr:cNvSpPr txBox="1"/>
      </xdr:nvSpPr>
      <xdr:spPr>
        <a:xfrm>
          <a:off x="16592627" y="171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835" name="n_1mainValue【公民館】&#10;一人当たり面積">
          <a:extLst>
            <a:ext uri="{FF2B5EF4-FFF2-40B4-BE49-F238E27FC236}">
              <a16:creationId xmlns:a16="http://schemas.microsoft.com/office/drawing/2014/main" id="{18F52088-4C1F-4977-BE40-BC7BC6723D10}"/>
            </a:ext>
          </a:extLst>
        </xdr:cNvPr>
        <xdr:cNvSpPr txBox="1"/>
      </xdr:nvSpPr>
      <xdr:spPr>
        <a:xfrm>
          <a:off x="18983402" y="176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36" name="n_2mainValue【公民館】&#10;一人当たり面積">
          <a:extLst>
            <a:ext uri="{FF2B5EF4-FFF2-40B4-BE49-F238E27FC236}">
              <a16:creationId xmlns:a16="http://schemas.microsoft.com/office/drawing/2014/main" id="{74E40D00-9668-4EAF-A394-A5914B0EB431}"/>
            </a:ext>
          </a:extLst>
        </xdr:cNvPr>
        <xdr:cNvSpPr txBox="1"/>
      </xdr:nvSpPr>
      <xdr:spPr>
        <a:xfrm>
          <a:off x="18183302" y="176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37" name="n_3mainValue【公民館】&#10;一人当たり面積">
          <a:extLst>
            <a:ext uri="{FF2B5EF4-FFF2-40B4-BE49-F238E27FC236}">
              <a16:creationId xmlns:a16="http://schemas.microsoft.com/office/drawing/2014/main" id="{69D41A5C-7B20-4A33-B0B6-BA33C8A184E8}"/>
            </a:ext>
          </a:extLst>
        </xdr:cNvPr>
        <xdr:cNvSpPr txBox="1"/>
      </xdr:nvSpPr>
      <xdr:spPr>
        <a:xfrm>
          <a:off x="17383202" y="176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38" name="n_4mainValue【公民館】&#10;一人当たり面積">
          <a:extLst>
            <a:ext uri="{FF2B5EF4-FFF2-40B4-BE49-F238E27FC236}">
              <a16:creationId xmlns:a16="http://schemas.microsoft.com/office/drawing/2014/main" id="{9573D158-1859-4694-9138-3277F1D73F0F}"/>
            </a:ext>
          </a:extLst>
        </xdr:cNvPr>
        <xdr:cNvSpPr txBox="1"/>
      </xdr:nvSpPr>
      <xdr:spPr>
        <a:xfrm>
          <a:off x="16592627"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05BBD166-256B-4EC2-873E-8BBFAF75EEA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4E87B805-F801-4D65-822F-59F2D916520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EEF625F8-CE44-477F-9438-4B09F6481BA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類型は「認定こども園・幼稚園・保育所」「児童館」「公民館」で、低い施設類型は「道路」「橋りょう・トンネル」「学校施設」「公営住宅」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「認定こども園・幼稚園・保育所」は、旧武蔵ヶ丘第二園園舎を譲渡し、所有物件が減少したことにより有形固定資産減価償却率が前年度と比べて減少した。</a:t>
          </a:r>
        </a:p>
        <a:p>
          <a:r>
            <a:rPr kumimoji="1" lang="ja-JP" altLang="en-US" sz="1300">
              <a:latin typeface="ＭＳ Ｐゴシック" panose="020B0600070205080204" pitchFamily="50" charset="-128"/>
              <a:ea typeface="ＭＳ Ｐゴシック" panose="020B0600070205080204" pitchFamily="50" charset="-128"/>
            </a:rPr>
            <a:t>「道路」「橋りょう・トンネル」等のインフラ資産は、都市整備に向けた新規敷設や改良工事を実施しているため比較的有形固定資産減価償却率が低いといえる。</a:t>
          </a:r>
        </a:p>
        <a:p>
          <a:r>
            <a:rPr kumimoji="1" lang="ja-JP" altLang="en-US" sz="1300">
              <a:latin typeface="ＭＳ Ｐゴシック" panose="020B0600070205080204" pitchFamily="50" charset="-128"/>
              <a:ea typeface="ＭＳ Ｐゴシック" panose="020B0600070205080204" pitchFamily="50" charset="-128"/>
            </a:rPr>
            <a:t>公営住宅のように個別の資産では老朽化しているものがあるため、個別施設計画や各長寿命化計画をもとに適切に更新していく必要がある。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8A818F-3358-4933-B3B4-C4E886557F8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C9768F-A4DC-43F1-BF62-439954D7227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C76B8D-8071-40B0-A455-E9CA7ACBBF2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B9B6A1-DFCF-4668-95E8-199FED0F267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6C2087-6BCA-421B-AAC9-7FDBEFA5B97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BDAF52-EAC4-4778-AEAC-A2312EDD05E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ECC216-0D1C-4933-A81A-18315B814BF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3ED49C-3974-464C-8DD1-816E71A0845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FF40F7-DF19-43F1-A80C-2F735DCDD4B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87B6BA-31EA-4566-8D57-278E6D4ADE9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7D4DB0-D5B2-4596-BA69-63EAA67BAC4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81EDB6-E224-4507-8936-F680C3C6D86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276CA9-3F02-417F-BB08-10A3228BA7E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40DC76-21F5-4DB9-9C5D-A6AEA3FE0DC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76D834-0CFC-420E-AD66-7315722BE67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320010-EE34-428C-8C7D-C09FA444B24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9C255F-585E-4742-AA33-2B5DC147470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F9D392-A1FC-4219-9762-3D7F7074D6B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89C0F3-A250-4156-8560-AD3FDCC845F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83225A-B040-41C9-B6EC-68114038D48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1AD7A9-D0B4-4AF1-8EAB-A7FDB73554C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04AA1F-024D-4485-B3B9-7C02A06F97C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F6CB5A-6475-4431-B2F2-61CAD50D37B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0A6A57-351F-4F9F-9747-2667FC93FB4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4EA5AF-4A55-4F09-8369-B6BA7492AFD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7ADF63-15C0-46D3-8805-7060AA2A3D5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62B6CD-C9CB-4F98-ADAD-773C77E6AF5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51154A-B345-413D-8429-A9D5D6AA47F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64895A-2C3F-49BA-BC42-D49DEF969F5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AEBCF4-2039-4634-81B5-C0B3600B4E6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96AEC5-AFD6-4840-A38E-C843418B154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ECE3E4-BD47-446F-8FE2-CF893AD6884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A41821-7DA2-422B-AFB1-25CD3C44201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A1A725-702A-4EE8-AC46-6749607C8A5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6455C2-E32E-4289-8C39-55A3D0D440A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30D0FF-3B55-4594-AD05-32614BE5E77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3FF7E0-3B8F-4D37-8AD4-C38D72104C1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FE33E7-88F9-4E8A-A922-6A401220500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814868-2A12-47F3-BD95-949F2306B7D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49C87D-5470-4474-866E-6B1499BF81D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46C687-71F1-49A4-932D-178A7DE7079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DF29A8-DB3B-4BD5-B50B-D72482CABF8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150AB07-1EF3-4A50-9348-E9EDC8FC389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C9D9EBB-B771-49C2-8BD3-7BE3B5B6CCE1}"/>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D3ED46C-2311-4B07-9063-70246757AE1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4D982C-34DD-400D-B53B-E952BFE02DB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163F22-848D-4291-B173-FC8C1EA4C9F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AF3AA2C-D86E-4821-B216-1F72A3580633}"/>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7B41604-8089-42AB-BD8C-054AEB16B8E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4941453-AA83-49CF-962F-CC362A96359C}"/>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D92948F-79CF-43A2-8873-7F4F2EC018FA}"/>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CEDA10D-64D1-4F0F-9A3B-D845AFB7280C}"/>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71907A-CEA4-498F-80CF-81A5D57EEC0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C18F33D-FC25-4D7D-BADC-CCF13352CABF}"/>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7CEDE7-7473-4D9C-96D4-E6EFDD56F2C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15D0C8-6860-4D93-B613-137C357FF81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645C071-028B-4505-B53F-41FB5100B890}"/>
            </a:ext>
          </a:extLst>
        </xdr:cNvPr>
        <xdr:cNvCxnSpPr/>
      </xdr:nvCxnSpPr>
      <xdr:spPr>
        <a:xfrm flipV="1">
          <a:off x="4180840" y="552250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CED8DB0-80A6-4AF0-894B-2DEFE90506A4}"/>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4143BD4-067A-4362-82FA-1213954F495C}"/>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385A80C7-2E81-4620-BB68-3956D7376C2F}"/>
            </a:ext>
          </a:extLst>
        </xdr:cNvPr>
        <xdr:cNvSpPr txBox="1"/>
      </xdr:nvSpPr>
      <xdr:spPr>
        <a:xfrm>
          <a:off x="4219575" y="531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71E5B4BC-D06A-4670-B467-54A235E43A62}"/>
            </a:ext>
          </a:extLst>
        </xdr:cNvPr>
        <xdr:cNvCxnSpPr/>
      </xdr:nvCxnSpPr>
      <xdr:spPr>
        <a:xfrm>
          <a:off x="4105275" y="55225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3F03F9A7-EA68-4E9B-94F7-2F8C50BE4638}"/>
            </a:ext>
          </a:extLst>
        </xdr:cNvPr>
        <xdr:cNvSpPr txBox="1"/>
      </xdr:nvSpPr>
      <xdr:spPr>
        <a:xfrm>
          <a:off x="4219575" y="612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81CC4344-0172-494A-8BC0-B0577C8B98EB}"/>
            </a:ext>
          </a:extLst>
        </xdr:cNvPr>
        <xdr:cNvSpPr/>
      </xdr:nvSpPr>
      <xdr:spPr>
        <a:xfrm>
          <a:off x="4124325" y="6150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5BDFD1F8-F4B2-4481-ACF2-FDBE0A5F1797}"/>
            </a:ext>
          </a:extLst>
        </xdr:cNvPr>
        <xdr:cNvSpPr/>
      </xdr:nvSpPr>
      <xdr:spPr>
        <a:xfrm>
          <a:off x="3381375" y="611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DB4A0AE6-1054-4FD4-B83C-9BD6B0D62B28}"/>
            </a:ext>
          </a:extLst>
        </xdr:cNvPr>
        <xdr:cNvSpPr/>
      </xdr:nvSpPr>
      <xdr:spPr>
        <a:xfrm>
          <a:off x="2571750" y="608810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F4263F3F-5326-4828-902C-38402E7ED528}"/>
            </a:ext>
          </a:extLst>
        </xdr:cNvPr>
        <xdr:cNvSpPr/>
      </xdr:nvSpPr>
      <xdr:spPr>
        <a:xfrm>
          <a:off x="1781175" y="6048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8ACEB75F-163B-4A32-BC28-B2B1FEBFE0EE}"/>
            </a:ext>
          </a:extLst>
        </xdr:cNvPr>
        <xdr:cNvSpPr/>
      </xdr:nvSpPr>
      <xdr:spPr>
        <a:xfrm>
          <a:off x="981075" y="6019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B79B3F-A0E5-42A0-9F13-CD558A76E98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E47E3E-228F-4FDF-B9B5-155D4D6A8FB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1DAE7B-D70C-47F2-9EB8-8CB3EEAA003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4DD71A-624D-4C34-84B7-5143B74A5F1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3EE5F9-AEE7-4AE4-9D71-F9044D7B15E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74" name="楕円 73">
          <a:extLst>
            <a:ext uri="{FF2B5EF4-FFF2-40B4-BE49-F238E27FC236}">
              <a16:creationId xmlns:a16="http://schemas.microsoft.com/office/drawing/2014/main" id="{1EA9FE41-0F62-41CD-AE31-75FBC9E14DEE}"/>
            </a:ext>
          </a:extLst>
        </xdr:cNvPr>
        <xdr:cNvSpPr/>
      </xdr:nvSpPr>
      <xdr:spPr>
        <a:xfrm>
          <a:off x="4124325" y="59604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141350</xdr:rowOff>
    </xdr:from>
    <xdr:ext cx="405111" cy="259045"/>
    <xdr:sp macro="" textlink="">
      <xdr:nvSpPr>
        <xdr:cNvPr id="75" name="【図書館】&#10;有形固定資産減価償却率該当値テキスト">
          <a:extLst>
            <a:ext uri="{FF2B5EF4-FFF2-40B4-BE49-F238E27FC236}">
              <a16:creationId xmlns:a16="http://schemas.microsoft.com/office/drawing/2014/main" id="{7E4951EC-D991-47A3-857D-7558EBDDC1AC}"/>
            </a:ext>
          </a:extLst>
        </xdr:cNvPr>
        <xdr:cNvSpPr txBox="1"/>
      </xdr:nvSpPr>
      <xdr:spPr>
        <a:xfrm>
          <a:off x="4219575" y="582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85816</xdr:rowOff>
    </xdr:from>
    <xdr:to>
      <xdr:col>20</xdr:col>
      <xdr:colOff>38100</xdr:colOff>
      <xdr:row>37</xdr:row>
      <xdr:rowOff>15966</xdr:rowOff>
    </xdr:to>
    <xdr:sp macro="" textlink="">
      <xdr:nvSpPr>
        <xdr:cNvPr id="76" name="楕円 75">
          <a:extLst>
            <a:ext uri="{FF2B5EF4-FFF2-40B4-BE49-F238E27FC236}">
              <a16:creationId xmlns:a16="http://schemas.microsoft.com/office/drawing/2014/main" id="{DEADB61B-5887-4868-B509-BB14544BE8F2}"/>
            </a:ext>
          </a:extLst>
        </xdr:cNvPr>
        <xdr:cNvSpPr/>
      </xdr:nvSpPr>
      <xdr:spPr>
        <a:xfrm>
          <a:off x="3381375" y="5921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136616</xdr:rowOff>
    </xdr:from>
    <xdr:to>
      <xdr:col>24</xdr:col>
      <xdr:colOff>63500</xdr:colOff>
      <xdr:row>36</xdr:row>
      <xdr:rowOff>169273</xdr:rowOff>
    </xdr:to>
    <xdr:cxnSp macro="">
      <xdr:nvCxnSpPr>
        <xdr:cNvPr id="77" name="直線コネクタ 76">
          <a:extLst>
            <a:ext uri="{FF2B5EF4-FFF2-40B4-BE49-F238E27FC236}">
              <a16:creationId xmlns:a16="http://schemas.microsoft.com/office/drawing/2014/main" id="{3BFB6224-3C2B-4C6D-8BCF-6B4050B0C475}"/>
            </a:ext>
          </a:extLst>
        </xdr:cNvPr>
        <xdr:cNvCxnSpPr/>
      </xdr:nvCxnSpPr>
      <xdr:spPr>
        <a:xfrm>
          <a:off x="3429000" y="5978616"/>
          <a:ext cx="7524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53158</xdr:rowOff>
    </xdr:from>
    <xdr:to>
      <xdr:col>15</xdr:col>
      <xdr:colOff>101600</xdr:colOff>
      <xdr:row>36</xdr:row>
      <xdr:rowOff>154758</xdr:rowOff>
    </xdr:to>
    <xdr:sp macro="" textlink="">
      <xdr:nvSpPr>
        <xdr:cNvPr id="78" name="楕円 77">
          <a:extLst>
            <a:ext uri="{FF2B5EF4-FFF2-40B4-BE49-F238E27FC236}">
              <a16:creationId xmlns:a16="http://schemas.microsoft.com/office/drawing/2014/main" id="{A29BD96B-5BC2-4A55-9F61-84704D754EFD}"/>
            </a:ext>
          </a:extLst>
        </xdr:cNvPr>
        <xdr:cNvSpPr/>
      </xdr:nvSpPr>
      <xdr:spPr>
        <a:xfrm>
          <a:off x="2571750" y="58888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103958</xdr:rowOff>
    </xdr:from>
    <xdr:to>
      <xdr:col>19</xdr:col>
      <xdr:colOff>177800</xdr:colOff>
      <xdr:row>36</xdr:row>
      <xdr:rowOff>136616</xdr:rowOff>
    </xdr:to>
    <xdr:cxnSp macro="">
      <xdr:nvCxnSpPr>
        <xdr:cNvPr id="79" name="直線コネクタ 78">
          <a:extLst>
            <a:ext uri="{FF2B5EF4-FFF2-40B4-BE49-F238E27FC236}">
              <a16:creationId xmlns:a16="http://schemas.microsoft.com/office/drawing/2014/main" id="{EA8964D3-87CA-4DA8-827E-F1E97F8060A6}"/>
            </a:ext>
          </a:extLst>
        </xdr:cNvPr>
        <xdr:cNvCxnSpPr/>
      </xdr:nvCxnSpPr>
      <xdr:spPr>
        <a:xfrm>
          <a:off x="2619375" y="5945958"/>
          <a:ext cx="8096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20501</xdr:rowOff>
    </xdr:from>
    <xdr:to>
      <xdr:col>10</xdr:col>
      <xdr:colOff>165100</xdr:colOff>
      <xdr:row>36</xdr:row>
      <xdr:rowOff>122101</xdr:rowOff>
    </xdr:to>
    <xdr:sp macro="" textlink="">
      <xdr:nvSpPr>
        <xdr:cNvPr id="80" name="楕円 79">
          <a:extLst>
            <a:ext uri="{FF2B5EF4-FFF2-40B4-BE49-F238E27FC236}">
              <a16:creationId xmlns:a16="http://schemas.microsoft.com/office/drawing/2014/main" id="{9B322231-0279-414B-8D86-5F5FFE1002C3}"/>
            </a:ext>
          </a:extLst>
        </xdr:cNvPr>
        <xdr:cNvSpPr/>
      </xdr:nvSpPr>
      <xdr:spPr>
        <a:xfrm>
          <a:off x="1781175" y="58593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71301</xdr:rowOff>
    </xdr:from>
    <xdr:to>
      <xdr:col>15</xdr:col>
      <xdr:colOff>50800</xdr:colOff>
      <xdr:row>36</xdr:row>
      <xdr:rowOff>103958</xdr:rowOff>
    </xdr:to>
    <xdr:cxnSp macro="">
      <xdr:nvCxnSpPr>
        <xdr:cNvPr id="81" name="直線コネクタ 80">
          <a:extLst>
            <a:ext uri="{FF2B5EF4-FFF2-40B4-BE49-F238E27FC236}">
              <a16:creationId xmlns:a16="http://schemas.microsoft.com/office/drawing/2014/main" id="{A5AB42D6-E886-400B-A55F-1BD8342C3AA2}"/>
            </a:ext>
          </a:extLst>
        </xdr:cNvPr>
        <xdr:cNvCxnSpPr/>
      </xdr:nvCxnSpPr>
      <xdr:spPr>
        <a:xfrm>
          <a:off x="1828800" y="5906951"/>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160927</xdr:rowOff>
    </xdr:from>
    <xdr:to>
      <xdr:col>6</xdr:col>
      <xdr:colOff>38100</xdr:colOff>
      <xdr:row>36</xdr:row>
      <xdr:rowOff>91077</xdr:rowOff>
    </xdr:to>
    <xdr:sp macro="" textlink="">
      <xdr:nvSpPr>
        <xdr:cNvPr id="82" name="楕円 81">
          <a:extLst>
            <a:ext uri="{FF2B5EF4-FFF2-40B4-BE49-F238E27FC236}">
              <a16:creationId xmlns:a16="http://schemas.microsoft.com/office/drawing/2014/main" id="{F33120B8-ED71-4FDA-8DC2-A32A65BCA63A}"/>
            </a:ext>
          </a:extLst>
        </xdr:cNvPr>
        <xdr:cNvSpPr/>
      </xdr:nvSpPr>
      <xdr:spPr>
        <a:xfrm>
          <a:off x="981075" y="58410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40277</xdr:rowOff>
    </xdr:from>
    <xdr:to>
      <xdr:col>10</xdr:col>
      <xdr:colOff>114300</xdr:colOff>
      <xdr:row>36</xdr:row>
      <xdr:rowOff>71301</xdr:rowOff>
    </xdr:to>
    <xdr:cxnSp macro="">
      <xdr:nvCxnSpPr>
        <xdr:cNvPr id="83" name="直線コネクタ 82">
          <a:extLst>
            <a:ext uri="{FF2B5EF4-FFF2-40B4-BE49-F238E27FC236}">
              <a16:creationId xmlns:a16="http://schemas.microsoft.com/office/drawing/2014/main" id="{6A86D359-F1CB-43FD-B655-8DE07EC7D276}"/>
            </a:ext>
          </a:extLst>
        </xdr:cNvPr>
        <xdr:cNvCxnSpPr/>
      </xdr:nvCxnSpPr>
      <xdr:spPr>
        <a:xfrm>
          <a:off x="1028700" y="5879102"/>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97FAA8A7-8337-4F8C-8D28-45E4EB1FFFE1}"/>
            </a:ext>
          </a:extLst>
        </xdr:cNvPr>
        <xdr:cNvSpPr txBox="1"/>
      </xdr:nvSpPr>
      <xdr:spPr>
        <a:xfrm>
          <a:off x="3239144" y="619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64A5136A-C3C3-44E9-BECA-A611AE46D19D}"/>
            </a:ext>
          </a:extLst>
        </xdr:cNvPr>
        <xdr:cNvSpPr txBox="1"/>
      </xdr:nvSpPr>
      <xdr:spPr>
        <a:xfrm>
          <a:off x="2439044" y="617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7F5B75D8-E528-455F-9A30-180EE5C5DEDA}"/>
            </a:ext>
          </a:extLst>
        </xdr:cNvPr>
        <xdr:cNvSpPr txBox="1"/>
      </xdr:nvSpPr>
      <xdr:spPr>
        <a:xfrm>
          <a:off x="1648469" y="614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A2B15F11-EB2F-42AF-BF1E-CF38437F238B}"/>
            </a:ext>
          </a:extLst>
        </xdr:cNvPr>
        <xdr:cNvSpPr txBox="1"/>
      </xdr:nvSpPr>
      <xdr:spPr>
        <a:xfrm>
          <a:off x="848369" y="611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32493</xdr:rowOff>
    </xdr:from>
    <xdr:ext cx="405111" cy="259045"/>
    <xdr:sp macro="" textlink="">
      <xdr:nvSpPr>
        <xdr:cNvPr id="88" name="n_1mainValue【図書館】&#10;有形固定資産減価償却率">
          <a:extLst>
            <a:ext uri="{FF2B5EF4-FFF2-40B4-BE49-F238E27FC236}">
              <a16:creationId xmlns:a16="http://schemas.microsoft.com/office/drawing/2014/main" id="{273213DB-DFE1-46C5-9E26-2B3504756C95}"/>
            </a:ext>
          </a:extLst>
        </xdr:cNvPr>
        <xdr:cNvSpPr txBox="1"/>
      </xdr:nvSpPr>
      <xdr:spPr>
        <a:xfrm>
          <a:off x="3239144" y="5706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171285</xdr:rowOff>
    </xdr:from>
    <xdr:ext cx="405111" cy="259045"/>
    <xdr:sp macro="" textlink="">
      <xdr:nvSpPr>
        <xdr:cNvPr id="89" name="n_2mainValue【図書館】&#10;有形固定資産減価償却率">
          <a:extLst>
            <a:ext uri="{FF2B5EF4-FFF2-40B4-BE49-F238E27FC236}">
              <a16:creationId xmlns:a16="http://schemas.microsoft.com/office/drawing/2014/main" id="{9403FA3E-7934-42A7-9943-382C7E29FB1F}"/>
            </a:ext>
          </a:extLst>
        </xdr:cNvPr>
        <xdr:cNvSpPr txBox="1"/>
      </xdr:nvSpPr>
      <xdr:spPr>
        <a:xfrm>
          <a:off x="2439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138628</xdr:rowOff>
    </xdr:from>
    <xdr:ext cx="405111" cy="259045"/>
    <xdr:sp macro="" textlink="">
      <xdr:nvSpPr>
        <xdr:cNvPr id="90" name="n_3mainValue【図書館】&#10;有形固定資産減価償却率">
          <a:extLst>
            <a:ext uri="{FF2B5EF4-FFF2-40B4-BE49-F238E27FC236}">
              <a16:creationId xmlns:a16="http://schemas.microsoft.com/office/drawing/2014/main" id="{D40153A9-F4E9-40ED-8EF9-5528B0BE836A}"/>
            </a:ext>
          </a:extLst>
        </xdr:cNvPr>
        <xdr:cNvSpPr txBox="1"/>
      </xdr:nvSpPr>
      <xdr:spPr>
        <a:xfrm>
          <a:off x="1648469" y="5656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107604</xdr:rowOff>
    </xdr:from>
    <xdr:ext cx="405111" cy="259045"/>
    <xdr:sp macro="" textlink="">
      <xdr:nvSpPr>
        <xdr:cNvPr id="91" name="n_4mainValue【図書館】&#10;有形固定資産減価償却率">
          <a:extLst>
            <a:ext uri="{FF2B5EF4-FFF2-40B4-BE49-F238E27FC236}">
              <a16:creationId xmlns:a16="http://schemas.microsoft.com/office/drawing/2014/main" id="{1C584C06-CCB6-49DF-AAB5-715964986552}"/>
            </a:ext>
          </a:extLst>
        </xdr:cNvPr>
        <xdr:cNvSpPr txBox="1"/>
      </xdr:nvSpPr>
      <xdr:spPr>
        <a:xfrm>
          <a:off x="848369" y="5619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E76EB7-62F1-4742-906A-15B41CFE87D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CCC5EAF-43BE-4209-9A56-BC450016478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D6A3A7-3CBC-4EED-B20A-3C86B0747A6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0A00F38-9930-4061-A791-E3AC24268BC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02FEE3D-24F9-436C-ADFC-0C7283F3F6A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D3553B0-BF79-49C2-A964-036127915F5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E83449C-C4A9-45E1-8112-C79378BD9C2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06E1D8-6E00-4F48-976B-43D28AF5BBB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930FAE-1FAA-48C4-8A4C-DF923902101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125190-AC44-47EE-B528-2BE2638508B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C0B3633-948F-4035-8A0A-1B58B9149A9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E1EE63A-4F83-4966-AF08-73376DB79624}"/>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C743119-6F8C-4FB8-BDBB-52E8B9A46F9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D166C19-FEB9-4673-9A8B-C6881A8FC774}"/>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3271AFB-A9B4-4D1E-A143-7478741F383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2F6CADA-50B1-4013-89EA-12516A3CF607}"/>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A45A8AC-0258-4C9A-A500-7912CD25C6C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8D032B3-419B-4FCD-9D8A-87C4518CDB2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DFD9D01-E25E-4B90-ACF0-4DD7CA317E6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A60364A-DDFA-4E77-8DB4-240C4150B5C4}"/>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079A04B-ED69-4C33-BB74-C095AB61F60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19166C2-8582-4F61-ABD7-A322BA76C04C}"/>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3DB6DDC-45E6-4C16-839C-FDA09ACB18D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DEFB2B45-3B29-428C-90A9-E408FF9874C5}"/>
            </a:ext>
          </a:extLst>
        </xdr:cNvPr>
        <xdr:cNvCxnSpPr/>
      </xdr:nvCxnSpPr>
      <xdr:spPr>
        <a:xfrm flipV="1">
          <a:off x="9429115" y="563626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80424D0-C919-4FFF-B6FB-952F2A356B11}"/>
            </a:ext>
          </a:extLst>
        </xdr:cNvPr>
        <xdr:cNvSpPr txBox="1"/>
      </xdr:nvSpPr>
      <xdr:spPr>
        <a:xfrm>
          <a:off x="946785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B0D8749-DADB-47A7-A3FC-8534FF5D0965}"/>
            </a:ext>
          </a:extLst>
        </xdr:cNvPr>
        <xdr:cNvCxnSpPr/>
      </xdr:nvCxnSpPr>
      <xdr:spPr>
        <a:xfrm>
          <a:off x="9363075" y="68211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D16CA22-98EC-4626-8757-F74F7804B120}"/>
            </a:ext>
          </a:extLst>
        </xdr:cNvPr>
        <xdr:cNvSpPr txBox="1"/>
      </xdr:nvSpPr>
      <xdr:spPr>
        <a:xfrm>
          <a:off x="9467850" y="54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3FD3212F-F31B-49DC-B5D5-69826118197E}"/>
            </a:ext>
          </a:extLst>
        </xdr:cNvPr>
        <xdr:cNvCxnSpPr/>
      </xdr:nvCxnSpPr>
      <xdr:spPr>
        <a:xfrm>
          <a:off x="9363075" y="56362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CA9A3F6E-94A2-416D-A35C-EC29E767EC87}"/>
            </a:ext>
          </a:extLst>
        </xdr:cNvPr>
        <xdr:cNvSpPr txBox="1"/>
      </xdr:nvSpPr>
      <xdr:spPr>
        <a:xfrm>
          <a:off x="9467850" y="654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55309E9D-D847-418E-9ADA-7A1710D84871}"/>
            </a:ext>
          </a:extLst>
        </xdr:cNvPr>
        <xdr:cNvSpPr/>
      </xdr:nvSpPr>
      <xdr:spPr>
        <a:xfrm>
          <a:off x="9401175" y="65652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7D9A56E9-6384-40A9-BEF1-33A7F108CB2B}"/>
            </a:ext>
          </a:extLst>
        </xdr:cNvPr>
        <xdr:cNvSpPr/>
      </xdr:nvSpPr>
      <xdr:spPr>
        <a:xfrm>
          <a:off x="8639175" y="65722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CEE4D586-3FC1-4E9B-A69E-0937112F6E10}"/>
            </a:ext>
          </a:extLst>
        </xdr:cNvPr>
        <xdr:cNvSpPr/>
      </xdr:nvSpPr>
      <xdr:spPr>
        <a:xfrm>
          <a:off x="7839075" y="6569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D32B2740-68CF-4008-8A9C-3B5E9F615F62}"/>
            </a:ext>
          </a:extLst>
        </xdr:cNvPr>
        <xdr:cNvSpPr/>
      </xdr:nvSpPr>
      <xdr:spPr>
        <a:xfrm>
          <a:off x="7029450" y="6573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F4441E4-C53E-40D5-BE5D-81CE09B3D3A0}"/>
            </a:ext>
          </a:extLst>
        </xdr:cNvPr>
        <xdr:cNvSpPr/>
      </xdr:nvSpPr>
      <xdr:spPr>
        <a:xfrm>
          <a:off x="6238875" y="6591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E6696E-2EEA-4099-8264-63FF35E9CAA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32DA5F-9117-44E4-B4C0-BA0370B3857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D7C336-107A-4A83-BAB3-79967CD076B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4EC286-9178-4200-81D4-5F2A03AD29A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41FFC13-705C-4F35-A81D-2CD7CF3AF30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31" name="楕円 130">
          <a:extLst>
            <a:ext uri="{FF2B5EF4-FFF2-40B4-BE49-F238E27FC236}">
              <a16:creationId xmlns:a16="http://schemas.microsoft.com/office/drawing/2014/main" id="{6CC9A2CE-ABE1-4536-B67D-190498657FF4}"/>
            </a:ext>
          </a:extLst>
        </xdr:cNvPr>
        <xdr:cNvSpPr/>
      </xdr:nvSpPr>
      <xdr:spPr>
        <a:xfrm>
          <a:off x="9401175" y="649732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3D15331F-6475-4EBC-ACD8-12EC36EB99D8}"/>
            </a:ext>
          </a:extLst>
        </xdr:cNvPr>
        <xdr:cNvSpPr txBox="1"/>
      </xdr:nvSpPr>
      <xdr:spPr>
        <a:xfrm>
          <a:off x="946785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3" name="楕円 132">
          <a:extLst>
            <a:ext uri="{FF2B5EF4-FFF2-40B4-BE49-F238E27FC236}">
              <a16:creationId xmlns:a16="http://schemas.microsoft.com/office/drawing/2014/main" id="{BE0BEDD0-64AA-4473-836F-D5AEF638E320}"/>
            </a:ext>
          </a:extLst>
        </xdr:cNvPr>
        <xdr:cNvSpPr/>
      </xdr:nvSpPr>
      <xdr:spPr>
        <a:xfrm>
          <a:off x="8639175" y="64935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60960</xdr:rowOff>
    </xdr:from>
    <xdr:to>
      <xdr:col>55</xdr:col>
      <xdr:colOff>0</xdr:colOff>
      <xdr:row>40</xdr:row>
      <xdr:rowOff>64770</xdr:rowOff>
    </xdr:to>
    <xdr:cxnSp macro="">
      <xdr:nvCxnSpPr>
        <xdr:cNvPr id="134" name="直線コネクタ 133">
          <a:extLst>
            <a:ext uri="{FF2B5EF4-FFF2-40B4-BE49-F238E27FC236}">
              <a16:creationId xmlns:a16="http://schemas.microsoft.com/office/drawing/2014/main" id="{2CC5EC99-E21D-4D55-8C5E-B7AE8A9D822E}"/>
            </a:ext>
          </a:extLst>
        </xdr:cNvPr>
        <xdr:cNvCxnSpPr/>
      </xdr:nvCxnSpPr>
      <xdr:spPr>
        <a:xfrm>
          <a:off x="8686800" y="655066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xdr:rowOff>
    </xdr:from>
    <xdr:to>
      <xdr:col>46</xdr:col>
      <xdr:colOff>38100</xdr:colOff>
      <xdr:row>40</xdr:row>
      <xdr:rowOff>111760</xdr:rowOff>
    </xdr:to>
    <xdr:sp macro="" textlink="">
      <xdr:nvSpPr>
        <xdr:cNvPr id="135" name="楕円 134">
          <a:extLst>
            <a:ext uri="{FF2B5EF4-FFF2-40B4-BE49-F238E27FC236}">
              <a16:creationId xmlns:a16="http://schemas.microsoft.com/office/drawing/2014/main" id="{7F82D26B-A9A8-4244-9C61-B155ED4DC580}"/>
            </a:ext>
          </a:extLst>
        </xdr:cNvPr>
        <xdr:cNvSpPr/>
      </xdr:nvSpPr>
      <xdr:spPr>
        <a:xfrm>
          <a:off x="7839075" y="64935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60960</xdr:rowOff>
    </xdr:to>
    <xdr:cxnSp macro="">
      <xdr:nvCxnSpPr>
        <xdr:cNvPr id="136" name="直線コネクタ 135">
          <a:extLst>
            <a:ext uri="{FF2B5EF4-FFF2-40B4-BE49-F238E27FC236}">
              <a16:creationId xmlns:a16="http://schemas.microsoft.com/office/drawing/2014/main" id="{9ECB672F-7815-44A4-84C3-729D6116E694}"/>
            </a:ext>
          </a:extLst>
        </xdr:cNvPr>
        <xdr:cNvCxnSpPr/>
      </xdr:nvCxnSpPr>
      <xdr:spPr>
        <a:xfrm>
          <a:off x="7886700" y="65506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xdr:rowOff>
    </xdr:from>
    <xdr:to>
      <xdr:col>41</xdr:col>
      <xdr:colOff>101600</xdr:colOff>
      <xdr:row>40</xdr:row>
      <xdr:rowOff>107950</xdr:rowOff>
    </xdr:to>
    <xdr:sp macro="" textlink="">
      <xdr:nvSpPr>
        <xdr:cNvPr id="137" name="楕円 136">
          <a:extLst>
            <a:ext uri="{FF2B5EF4-FFF2-40B4-BE49-F238E27FC236}">
              <a16:creationId xmlns:a16="http://schemas.microsoft.com/office/drawing/2014/main" id="{CFCAB378-C81A-47C2-BC47-C60DF3FE9CDA}"/>
            </a:ext>
          </a:extLst>
        </xdr:cNvPr>
        <xdr:cNvSpPr/>
      </xdr:nvSpPr>
      <xdr:spPr>
        <a:xfrm>
          <a:off x="7029450" y="6496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57150</xdr:rowOff>
    </xdr:from>
    <xdr:to>
      <xdr:col>45</xdr:col>
      <xdr:colOff>177800</xdr:colOff>
      <xdr:row>40</xdr:row>
      <xdr:rowOff>60960</xdr:rowOff>
    </xdr:to>
    <xdr:cxnSp macro="">
      <xdr:nvCxnSpPr>
        <xdr:cNvPr id="138" name="直線コネクタ 137">
          <a:extLst>
            <a:ext uri="{FF2B5EF4-FFF2-40B4-BE49-F238E27FC236}">
              <a16:creationId xmlns:a16="http://schemas.microsoft.com/office/drawing/2014/main" id="{69CF24BF-6416-41ED-AA86-A25027A802F4}"/>
            </a:ext>
          </a:extLst>
        </xdr:cNvPr>
        <xdr:cNvCxnSpPr/>
      </xdr:nvCxnSpPr>
      <xdr:spPr>
        <a:xfrm>
          <a:off x="7077075" y="654367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9" name="楕円 138">
          <a:extLst>
            <a:ext uri="{FF2B5EF4-FFF2-40B4-BE49-F238E27FC236}">
              <a16:creationId xmlns:a16="http://schemas.microsoft.com/office/drawing/2014/main" id="{D5E7B8C4-5A92-4C5A-8F12-BE61BDA4A88C}"/>
            </a:ext>
          </a:extLst>
        </xdr:cNvPr>
        <xdr:cNvSpPr/>
      </xdr:nvSpPr>
      <xdr:spPr>
        <a:xfrm>
          <a:off x="6238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57150</xdr:rowOff>
    </xdr:to>
    <xdr:cxnSp macro="">
      <xdr:nvCxnSpPr>
        <xdr:cNvPr id="140" name="直線コネクタ 139">
          <a:extLst>
            <a:ext uri="{FF2B5EF4-FFF2-40B4-BE49-F238E27FC236}">
              <a16:creationId xmlns:a16="http://schemas.microsoft.com/office/drawing/2014/main" id="{EDE45349-D2B7-45A1-BBD1-787E0E6E58AA}"/>
            </a:ext>
          </a:extLst>
        </xdr:cNvPr>
        <xdr:cNvCxnSpPr/>
      </xdr:nvCxnSpPr>
      <xdr:spPr>
        <a:xfrm>
          <a:off x="6286500" y="653669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8C963537-6F6F-4E67-B77C-32EBD063E839}"/>
            </a:ext>
          </a:extLst>
        </xdr:cNvPr>
        <xdr:cNvSpPr txBox="1"/>
      </xdr:nvSpPr>
      <xdr:spPr>
        <a:xfrm>
          <a:off x="8458277" y="66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391C9C45-4CCC-4E6C-BFA5-8543E169D99B}"/>
            </a:ext>
          </a:extLst>
        </xdr:cNvPr>
        <xdr:cNvSpPr txBox="1"/>
      </xdr:nvSpPr>
      <xdr:spPr>
        <a:xfrm>
          <a:off x="7677227" y="66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FB669208-15CB-4F8F-93CF-4049F67EA3EE}"/>
            </a:ext>
          </a:extLst>
        </xdr:cNvPr>
        <xdr:cNvSpPr txBox="1"/>
      </xdr:nvSpPr>
      <xdr:spPr>
        <a:xfrm>
          <a:off x="6867602"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8D41888-C041-4C0D-A362-E0DA8C4951FD}"/>
            </a:ext>
          </a:extLst>
        </xdr:cNvPr>
        <xdr:cNvSpPr txBox="1"/>
      </xdr:nvSpPr>
      <xdr:spPr>
        <a:xfrm>
          <a:off x="60675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128287</xdr:rowOff>
    </xdr:from>
    <xdr:ext cx="469744" cy="259045"/>
    <xdr:sp macro="" textlink="">
      <xdr:nvSpPr>
        <xdr:cNvPr id="145" name="n_1mainValue【図書館】&#10;一人当たり面積">
          <a:extLst>
            <a:ext uri="{FF2B5EF4-FFF2-40B4-BE49-F238E27FC236}">
              <a16:creationId xmlns:a16="http://schemas.microsoft.com/office/drawing/2014/main" id="{9A59C552-C817-4D0F-94CB-1ED07C6D61B6}"/>
            </a:ext>
          </a:extLst>
        </xdr:cNvPr>
        <xdr:cNvSpPr txBox="1"/>
      </xdr:nvSpPr>
      <xdr:spPr>
        <a:xfrm>
          <a:off x="845827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128287</xdr:rowOff>
    </xdr:from>
    <xdr:ext cx="469744" cy="259045"/>
    <xdr:sp macro="" textlink="">
      <xdr:nvSpPr>
        <xdr:cNvPr id="146" name="n_2mainValue【図書館】&#10;一人当たり面積">
          <a:extLst>
            <a:ext uri="{FF2B5EF4-FFF2-40B4-BE49-F238E27FC236}">
              <a16:creationId xmlns:a16="http://schemas.microsoft.com/office/drawing/2014/main" id="{AD02DEFC-E28C-48D4-AF06-61E8451A3F3B}"/>
            </a:ext>
          </a:extLst>
        </xdr:cNvPr>
        <xdr:cNvSpPr txBox="1"/>
      </xdr:nvSpPr>
      <xdr:spPr>
        <a:xfrm>
          <a:off x="767722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124477</xdr:rowOff>
    </xdr:from>
    <xdr:ext cx="469744" cy="259045"/>
    <xdr:sp macro="" textlink="">
      <xdr:nvSpPr>
        <xdr:cNvPr id="147" name="n_3mainValue【図書館】&#10;一人当たり面積">
          <a:extLst>
            <a:ext uri="{FF2B5EF4-FFF2-40B4-BE49-F238E27FC236}">
              <a16:creationId xmlns:a16="http://schemas.microsoft.com/office/drawing/2014/main" id="{5E363473-72E8-4517-87F9-A65B66122EC0}"/>
            </a:ext>
          </a:extLst>
        </xdr:cNvPr>
        <xdr:cNvSpPr txBox="1"/>
      </xdr:nvSpPr>
      <xdr:spPr>
        <a:xfrm>
          <a:off x="68676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8" name="n_4mainValue【図書館】&#10;一人当たり面積">
          <a:extLst>
            <a:ext uri="{FF2B5EF4-FFF2-40B4-BE49-F238E27FC236}">
              <a16:creationId xmlns:a16="http://schemas.microsoft.com/office/drawing/2014/main" id="{54F56FAA-2FB8-433C-92A4-426D8BACB8D6}"/>
            </a:ext>
          </a:extLst>
        </xdr:cNvPr>
        <xdr:cNvSpPr txBox="1"/>
      </xdr:nvSpPr>
      <xdr:spPr>
        <a:xfrm>
          <a:off x="6067502"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949AEC4-7B53-4AB8-AE58-DB2314A76E1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837746E-1367-40AC-ABF9-58D623F35E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AECE89E-FF62-479B-A6A2-94321EF4F88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55AE084-1E00-41EA-9E11-1A114922C00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7DA18F4-362C-4D48-B9FE-533A9471D69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14499C0-5BB4-410E-8B61-D2F4C70E388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6922F94-5A4A-4C42-BF82-CDD905E0BE8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08CC2D3-5C6F-446C-9095-6340C622BB4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4B1FACE-2F8A-4BC5-9406-7899BD5F5F3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CC9B8A4-072A-4839-9074-E78F3456FDA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EE7B04D-C40B-4F5B-A6A9-78D5C27FAF4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70FE9B8-2118-46EA-9EDF-328785889561}"/>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1DE786F-1BFB-4133-9B61-1715F7B6FC0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351ACCB-24B3-4D2D-95CF-6C3A96E7EA5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0DD47D4-D1B5-43FD-9479-035E68627C7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97EDEE4-5B09-45D9-A02B-54848E20F819}"/>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C67F290-AA91-41A6-9CFA-78B0C23509D8}"/>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E1DFEE4-E466-44B2-A314-A8866F222250}"/>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A5D41E4-FC22-4877-B830-A3E417046E6F}"/>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5826EDA-ED8B-43B9-B1E8-A844ECE6954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E4AD3A3-8FF2-4BFB-B3B6-3A7F8D9EA74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F5359D7-7B98-452E-BC6E-9E83A6A5BF37}"/>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15F697B-9077-45AA-BAD3-0F828776E0D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FDF539E-8EC2-4831-B653-6613059B375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D0290A3-4836-4026-9FEA-C9FE4167D02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316419B-B1B8-4F5D-8B08-A72399693BC8}"/>
            </a:ext>
          </a:extLst>
        </xdr:cNvPr>
        <xdr:cNvCxnSpPr/>
      </xdr:nvCxnSpPr>
      <xdr:spPr>
        <a:xfrm flipV="1">
          <a:off x="4180840" y="9059001"/>
          <a:ext cx="0" cy="144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529A85E-1413-41B7-B65B-6362D440A09A}"/>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C892DF6-3F96-49A3-99F9-94D83E2B9C80}"/>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4A9891B-33B1-4C8F-ABD2-13FCCEADAFAE}"/>
            </a:ext>
          </a:extLst>
        </xdr:cNvPr>
        <xdr:cNvSpPr txBox="1"/>
      </xdr:nvSpPr>
      <xdr:spPr>
        <a:xfrm>
          <a:off x="4219575" y="8837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C338D46A-C42A-41A4-A580-6C44F88C06B9}"/>
            </a:ext>
          </a:extLst>
        </xdr:cNvPr>
        <xdr:cNvCxnSpPr/>
      </xdr:nvCxnSpPr>
      <xdr:spPr>
        <a:xfrm>
          <a:off x="4105275" y="90590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E4B2E59-2571-4DC3-930F-33C3961EFABB}"/>
            </a:ext>
          </a:extLst>
        </xdr:cNvPr>
        <xdr:cNvSpPr txBox="1"/>
      </xdr:nvSpPr>
      <xdr:spPr>
        <a:xfrm>
          <a:off x="4219575" y="9888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CC2A3432-5FB4-461D-B0D5-8B2023B24F2D}"/>
            </a:ext>
          </a:extLst>
        </xdr:cNvPr>
        <xdr:cNvSpPr/>
      </xdr:nvSpPr>
      <xdr:spPr>
        <a:xfrm>
          <a:off x="4124325" y="9912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93A3ECE7-1309-488C-8EB2-CCEFAECE476B}"/>
            </a:ext>
          </a:extLst>
        </xdr:cNvPr>
        <xdr:cNvSpPr/>
      </xdr:nvSpPr>
      <xdr:spPr>
        <a:xfrm>
          <a:off x="33813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DC8E9040-7AE0-41E7-B318-FB34142156AE}"/>
            </a:ext>
          </a:extLst>
        </xdr:cNvPr>
        <xdr:cNvSpPr/>
      </xdr:nvSpPr>
      <xdr:spPr>
        <a:xfrm>
          <a:off x="2571750" y="99160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5B33944D-5AB5-4F8E-B2B7-B89D30A12019}"/>
            </a:ext>
          </a:extLst>
        </xdr:cNvPr>
        <xdr:cNvSpPr/>
      </xdr:nvSpPr>
      <xdr:spPr>
        <a:xfrm>
          <a:off x="1781175" y="990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3790217E-8152-4A69-A941-2CC8DF330488}"/>
            </a:ext>
          </a:extLst>
        </xdr:cNvPr>
        <xdr:cNvSpPr/>
      </xdr:nvSpPr>
      <xdr:spPr>
        <a:xfrm>
          <a:off x="981075" y="98900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6E2291-8EDF-48BC-A9D9-50A529207CD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0B85AA-DC1E-45D9-A4AC-D2E9A2590CC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1BBB94-80F4-4109-A49A-0DA3C76004C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03C202-D753-4F5D-B45B-6CD13E45610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01C19B2-AEE5-48FE-A9CF-3AB2A052DFB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89626</xdr:rowOff>
    </xdr:from>
    <xdr:to>
      <xdr:col>24</xdr:col>
      <xdr:colOff>114300</xdr:colOff>
      <xdr:row>56</xdr:row>
      <xdr:rowOff>19776</xdr:rowOff>
    </xdr:to>
    <xdr:sp macro="" textlink="">
      <xdr:nvSpPr>
        <xdr:cNvPr id="190" name="楕円 189">
          <a:extLst>
            <a:ext uri="{FF2B5EF4-FFF2-40B4-BE49-F238E27FC236}">
              <a16:creationId xmlns:a16="http://schemas.microsoft.com/office/drawing/2014/main" id="{8A89F889-A741-4246-BBC7-D2815D7AEAB6}"/>
            </a:ext>
          </a:extLst>
        </xdr:cNvPr>
        <xdr:cNvSpPr/>
      </xdr:nvSpPr>
      <xdr:spPr>
        <a:xfrm>
          <a:off x="4124325" y="90018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42653</xdr:rowOff>
    </xdr:from>
    <xdr:ext cx="340478" cy="259045"/>
    <xdr:sp macro="" textlink="">
      <xdr:nvSpPr>
        <xdr:cNvPr id="191" name="【体育館・プール】&#10;有形固定資産減価償却率該当値テキスト">
          <a:extLst>
            <a:ext uri="{FF2B5EF4-FFF2-40B4-BE49-F238E27FC236}">
              <a16:creationId xmlns:a16="http://schemas.microsoft.com/office/drawing/2014/main" id="{57799817-1DFC-4DB7-9F09-CDE52A45B908}"/>
            </a:ext>
          </a:extLst>
        </xdr:cNvPr>
        <xdr:cNvSpPr txBox="1"/>
      </xdr:nvSpPr>
      <xdr:spPr>
        <a:xfrm>
          <a:off x="4219575" y="8961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92" name="楕円 191">
          <a:extLst>
            <a:ext uri="{FF2B5EF4-FFF2-40B4-BE49-F238E27FC236}">
              <a16:creationId xmlns:a16="http://schemas.microsoft.com/office/drawing/2014/main" id="{5AD97760-2EFC-4209-A958-8ACE7516C209}"/>
            </a:ext>
          </a:extLst>
        </xdr:cNvPr>
        <xdr:cNvSpPr/>
      </xdr:nvSpPr>
      <xdr:spPr>
        <a:xfrm>
          <a:off x="3381375" y="102285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140426</xdr:rowOff>
    </xdr:from>
    <xdr:to>
      <xdr:col>24</xdr:col>
      <xdr:colOff>63500</xdr:colOff>
      <xdr:row>63</xdr:row>
      <xdr:rowOff>68580</xdr:rowOff>
    </xdr:to>
    <xdr:cxnSp macro="">
      <xdr:nvCxnSpPr>
        <xdr:cNvPr id="193" name="直線コネクタ 192">
          <a:extLst>
            <a:ext uri="{FF2B5EF4-FFF2-40B4-BE49-F238E27FC236}">
              <a16:creationId xmlns:a16="http://schemas.microsoft.com/office/drawing/2014/main" id="{8C78B041-67C6-4413-8DFD-3A110F0598C7}"/>
            </a:ext>
          </a:extLst>
        </xdr:cNvPr>
        <xdr:cNvCxnSpPr/>
      </xdr:nvCxnSpPr>
      <xdr:spPr>
        <a:xfrm flipV="1">
          <a:off x="3429000" y="9059001"/>
          <a:ext cx="752475" cy="12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4" name="楕円 193">
          <a:extLst>
            <a:ext uri="{FF2B5EF4-FFF2-40B4-BE49-F238E27FC236}">
              <a16:creationId xmlns:a16="http://schemas.microsoft.com/office/drawing/2014/main" id="{CEF1B7A8-5732-4CC7-8FF4-682CD254CC19}"/>
            </a:ext>
          </a:extLst>
        </xdr:cNvPr>
        <xdr:cNvSpPr/>
      </xdr:nvSpPr>
      <xdr:spPr>
        <a:xfrm>
          <a:off x="2571750"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68580</xdr:rowOff>
    </xdr:to>
    <xdr:cxnSp macro="">
      <xdr:nvCxnSpPr>
        <xdr:cNvPr id="195" name="直線コネクタ 194">
          <a:extLst>
            <a:ext uri="{FF2B5EF4-FFF2-40B4-BE49-F238E27FC236}">
              <a16:creationId xmlns:a16="http://schemas.microsoft.com/office/drawing/2014/main" id="{725C9BCB-38AD-44A7-802F-724D5B94333A}"/>
            </a:ext>
          </a:extLst>
        </xdr:cNvPr>
        <xdr:cNvCxnSpPr/>
      </xdr:nvCxnSpPr>
      <xdr:spPr>
        <a:xfrm>
          <a:off x="2619375" y="1026795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168003</xdr:rowOff>
    </xdr:from>
    <xdr:to>
      <xdr:col>10</xdr:col>
      <xdr:colOff>165100</xdr:colOff>
      <xdr:row>63</xdr:row>
      <xdr:rowOff>98153</xdr:rowOff>
    </xdr:to>
    <xdr:sp macro="" textlink="">
      <xdr:nvSpPr>
        <xdr:cNvPr id="196" name="楕円 195">
          <a:extLst>
            <a:ext uri="{FF2B5EF4-FFF2-40B4-BE49-F238E27FC236}">
              <a16:creationId xmlns:a16="http://schemas.microsoft.com/office/drawing/2014/main" id="{A0978262-C970-42D0-81E0-7B3CDB4058E2}"/>
            </a:ext>
          </a:extLst>
        </xdr:cNvPr>
        <xdr:cNvSpPr/>
      </xdr:nvSpPr>
      <xdr:spPr>
        <a:xfrm>
          <a:off x="1781175" y="102137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47353</xdr:rowOff>
    </xdr:from>
    <xdr:to>
      <xdr:col>15</xdr:col>
      <xdr:colOff>50800</xdr:colOff>
      <xdr:row>63</xdr:row>
      <xdr:rowOff>57150</xdr:rowOff>
    </xdr:to>
    <xdr:cxnSp macro="">
      <xdr:nvCxnSpPr>
        <xdr:cNvPr id="197" name="直線コネクタ 196">
          <a:extLst>
            <a:ext uri="{FF2B5EF4-FFF2-40B4-BE49-F238E27FC236}">
              <a16:creationId xmlns:a16="http://schemas.microsoft.com/office/drawing/2014/main" id="{9139F1B7-EBD9-451F-BD3E-F83BAE1C31B6}"/>
            </a:ext>
          </a:extLst>
        </xdr:cNvPr>
        <xdr:cNvCxnSpPr/>
      </xdr:nvCxnSpPr>
      <xdr:spPr>
        <a:xfrm>
          <a:off x="1828800" y="10261328"/>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158206</xdr:rowOff>
    </xdr:from>
    <xdr:to>
      <xdr:col>6</xdr:col>
      <xdr:colOff>38100</xdr:colOff>
      <xdr:row>63</xdr:row>
      <xdr:rowOff>88356</xdr:rowOff>
    </xdr:to>
    <xdr:sp macro="" textlink="">
      <xdr:nvSpPr>
        <xdr:cNvPr id="198" name="楕円 197">
          <a:extLst>
            <a:ext uri="{FF2B5EF4-FFF2-40B4-BE49-F238E27FC236}">
              <a16:creationId xmlns:a16="http://schemas.microsoft.com/office/drawing/2014/main" id="{BBCDDC42-29D7-4636-923F-A689973D1601}"/>
            </a:ext>
          </a:extLst>
        </xdr:cNvPr>
        <xdr:cNvSpPr/>
      </xdr:nvSpPr>
      <xdr:spPr>
        <a:xfrm>
          <a:off x="981075" y="102102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37556</xdr:rowOff>
    </xdr:from>
    <xdr:to>
      <xdr:col>10</xdr:col>
      <xdr:colOff>114300</xdr:colOff>
      <xdr:row>63</xdr:row>
      <xdr:rowOff>47353</xdr:rowOff>
    </xdr:to>
    <xdr:cxnSp macro="">
      <xdr:nvCxnSpPr>
        <xdr:cNvPr id="199" name="直線コネクタ 198">
          <a:extLst>
            <a:ext uri="{FF2B5EF4-FFF2-40B4-BE49-F238E27FC236}">
              <a16:creationId xmlns:a16="http://schemas.microsoft.com/office/drawing/2014/main" id="{98A043A0-B7BE-4883-B3AC-F8A86BDB2023}"/>
            </a:ext>
          </a:extLst>
        </xdr:cNvPr>
        <xdr:cNvCxnSpPr/>
      </xdr:nvCxnSpPr>
      <xdr:spPr>
        <a:xfrm>
          <a:off x="1028700" y="10248356"/>
          <a:ext cx="8001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25BBE4C3-EE47-40F1-81FE-BC547B3FE2C4}"/>
            </a:ext>
          </a:extLst>
        </xdr:cNvPr>
        <xdr:cNvSpPr txBox="1"/>
      </xdr:nvSpPr>
      <xdr:spPr>
        <a:xfrm>
          <a:off x="3239144"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DF75AF41-B00E-4E5B-9FA4-7FF28009E068}"/>
            </a:ext>
          </a:extLst>
        </xdr:cNvPr>
        <xdr:cNvSpPr txBox="1"/>
      </xdr:nvSpPr>
      <xdr:spPr>
        <a:xfrm>
          <a:off x="2439044" y="9703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6E152247-6A90-41FF-B5E5-113E193E578E}"/>
            </a:ext>
          </a:extLst>
        </xdr:cNvPr>
        <xdr:cNvSpPr txBox="1"/>
      </xdr:nvSpPr>
      <xdr:spPr>
        <a:xfrm>
          <a:off x="1648469"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99418A12-37C3-40F8-B898-9B8FE8B5A633}"/>
            </a:ext>
          </a:extLst>
        </xdr:cNvPr>
        <xdr:cNvSpPr txBox="1"/>
      </xdr:nvSpPr>
      <xdr:spPr>
        <a:xfrm>
          <a:off x="848369" y="968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204" name="n_1mainValue【体育館・プール】&#10;有形固定資産減価償却率">
          <a:extLst>
            <a:ext uri="{FF2B5EF4-FFF2-40B4-BE49-F238E27FC236}">
              <a16:creationId xmlns:a16="http://schemas.microsoft.com/office/drawing/2014/main" id="{98280045-0F3D-4D55-8B91-9279ACFA8DD2}"/>
            </a:ext>
          </a:extLst>
        </xdr:cNvPr>
        <xdr:cNvSpPr txBox="1"/>
      </xdr:nvSpPr>
      <xdr:spPr>
        <a:xfrm>
          <a:off x="32391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205" name="n_2mainValue【体育館・プール】&#10;有形固定資産減価償却率">
          <a:extLst>
            <a:ext uri="{FF2B5EF4-FFF2-40B4-BE49-F238E27FC236}">
              <a16:creationId xmlns:a16="http://schemas.microsoft.com/office/drawing/2014/main" id="{7283E380-099D-4B75-83D3-98EB84B4185E}"/>
            </a:ext>
          </a:extLst>
        </xdr:cNvPr>
        <xdr:cNvSpPr txBox="1"/>
      </xdr:nvSpPr>
      <xdr:spPr>
        <a:xfrm>
          <a:off x="2439044" y="1031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89280</xdr:rowOff>
    </xdr:from>
    <xdr:ext cx="405111" cy="259045"/>
    <xdr:sp macro="" textlink="">
      <xdr:nvSpPr>
        <xdr:cNvPr id="206" name="n_3mainValue【体育館・プール】&#10;有形固定資産減価償却率">
          <a:extLst>
            <a:ext uri="{FF2B5EF4-FFF2-40B4-BE49-F238E27FC236}">
              <a16:creationId xmlns:a16="http://schemas.microsoft.com/office/drawing/2014/main" id="{837BD9D2-5BD4-4ABE-A2AD-B7CE8FE393A2}"/>
            </a:ext>
          </a:extLst>
        </xdr:cNvPr>
        <xdr:cNvSpPr txBox="1"/>
      </xdr:nvSpPr>
      <xdr:spPr>
        <a:xfrm>
          <a:off x="1648469" y="1029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79483</xdr:rowOff>
    </xdr:from>
    <xdr:ext cx="405111" cy="259045"/>
    <xdr:sp macro="" textlink="">
      <xdr:nvSpPr>
        <xdr:cNvPr id="207" name="n_4mainValue【体育館・プール】&#10;有形固定資産減価償却率">
          <a:extLst>
            <a:ext uri="{FF2B5EF4-FFF2-40B4-BE49-F238E27FC236}">
              <a16:creationId xmlns:a16="http://schemas.microsoft.com/office/drawing/2014/main" id="{DE7E3C42-6CDA-42E6-AA0C-91C68B853305}"/>
            </a:ext>
          </a:extLst>
        </xdr:cNvPr>
        <xdr:cNvSpPr txBox="1"/>
      </xdr:nvSpPr>
      <xdr:spPr>
        <a:xfrm>
          <a:off x="848369" y="1029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674302F-382A-43CB-8722-B5B50E3D4E5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28C59F3-FE5B-49BB-B213-AE3510643D1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EAAD0BC-2360-4386-A5C3-EA96EF025D1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61E9D87-7AAE-40E7-AB59-A53528B8C35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83EC20B-B261-4446-9BDC-24041386145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BB36AC3-3155-4451-AF10-67789EC2985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90B60D5-1A8A-4BED-9ABD-3A307A2545C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C07E6B7-73BB-499C-9175-C7CA24821FF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BE81EC6-982D-4601-8BE2-F93D0B22F0E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9E294CF-E821-40FB-988F-65DB1C13957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61A239A-8805-4BA4-AEC3-AC08317700F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3CD7FAF-977A-454D-864A-E71BD7F3E22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4084C67-EEBF-4C98-9569-262466547BB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E66440B-96FF-4349-A123-0F6EE755D07A}"/>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808BBAC-1579-42ED-A629-FFB37EA1E4C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EF898F8-62E0-461D-A691-6728D2105404}"/>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097F4E2-5C05-4CE1-9D40-9C69A85E7C3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E5D944C-6F88-4D61-A4C8-257D55A97239}"/>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7CCB2FB-840F-44C8-B6F4-349EB6E1B3B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500A535C-2106-4430-AECE-A2E6E3024FAB}"/>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CD03890-49C3-4FC8-8393-D93A7357BE6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E0AB177-CBE5-44D4-BD1C-13250C2EEC3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3AC2375-E96A-4B3C-AC84-82EF6B5CC62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F98CEB1-A9B9-4E33-BB78-F30DBD2D92E8}"/>
            </a:ext>
          </a:extLst>
        </xdr:cNvPr>
        <xdr:cNvCxnSpPr/>
      </xdr:nvCxnSpPr>
      <xdr:spPr>
        <a:xfrm flipV="1">
          <a:off x="9429115" y="918972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F9A07DE-AD6F-472C-8BF7-8813CA90ED17}"/>
            </a:ext>
          </a:extLst>
        </xdr:cNvPr>
        <xdr:cNvSpPr txBox="1"/>
      </xdr:nvSpPr>
      <xdr:spPr>
        <a:xfrm>
          <a:off x="9467850" y="104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7303564-C621-4B9E-8839-35E4442BE456}"/>
            </a:ext>
          </a:extLst>
        </xdr:cNvPr>
        <xdr:cNvCxnSpPr/>
      </xdr:nvCxnSpPr>
      <xdr:spPr>
        <a:xfrm>
          <a:off x="9363075" y="104387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44EAD24F-58C4-4355-852D-C04F7E67D503}"/>
            </a:ext>
          </a:extLst>
        </xdr:cNvPr>
        <xdr:cNvSpPr txBox="1"/>
      </xdr:nvSpPr>
      <xdr:spPr>
        <a:xfrm>
          <a:off x="9467850" y="89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83DC986C-638A-4A1F-AF04-2E2D0F6E8461}"/>
            </a:ext>
          </a:extLst>
        </xdr:cNvPr>
        <xdr:cNvCxnSpPr/>
      </xdr:nvCxnSpPr>
      <xdr:spPr>
        <a:xfrm>
          <a:off x="9363075" y="9189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27EB326F-B7EF-48A6-B867-AACF0F34BFC4}"/>
            </a:ext>
          </a:extLst>
        </xdr:cNvPr>
        <xdr:cNvSpPr txBox="1"/>
      </xdr:nvSpPr>
      <xdr:spPr>
        <a:xfrm>
          <a:off x="9467850" y="1006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2D08D6D4-0026-4C66-A83F-4EABA577A588}"/>
            </a:ext>
          </a:extLst>
        </xdr:cNvPr>
        <xdr:cNvSpPr/>
      </xdr:nvSpPr>
      <xdr:spPr>
        <a:xfrm>
          <a:off x="9401175" y="1009459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E0DC4B7-7C1B-435E-9C62-F6D8DCAAE465}"/>
            </a:ext>
          </a:extLst>
        </xdr:cNvPr>
        <xdr:cNvSpPr/>
      </xdr:nvSpPr>
      <xdr:spPr>
        <a:xfrm>
          <a:off x="8639175" y="10094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B3E2FD52-3D94-4899-A767-7F76E5801A48}"/>
            </a:ext>
          </a:extLst>
        </xdr:cNvPr>
        <xdr:cNvSpPr/>
      </xdr:nvSpPr>
      <xdr:spPr>
        <a:xfrm>
          <a:off x="78390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9B56365-8563-44CA-8AF1-23DBABCC3484}"/>
            </a:ext>
          </a:extLst>
        </xdr:cNvPr>
        <xdr:cNvSpPr/>
      </xdr:nvSpPr>
      <xdr:spPr>
        <a:xfrm>
          <a:off x="7029450" y="10106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9AB03DB-30B0-402D-9651-1D6634C54E3D}"/>
            </a:ext>
          </a:extLst>
        </xdr:cNvPr>
        <xdr:cNvSpPr/>
      </xdr:nvSpPr>
      <xdr:spPr>
        <a:xfrm>
          <a:off x="6238875" y="100977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EE012B-9F57-407B-AAC1-F6A3EEC8257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D468D5-4F9A-4709-9631-446195F2B1B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53E97C-23B0-414A-83B1-703DA6A2F8A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FCFFF3-9F1C-4887-B549-EB1E0E2E8CB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CAB75A9-FBC7-4E51-BF7A-A4853B5F1B6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88265</xdr:rowOff>
    </xdr:from>
    <xdr:to>
      <xdr:col>55</xdr:col>
      <xdr:colOff>50800</xdr:colOff>
      <xdr:row>62</xdr:row>
      <xdr:rowOff>18415</xdr:rowOff>
    </xdr:to>
    <xdr:sp macro="" textlink="">
      <xdr:nvSpPr>
        <xdr:cNvPr id="247" name="楕円 246">
          <a:extLst>
            <a:ext uri="{FF2B5EF4-FFF2-40B4-BE49-F238E27FC236}">
              <a16:creationId xmlns:a16="http://schemas.microsoft.com/office/drawing/2014/main" id="{4461CF27-A011-4F22-B861-B402B091FCD0}"/>
            </a:ext>
          </a:extLst>
        </xdr:cNvPr>
        <xdr:cNvSpPr/>
      </xdr:nvSpPr>
      <xdr:spPr>
        <a:xfrm>
          <a:off x="9401175" y="997204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111142</xdr:rowOff>
    </xdr:from>
    <xdr:ext cx="469744" cy="259045"/>
    <xdr:sp macro="" textlink="">
      <xdr:nvSpPr>
        <xdr:cNvPr id="248" name="【体育館・プール】&#10;一人当たり面積該当値テキスト">
          <a:extLst>
            <a:ext uri="{FF2B5EF4-FFF2-40B4-BE49-F238E27FC236}">
              <a16:creationId xmlns:a16="http://schemas.microsoft.com/office/drawing/2014/main" id="{A8F8762E-08BC-4DEF-9FE7-9D5BBC81663A}"/>
            </a:ext>
          </a:extLst>
        </xdr:cNvPr>
        <xdr:cNvSpPr txBox="1"/>
      </xdr:nvSpPr>
      <xdr:spPr>
        <a:xfrm>
          <a:off x="9467850"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122555</xdr:rowOff>
    </xdr:from>
    <xdr:to>
      <xdr:col>50</xdr:col>
      <xdr:colOff>165100</xdr:colOff>
      <xdr:row>64</xdr:row>
      <xdr:rowOff>52705</xdr:rowOff>
    </xdr:to>
    <xdr:sp macro="" textlink="">
      <xdr:nvSpPr>
        <xdr:cNvPr id="249" name="楕円 248">
          <a:extLst>
            <a:ext uri="{FF2B5EF4-FFF2-40B4-BE49-F238E27FC236}">
              <a16:creationId xmlns:a16="http://schemas.microsoft.com/office/drawing/2014/main" id="{2E352604-3EA7-49DC-B883-E09838EC3C4C}"/>
            </a:ext>
          </a:extLst>
        </xdr:cNvPr>
        <xdr:cNvSpPr/>
      </xdr:nvSpPr>
      <xdr:spPr>
        <a:xfrm>
          <a:off x="8639175" y="103365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139065</xdr:rowOff>
    </xdr:from>
    <xdr:to>
      <xdr:col>55</xdr:col>
      <xdr:colOff>0</xdr:colOff>
      <xdr:row>64</xdr:row>
      <xdr:rowOff>1905</xdr:rowOff>
    </xdr:to>
    <xdr:cxnSp macro="">
      <xdr:nvCxnSpPr>
        <xdr:cNvPr id="250" name="直線コネクタ 249">
          <a:extLst>
            <a:ext uri="{FF2B5EF4-FFF2-40B4-BE49-F238E27FC236}">
              <a16:creationId xmlns:a16="http://schemas.microsoft.com/office/drawing/2014/main" id="{753F9805-6718-4E1C-9DCE-BE315C91DE16}"/>
            </a:ext>
          </a:extLst>
        </xdr:cNvPr>
        <xdr:cNvCxnSpPr/>
      </xdr:nvCxnSpPr>
      <xdr:spPr>
        <a:xfrm flipV="1">
          <a:off x="8686800" y="10029190"/>
          <a:ext cx="742950" cy="3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122555</xdr:rowOff>
    </xdr:from>
    <xdr:to>
      <xdr:col>46</xdr:col>
      <xdr:colOff>38100</xdr:colOff>
      <xdr:row>64</xdr:row>
      <xdr:rowOff>52705</xdr:rowOff>
    </xdr:to>
    <xdr:sp macro="" textlink="">
      <xdr:nvSpPr>
        <xdr:cNvPr id="251" name="楕円 250">
          <a:extLst>
            <a:ext uri="{FF2B5EF4-FFF2-40B4-BE49-F238E27FC236}">
              <a16:creationId xmlns:a16="http://schemas.microsoft.com/office/drawing/2014/main" id="{484C169B-05D7-4133-819E-E27C6E6CB641}"/>
            </a:ext>
          </a:extLst>
        </xdr:cNvPr>
        <xdr:cNvSpPr/>
      </xdr:nvSpPr>
      <xdr:spPr>
        <a:xfrm>
          <a:off x="7839075" y="103365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1905</xdr:rowOff>
    </xdr:from>
    <xdr:to>
      <xdr:col>50</xdr:col>
      <xdr:colOff>114300</xdr:colOff>
      <xdr:row>64</xdr:row>
      <xdr:rowOff>1905</xdr:rowOff>
    </xdr:to>
    <xdr:cxnSp macro="">
      <xdr:nvCxnSpPr>
        <xdr:cNvPr id="252" name="直線コネクタ 251">
          <a:extLst>
            <a:ext uri="{FF2B5EF4-FFF2-40B4-BE49-F238E27FC236}">
              <a16:creationId xmlns:a16="http://schemas.microsoft.com/office/drawing/2014/main" id="{234B0492-0F8C-49AD-8916-976847228757}"/>
            </a:ext>
          </a:extLst>
        </xdr:cNvPr>
        <xdr:cNvCxnSpPr/>
      </xdr:nvCxnSpPr>
      <xdr:spPr>
        <a:xfrm>
          <a:off x="7886700" y="10374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3" name="楕円 252">
          <a:extLst>
            <a:ext uri="{FF2B5EF4-FFF2-40B4-BE49-F238E27FC236}">
              <a16:creationId xmlns:a16="http://schemas.microsoft.com/office/drawing/2014/main" id="{C72C7EAC-638B-4B65-88F7-DD67850A2F13}"/>
            </a:ext>
          </a:extLst>
        </xdr:cNvPr>
        <xdr:cNvSpPr/>
      </xdr:nvSpPr>
      <xdr:spPr>
        <a:xfrm>
          <a:off x="7029450" y="10334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1905</xdr:rowOff>
    </xdr:to>
    <xdr:cxnSp macro="">
      <xdr:nvCxnSpPr>
        <xdr:cNvPr id="254" name="直線コネクタ 253">
          <a:extLst>
            <a:ext uri="{FF2B5EF4-FFF2-40B4-BE49-F238E27FC236}">
              <a16:creationId xmlns:a16="http://schemas.microsoft.com/office/drawing/2014/main" id="{72948064-2FBE-4D36-AE46-4475940D70E8}"/>
            </a:ext>
          </a:extLst>
        </xdr:cNvPr>
        <xdr:cNvCxnSpPr/>
      </xdr:nvCxnSpPr>
      <xdr:spPr>
        <a:xfrm>
          <a:off x="7077075" y="1037272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120650</xdr:rowOff>
    </xdr:from>
    <xdr:to>
      <xdr:col>36</xdr:col>
      <xdr:colOff>165100</xdr:colOff>
      <xdr:row>64</xdr:row>
      <xdr:rowOff>50800</xdr:rowOff>
    </xdr:to>
    <xdr:sp macro="" textlink="">
      <xdr:nvSpPr>
        <xdr:cNvPr id="255" name="楕円 254">
          <a:extLst>
            <a:ext uri="{FF2B5EF4-FFF2-40B4-BE49-F238E27FC236}">
              <a16:creationId xmlns:a16="http://schemas.microsoft.com/office/drawing/2014/main" id="{A00CAE96-81F7-40C0-B807-84B6789E7D36}"/>
            </a:ext>
          </a:extLst>
        </xdr:cNvPr>
        <xdr:cNvSpPr/>
      </xdr:nvSpPr>
      <xdr:spPr>
        <a:xfrm>
          <a:off x="6238875" y="10334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0</xdr:rowOff>
    </xdr:from>
    <xdr:to>
      <xdr:col>41</xdr:col>
      <xdr:colOff>50800</xdr:colOff>
      <xdr:row>64</xdr:row>
      <xdr:rowOff>0</xdr:rowOff>
    </xdr:to>
    <xdr:cxnSp macro="">
      <xdr:nvCxnSpPr>
        <xdr:cNvPr id="256" name="直線コネクタ 255">
          <a:extLst>
            <a:ext uri="{FF2B5EF4-FFF2-40B4-BE49-F238E27FC236}">
              <a16:creationId xmlns:a16="http://schemas.microsoft.com/office/drawing/2014/main" id="{085BCE72-BCBB-4A05-B6BF-DE6C1EEE1BBA}"/>
            </a:ext>
          </a:extLst>
        </xdr:cNvPr>
        <xdr:cNvCxnSpPr/>
      </xdr:nvCxnSpPr>
      <xdr:spPr>
        <a:xfrm>
          <a:off x="6286500" y="103727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D37024DE-2AD7-4250-9F7B-88301701C71D}"/>
            </a:ext>
          </a:extLst>
        </xdr:cNvPr>
        <xdr:cNvSpPr txBox="1"/>
      </xdr:nvSpPr>
      <xdr:spPr>
        <a:xfrm>
          <a:off x="8458277" y="98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8A67F617-F990-4780-BDA4-ED01AF907FD6}"/>
            </a:ext>
          </a:extLst>
        </xdr:cNvPr>
        <xdr:cNvSpPr txBox="1"/>
      </xdr:nvSpPr>
      <xdr:spPr>
        <a:xfrm>
          <a:off x="76772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64C9B3B2-0CF8-4122-940A-6F3328B4A04B}"/>
            </a:ext>
          </a:extLst>
        </xdr:cNvPr>
        <xdr:cNvSpPr txBox="1"/>
      </xdr:nvSpPr>
      <xdr:spPr>
        <a:xfrm>
          <a:off x="6867602"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FF9B378C-465B-40B0-885F-D038A1F416B1}"/>
            </a:ext>
          </a:extLst>
        </xdr:cNvPr>
        <xdr:cNvSpPr txBox="1"/>
      </xdr:nvSpPr>
      <xdr:spPr>
        <a:xfrm>
          <a:off x="6067502"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43832</xdr:rowOff>
    </xdr:from>
    <xdr:ext cx="469744" cy="259045"/>
    <xdr:sp macro="" textlink="">
      <xdr:nvSpPr>
        <xdr:cNvPr id="261" name="n_1mainValue【体育館・プール】&#10;一人当たり面積">
          <a:extLst>
            <a:ext uri="{FF2B5EF4-FFF2-40B4-BE49-F238E27FC236}">
              <a16:creationId xmlns:a16="http://schemas.microsoft.com/office/drawing/2014/main" id="{6ED55BD4-33CA-46E3-9510-A66395B2551E}"/>
            </a:ext>
          </a:extLst>
        </xdr:cNvPr>
        <xdr:cNvSpPr txBox="1"/>
      </xdr:nvSpPr>
      <xdr:spPr>
        <a:xfrm>
          <a:off x="8458277" y="104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43832</xdr:rowOff>
    </xdr:from>
    <xdr:ext cx="469744" cy="259045"/>
    <xdr:sp macro="" textlink="">
      <xdr:nvSpPr>
        <xdr:cNvPr id="262" name="n_2mainValue【体育館・プール】&#10;一人当たり面積">
          <a:extLst>
            <a:ext uri="{FF2B5EF4-FFF2-40B4-BE49-F238E27FC236}">
              <a16:creationId xmlns:a16="http://schemas.microsoft.com/office/drawing/2014/main" id="{EBD62F5C-4115-45CC-A3B2-F90BD547EC48}"/>
            </a:ext>
          </a:extLst>
        </xdr:cNvPr>
        <xdr:cNvSpPr txBox="1"/>
      </xdr:nvSpPr>
      <xdr:spPr>
        <a:xfrm>
          <a:off x="7677227" y="104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671A26A3-227F-404D-B2F9-80C1E572B885}"/>
            </a:ext>
          </a:extLst>
        </xdr:cNvPr>
        <xdr:cNvSpPr txBox="1"/>
      </xdr:nvSpPr>
      <xdr:spPr>
        <a:xfrm>
          <a:off x="6867602"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41927</xdr:rowOff>
    </xdr:from>
    <xdr:ext cx="469744" cy="259045"/>
    <xdr:sp macro="" textlink="">
      <xdr:nvSpPr>
        <xdr:cNvPr id="264" name="n_4mainValue【体育館・プール】&#10;一人当たり面積">
          <a:extLst>
            <a:ext uri="{FF2B5EF4-FFF2-40B4-BE49-F238E27FC236}">
              <a16:creationId xmlns:a16="http://schemas.microsoft.com/office/drawing/2014/main" id="{CBDAF012-194D-4CE4-9F2C-B31B3FFBDD01}"/>
            </a:ext>
          </a:extLst>
        </xdr:cNvPr>
        <xdr:cNvSpPr txBox="1"/>
      </xdr:nvSpPr>
      <xdr:spPr>
        <a:xfrm>
          <a:off x="6067502"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ADCF537-BB43-47BB-BF49-F24C11DD0F9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C3F3006-EB14-49F4-A4A6-CE7E03CEC8E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35D9386-F141-47EF-8DC8-CC5CC443F30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8682FB3-A751-4AE5-8A80-2F4673FDF10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239C7D4-ACD4-4B5A-9C73-37681CE5446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054B1DD-38F7-4F7A-9504-D5C4EAF7637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06F1532-C4B0-47E4-A948-E4E26CDB865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6DB85CF-4956-4E26-99EE-B835ED86157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6246862-AEE2-45B5-B76E-185D09CC900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CA7B07B-DC4A-4E92-B079-66469279116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10E5D52-4962-4BD1-98C9-2ACCDDA7559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E07A1ABF-AE0E-4FCF-B12C-EAE2DB2DC872}"/>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CA7A64C-2D94-4F87-954D-1A309782BB4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533BD403-ABD8-4143-9426-91EABDAC43EA}"/>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6505D26-C392-4AA3-B051-16BB4B6A7A1F}"/>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7CA53705-A85A-40B2-974F-0904D7C88502}"/>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1051529C-2160-4F0A-8A53-41134161EAEB}"/>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337ABA88-1AEE-4C79-9B6B-9D51184B9925}"/>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06AABD1-76D3-446E-9975-DA5155F25D75}"/>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A10F1A1-C44E-44D1-ACF4-09C3D6D8FCDB}"/>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CE8D0807-F59E-4DC7-96EC-807D79B2914A}"/>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04A32B2-3F16-4638-88BA-0407F7CCD7B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435790F0-F044-4D83-9AFE-B528F5092C07}"/>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7FFDC39-C6A7-4DF6-8FC0-3528D9D1D7C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7CF59E61-565C-477E-803C-FCE698E93954}"/>
            </a:ext>
          </a:extLst>
        </xdr:cNvPr>
        <xdr:cNvCxnSpPr/>
      </xdr:nvCxnSpPr>
      <xdr:spPr>
        <a:xfrm flipV="1">
          <a:off x="4180840" y="12618086"/>
          <a:ext cx="0" cy="143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53025E3-3DA2-4B1A-8F00-03FE6FE5F520}"/>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861554AE-0B37-4F15-8644-0E874E8D8FBF}"/>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6F19CC3-611C-4A40-9877-C05D397EE058}"/>
            </a:ext>
          </a:extLst>
        </xdr:cNvPr>
        <xdr:cNvSpPr txBox="1"/>
      </xdr:nvSpPr>
      <xdr:spPr>
        <a:xfrm>
          <a:off x="42195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446CD9DF-8EE7-4E0F-849D-24E411317730}"/>
            </a:ext>
          </a:extLst>
        </xdr:cNvPr>
        <xdr:cNvCxnSpPr/>
      </xdr:nvCxnSpPr>
      <xdr:spPr>
        <a:xfrm>
          <a:off x="4105275"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5BD7D89F-1E3C-4F69-B3FA-006BF67608A7}"/>
            </a:ext>
          </a:extLst>
        </xdr:cNvPr>
        <xdr:cNvSpPr txBox="1"/>
      </xdr:nvSpPr>
      <xdr:spPr>
        <a:xfrm>
          <a:off x="4219575" y="13284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2526CD31-CB3C-43C5-9105-260D9EDD1099}"/>
            </a:ext>
          </a:extLst>
        </xdr:cNvPr>
        <xdr:cNvSpPr/>
      </xdr:nvSpPr>
      <xdr:spPr>
        <a:xfrm>
          <a:off x="4124325" y="132962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EB305121-504E-4910-B3B8-D24C1D591DC2}"/>
            </a:ext>
          </a:extLst>
        </xdr:cNvPr>
        <xdr:cNvSpPr/>
      </xdr:nvSpPr>
      <xdr:spPr>
        <a:xfrm>
          <a:off x="3381375" y="13286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CA07A81D-2132-4F27-B8C9-F27C085178E6}"/>
            </a:ext>
          </a:extLst>
        </xdr:cNvPr>
        <xdr:cNvSpPr/>
      </xdr:nvSpPr>
      <xdr:spPr>
        <a:xfrm>
          <a:off x="2571750" y="132676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2EDF0F78-0A8E-4996-B20B-4809FEC9C54A}"/>
            </a:ext>
          </a:extLst>
        </xdr:cNvPr>
        <xdr:cNvSpPr/>
      </xdr:nvSpPr>
      <xdr:spPr>
        <a:xfrm>
          <a:off x="1781175" y="13246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CA0C7DEF-8A71-49BF-A446-5B0CE8652F42}"/>
            </a:ext>
          </a:extLst>
        </xdr:cNvPr>
        <xdr:cNvSpPr/>
      </xdr:nvSpPr>
      <xdr:spPr>
        <a:xfrm>
          <a:off x="981075" y="13229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56A642-0DB2-4053-AB1D-39E26F4CDB4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5DDFBB-95A8-4468-8F00-C8825AB1543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DEB95C4-D1C3-4C6D-B73F-B89D62F5F3B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A99FE21-E329-4592-9101-BA3B023743D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4684CBF-829A-4F9F-8014-843C2D4E195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305" name="楕円 304">
          <a:extLst>
            <a:ext uri="{FF2B5EF4-FFF2-40B4-BE49-F238E27FC236}">
              <a16:creationId xmlns:a16="http://schemas.microsoft.com/office/drawing/2014/main" id="{B46471E3-995E-431C-9807-EAC5D953D209}"/>
            </a:ext>
          </a:extLst>
        </xdr:cNvPr>
        <xdr:cNvSpPr/>
      </xdr:nvSpPr>
      <xdr:spPr>
        <a:xfrm>
          <a:off x="4124325" y="13152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9BB5372-6BEC-43ED-8E32-56916DE4F7C4}"/>
            </a:ext>
          </a:extLst>
        </xdr:cNvPr>
        <xdr:cNvSpPr txBox="1"/>
      </xdr:nvSpPr>
      <xdr:spPr>
        <a:xfrm>
          <a:off x="4219575"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307" name="楕円 306">
          <a:extLst>
            <a:ext uri="{FF2B5EF4-FFF2-40B4-BE49-F238E27FC236}">
              <a16:creationId xmlns:a16="http://schemas.microsoft.com/office/drawing/2014/main" id="{68B98825-2462-47BA-9D72-B44CF3E95070}"/>
            </a:ext>
          </a:extLst>
        </xdr:cNvPr>
        <xdr:cNvSpPr/>
      </xdr:nvSpPr>
      <xdr:spPr>
        <a:xfrm>
          <a:off x="3381375" y="131235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74295</xdr:rowOff>
    </xdr:to>
    <xdr:cxnSp macro="">
      <xdr:nvCxnSpPr>
        <xdr:cNvPr id="308" name="直線コネクタ 307">
          <a:extLst>
            <a:ext uri="{FF2B5EF4-FFF2-40B4-BE49-F238E27FC236}">
              <a16:creationId xmlns:a16="http://schemas.microsoft.com/office/drawing/2014/main" id="{D84A885C-38F2-4DE3-AFDE-5D153A344D8C}"/>
            </a:ext>
          </a:extLst>
        </xdr:cNvPr>
        <xdr:cNvCxnSpPr/>
      </xdr:nvCxnSpPr>
      <xdr:spPr>
        <a:xfrm>
          <a:off x="3429000" y="1316164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9" name="楕円 308">
          <a:extLst>
            <a:ext uri="{FF2B5EF4-FFF2-40B4-BE49-F238E27FC236}">
              <a16:creationId xmlns:a16="http://schemas.microsoft.com/office/drawing/2014/main" id="{20061818-B8C8-4769-90A9-6BD60576169C}"/>
            </a:ext>
          </a:extLst>
        </xdr:cNvPr>
        <xdr:cNvSpPr/>
      </xdr:nvSpPr>
      <xdr:spPr>
        <a:xfrm>
          <a:off x="2571750" y="13230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152400</xdr:rowOff>
    </xdr:to>
    <xdr:cxnSp macro="">
      <xdr:nvCxnSpPr>
        <xdr:cNvPr id="310" name="直線コネクタ 309">
          <a:extLst>
            <a:ext uri="{FF2B5EF4-FFF2-40B4-BE49-F238E27FC236}">
              <a16:creationId xmlns:a16="http://schemas.microsoft.com/office/drawing/2014/main" id="{B6A5AE39-DD8F-422A-A8FE-B142A9A48BE3}"/>
            </a:ext>
          </a:extLst>
        </xdr:cNvPr>
        <xdr:cNvCxnSpPr/>
      </xdr:nvCxnSpPr>
      <xdr:spPr>
        <a:xfrm flipV="1">
          <a:off x="2619375" y="13161645"/>
          <a:ext cx="809625"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11" name="楕円 310">
          <a:extLst>
            <a:ext uri="{FF2B5EF4-FFF2-40B4-BE49-F238E27FC236}">
              <a16:creationId xmlns:a16="http://schemas.microsoft.com/office/drawing/2014/main" id="{32AF010A-5FF6-4756-9B20-3D2ECB218E42}"/>
            </a:ext>
          </a:extLst>
        </xdr:cNvPr>
        <xdr:cNvSpPr/>
      </xdr:nvSpPr>
      <xdr:spPr>
        <a:xfrm>
          <a:off x="1781175" y="13181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152400</xdr:rowOff>
    </xdr:to>
    <xdr:cxnSp macro="">
      <xdr:nvCxnSpPr>
        <xdr:cNvPr id="312" name="直線コネクタ 311">
          <a:extLst>
            <a:ext uri="{FF2B5EF4-FFF2-40B4-BE49-F238E27FC236}">
              <a16:creationId xmlns:a16="http://schemas.microsoft.com/office/drawing/2014/main" id="{CBAD2A2D-B472-465C-8DD4-89E9B163B857}"/>
            </a:ext>
          </a:extLst>
        </xdr:cNvPr>
        <xdr:cNvCxnSpPr/>
      </xdr:nvCxnSpPr>
      <xdr:spPr>
        <a:xfrm>
          <a:off x="1828800" y="13228955"/>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xdr:rowOff>
    </xdr:from>
    <xdr:to>
      <xdr:col>6</xdr:col>
      <xdr:colOff>38100</xdr:colOff>
      <xdr:row>81</xdr:row>
      <xdr:rowOff>109855</xdr:rowOff>
    </xdr:to>
    <xdr:sp macro="" textlink="">
      <xdr:nvSpPr>
        <xdr:cNvPr id="313" name="楕円 312">
          <a:extLst>
            <a:ext uri="{FF2B5EF4-FFF2-40B4-BE49-F238E27FC236}">
              <a16:creationId xmlns:a16="http://schemas.microsoft.com/office/drawing/2014/main" id="{A230332E-0DFE-4CA3-8E23-93C301FA0F95}"/>
            </a:ext>
          </a:extLst>
        </xdr:cNvPr>
        <xdr:cNvSpPr/>
      </xdr:nvSpPr>
      <xdr:spPr>
        <a:xfrm>
          <a:off x="981075" y="13136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59055</xdr:rowOff>
    </xdr:from>
    <xdr:to>
      <xdr:col>10</xdr:col>
      <xdr:colOff>114300</xdr:colOff>
      <xdr:row>81</xdr:row>
      <xdr:rowOff>106680</xdr:rowOff>
    </xdr:to>
    <xdr:cxnSp macro="">
      <xdr:nvCxnSpPr>
        <xdr:cNvPr id="314" name="直線コネクタ 313">
          <a:extLst>
            <a:ext uri="{FF2B5EF4-FFF2-40B4-BE49-F238E27FC236}">
              <a16:creationId xmlns:a16="http://schemas.microsoft.com/office/drawing/2014/main" id="{78E17AE3-89D0-48DE-9F9B-4BAD55066072}"/>
            </a:ext>
          </a:extLst>
        </xdr:cNvPr>
        <xdr:cNvCxnSpPr/>
      </xdr:nvCxnSpPr>
      <xdr:spPr>
        <a:xfrm>
          <a:off x="1028700" y="1318450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730C419B-44A0-47A2-B388-C7A0B93FE0C2}"/>
            </a:ext>
          </a:extLst>
        </xdr:cNvPr>
        <xdr:cNvSpPr txBox="1"/>
      </xdr:nvSpPr>
      <xdr:spPr>
        <a:xfrm>
          <a:off x="32391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2DD26673-68CD-48F1-8965-D3045A8DF058}"/>
            </a:ext>
          </a:extLst>
        </xdr:cNvPr>
        <xdr:cNvSpPr txBox="1"/>
      </xdr:nvSpPr>
      <xdr:spPr>
        <a:xfrm>
          <a:off x="24390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005E102B-FDDF-4B30-A516-A6F4FD93A0AF}"/>
            </a:ext>
          </a:extLst>
        </xdr:cNvPr>
        <xdr:cNvSpPr txBox="1"/>
      </xdr:nvSpPr>
      <xdr:spPr>
        <a:xfrm>
          <a:off x="16484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821CC016-EFEE-493B-B4B9-26C774012C30}"/>
            </a:ext>
          </a:extLst>
        </xdr:cNvPr>
        <xdr:cNvSpPr txBox="1"/>
      </xdr:nvSpPr>
      <xdr:spPr>
        <a:xfrm>
          <a:off x="848369"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103522</xdr:rowOff>
    </xdr:from>
    <xdr:ext cx="405111" cy="259045"/>
    <xdr:sp macro="" textlink="">
      <xdr:nvSpPr>
        <xdr:cNvPr id="319" name="n_1mainValue【福祉施設】&#10;有形固定資産減価償却率">
          <a:extLst>
            <a:ext uri="{FF2B5EF4-FFF2-40B4-BE49-F238E27FC236}">
              <a16:creationId xmlns:a16="http://schemas.microsoft.com/office/drawing/2014/main" id="{ACDD0E23-85F2-473E-9916-C704EB24B118}"/>
            </a:ext>
          </a:extLst>
        </xdr:cNvPr>
        <xdr:cNvSpPr txBox="1"/>
      </xdr:nvSpPr>
      <xdr:spPr>
        <a:xfrm>
          <a:off x="3239144"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20" name="n_2mainValue【福祉施設】&#10;有形固定資産減価償却率">
          <a:extLst>
            <a:ext uri="{FF2B5EF4-FFF2-40B4-BE49-F238E27FC236}">
              <a16:creationId xmlns:a16="http://schemas.microsoft.com/office/drawing/2014/main" id="{9E34A22D-11FA-4432-9BE3-7E84B4FCA798}"/>
            </a:ext>
          </a:extLst>
        </xdr:cNvPr>
        <xdr:cNvSpPr txBox="1"/>
      </xdr:nvSpPr>
      <xdr:spPr>
        <a:xfrm>
          <a:off x="2439044"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21" name="n_3mainValue【福祉施設】&#10;有形固定資産減価償却率">
          <a:extLst>
            <a:ext uri="{FF2B5EF4-FFF2-40B4-BE49-F238E27FC236}">
              <a16:creationId xmlns:a16="http://schemas.microsoft.com/office/drawing/2014/main" id="{F0AD117C-28DB-4424-BEDA-CDC98564C4B1}"/>
            </a:ext>
          </a:extLst>
        </xdr:cNvPr>
        <xdr:cNvSpPr txBox="1"/>
      </xdr:nvSpPr>
      <xdr:spPr>
        <a:xfrm>
          <a:off x="1648469"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126382</xdr:rowOff>
    </xdr:from>
    <xdr:ext cx="405111" cy="259045"/>
    <xdr:sp macro="" textlink="">
      <xdr:nvSpPr>
        <xdr:cNvPr id="322" name="n_4mainValue【福祉施設】&#10;有形固定資産減価償却率">
          <a:extLst>
            <a:ext uri="{FF2B5EF4-FFF2-40B4-BE49-F238E27FC236}">
              <a16:creationId xmlns:a16="http://schemas.microsoft.com/office/drawing/2014/main" id="{EB97370D-1BE4-4A93-BE81-AA01934D82AA}"/>
            </a:ext>
          </a:extLst>
        </xdr:cNvPr>
        <xdr:cNvSpPr txBox="1"/>
      </xdr:nvSpPr>
      <xdr:spPr>
        <a:xfrm>
          <a:off x="848369" y="1292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EB0B920-F521-49AF-93B4-180BE0178AE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FB8BC8A-84DD-4AC5-B491-07F14AEA769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B9910D4-BE10-44A1-880F-1E01198E949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9D77F0A-F456-462C-9BA4-749C91589C6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D8D5CBD-2700-4416-9E2E-1B7367CC5CB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6A68193-EA1E-4AF3-8858-326130AB6C0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A5B9CC4-DAFD-4B31-97D8-46BB4208390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336EC80-B3A6-4E67-AD56-309BD429EF1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B048222-08E2-4EFF-B556-2F3FA8B6178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C6E874B-E583-4782-A7F0-E66F6171771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97B4EEBB-5112-4051-87FC-794E41AC5C4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ADBD48D7-9F3D-4517-91E2-61F1AE674121}"/>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C5AC9AA4-3EDD-4A59-B3BE-C7D04DB195F2}"/>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EDEA430-518A-4EEC-84BC-1625F784025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E120C29-65C7-4A85-854E-DCCBDFD048D1}"/>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9B05125-3C18-447F-9FE9-4CA7CE7D63B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C01CB33-2959-44D8-96B1-9B594FE7B5A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2713401-E0D3-4280-BDC6-C55CE60782B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0D18FBA-1793-49C0-A869-CE1F40C9AC1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AC8F6F9-09F8-416C-A45E-B7D6D198E9E0}"/>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902BF8B-FF0B-49DF-9589-B69EDD5122F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DDF5ACB-F4AD-483A-B93F-B7CBE6BE56B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01CAACC-8E00-4013-9E20-79E25ACB409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E9FDAC6B-34DF-471C-9154-70D8EEE1D5B6}"/>
            </a:ext>
          </a:extLst>
        </xdr:cNvPr>
        <xdr:cNvCxnSpPr/>
      </xdr:nvCxnSpPr>
      <xdr:spPr>
        <a:xfrm flipV="1">
          <a:off x="9429115" y="12828905"/>
          <a:ext cx="0" cy="121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7873DE32-5B08-4ACA-9A14-7A221E907FB0}"/>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827F7D54-A9C5-4B89-B0D7-05BBF0ED1891}"/>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86CB656E-F073-4DDB-91D9-C1AEAB1932AD}"/>
            </a:ext>
          </a:extLst>
        </xdr:cNvPr>
        <xdr:cNvSpPr txBox="1"/>
      </xdr:nvSpPr>
      <xdr:spPr>
        <a:xfrm>
          <a:off x="9467850" y="126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821F2BC0-41C8-4D7A-A506-A76074209EC4}"/>
            </a:ext>
          </a:extLst>
        </xdr:cNvPr>
        <xdr:cNvCxnSpPr/>
      </xdr:nvCxnSpPr>
      <xdr:spPr>
        <a:xfrm>
          <a:off x="9363075" y="12828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F8BADF74-92FE-4665-B4F9-1671E3E2A596}"/>
            </a:ext>
          </a:extLst>
        </xdr:cNvPr>
        <xdr:cNvSpPr txBox="1"/>
      </xdr:nvSpPr>
      <xdr:spPr>
        <a:xfrm>
          <a:off x="9467850" y="135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E30DCFDB-D534-4599-9885-BCF3BC04A3C6}"/>
            </a:ext>
          </a:extLst>
        </xdr:cNvPr>
        <xdr:cNvSpPr/>
      </xdr:nvSpPr>
      <xdr:spPr>
        <a:xfrm>
          <a:off x="9401175" y="136899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244A84A5-B407-4DE3-8CCA-2E3D8FD3638F}"/>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33A93545-1486-4D31-81A6-8A3ABA9E6E1A}"/>
            </a:ext>
          </a:extLst>
        </xdr:cNvPr>
        <xdr:cNvSpPr/>
      </xdr:nvSpPr>
      <xdr:spPr>
        <a:xfrm>
          <a:off x="7839075" y="136944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5D37E76A-1788-46A5-8294-05033308CA27}"/>
            </a:ext>
          </a:extLst>
        </xdr:cNvPr>
        <xdr:cNvSpPr/>
      </xdr:nvSpPr>
      <xdr:spPr>
        <a:xfrm>
          <a:off x="7029450" y="13686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C01F7DE6-AA65-4C56-A686-D7B019D877F3}"/>
            </a:ext>
          </a:extLst>
        </xdr:cNvPr>
        <xdr:cNvSpPr/>
      </xdr:nvSpPr>
      <xdr:spPr>
        <a:xfrm>
          <a:off x="6238875" y="13677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867B920-08B4-42AB-BA8C-91D368AE445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A3B667F-D373-4F42-89A2-95934D05E7B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D77E40-5716-4265-8EF0-5AF3FA2CBB6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C14BCC-CD8A-458A-85CE-01FA36F7A70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4F8A163-1EDD-422F-964B-EBD2FE50442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362" name="楕円 361">
          <a:extLst>
            <a:ext uri="{FF2B5EF4-FFF2-40B4-BE49-F238E27FC236}">
              <a16:creationId xmlns:a16="http://schemas.microsoft.com/office/drawing/2014/main" id="{8F657DD3-82C3-4388-9852-EB2B15B98B35}"/>
            </a:ext>
          </a:extLst>
        </xdr:cNvPr>
        <xdr:cNvSpPr/>
      </xdr:nvSpPr>
      <xdr:spPr>
        <a:xfrm>
          <a:off x="9401175" y="137661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133366</xdr:rowOff>
    </xdr:from>
    <xdr:ext cx="469744" cy="259045"/>
    <xdr:sp macro="" textlink="">
      <xdr:nvSpPr>
        <xdr:cNvPr id="363" name="【福祉施設】&#10;一人当たり面積該当値テキスト">
          <a:extLst>
            <a:ext uri="{FF2B5EF4-FFF2-40B4-BE49-F238E27FC236}">
              <a16:creationId xmlns:a16="http://schemas.microsoft.com/office/drawing/2014/main" id="{A8E7117D-7C7F-4F68-9D37-E37B302C6DA2}"/>
            </a:ext>
          </a:extLst>
        </xdr:cNvPr>
        <xdr:cNvSpPr txBox="1"/>
      </xdr:nvSpPr>
      <xdr:spPr>
        <a:xfrm>
          <a:off x="9467850" y="1374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154939</xdr:rowOff>
    </xdr:from>
    <xdr:to>
      <xdr:col>50</xdr:col>
      <xdr:colOff>165100</xdr:colOff>
      <xdr:row>85</xdr:row>
      <xdr:rowOff>85089</xdr:rowOff>
    </xdr:to>
    <xdr:sp macro="" textlink="">
      <xdr:nvSpPr>
        <xdr:cNvPr id="364" name="楕円 363">
          <a:extLst>
            <a:ext uri="{FF2B5EF4-FFF2-40B4-BE49-F238E27FC236}">
              <a16:creationId xmlns:a16="http://schemas.microsoft.com/office/drawing/2014/main" id="{958431C7-763D-4817-8FD4-57B07C53A6F5}"/>
            </a:ext>
          </a:extLst>
        </xdr:cNvPr>
        <xdr:cNvSpPr/>
      </xdr:nvSpPr>
      <xdr:spPr>
        <a:xfrm>
          <a:off x="8639175" y="137661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34289</xdr:rowOff>
    </xdr:from>
    <xdr:to>
      <xdr:col>55</xdr:col>
      <xdr:colOff>0</xdr:colOff>
      <xdr:row>85</xdr:row>
      <xdr:rowOff>34289</xdr:rowOff>
    </xdr:to>
    <xdr:cxnSp macro="">
      <xdr:nvCxnSpPr>
        <xdr:cNvPr id="365" name="直線コネクタ 364">
          <a:extLst>
            <a:ext uri="{FF2B5EF4-FFF2-40B4-BE49-F238E27FC236}">
              <a16:creationId xmlns:a16="http://schemas.microsoft.com/office/drawing/2014/main" id="{CA5EFC86-6CDB-446E-B954-D4843FA12EFF}"/>
            </a:ext>
          </a:extLst>
        </xdr:cNvPr>
        <xdr:cNvCxnSpPr/>
      </xdr:nvCxnSpPr>
      <xdr:spPr>
        <a:xfrm>
          <a:off x="8686800" y="1380426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154939</xdr:rowOff>
    </xdr:from>
    <xdr:to>
      <xdr:col>46</xdr:col>
      <xdr:colOff>38100</xdr:colOff>
      <xdr:row>85</xdr:row>
      <xdr:rowOff>85089</xdr:rowOff>
    </xdr:to>
    <xdr:sp macro="" textlink="">
      <xdr:nvSpPr>
        <xdr:cNvPr id="366" name="楕円 365">
          <a:extLst>
            <a:ext uri="{FF2B5EF4-FFF2-40B4-BE49-F238E27FC236}">
              <a16:creationId xmlns:a16="http://schemas.microsoft.com/office/drawing/2014/main" id="{2D581405-B5F5-4F6E-8BCF-A5514C9A261D}"/>
            </a:ext>
          </a:extLst>
        </xdr:cNvPr>
        <xdr:cNvSpPr/>
      </xdr:nvSpPr>
      <xdr:spPr>
        <a:xfrm>
          <a:off x="7839075" y="137661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34289</xdr:rowOff>
    </xdr:from>
    <xdr:to>
      <xdr:col>50</xdr:col>
      <xdr:colOff>114300</xdr:colOff>
      <xdr:row>85</xdr:row>
      <xdr:rowOff>34289</xdr:rowOff>
    </xdr:to>
    <xdr:cxnSp macro="">
      <xdr:nvCxnSpPr>
        <xdr:cNvPr id="367" name="直線コネクタ 366">
          <a:extLst>
            <a:ext uri="{FF2B5EF4-FFF2-40B4-BE49-F238E27FC236}">
              <a16:creationId xmlns:a16="http://schemas.microsoft.com/office/drawing/2014/main" id="{E6DC08A8-D8D2-4D84-A511-84C5FDD1C2C8}"/>
            </a:ext>
          </a:extLst>
        </xdr:cNvPr>
        <xdr:cNvCxnSpPr/>
      </xdr:nvCxnSpPr>
      <xdr:spPr>
        <a:xfrm>
          <a:off x="7886700" y="138042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151130</xdr:rowOff>
    </xdr:from>
    <xdr:to>
      <xdr:col>41</xdr:col>
      <xdr:colOff>101600</xdr:colOff>
      <xdr:row>85</xdr:row>
      <xdr:rowOff>81280</xdr:rowOff>
    </xdr:to>
    <xdr:sp macro="" textlink="">
      <xdr:nvSpPr>
        <xdr:cNvPr id="368" name="楕円 367">
          <a:extLst>
            <a:ext uri="{FF2B5EF4-FFF2-40B4-BE49-F238E27FC236}">
              <a16:creationId xmlns:a16="http://schemas.microsoft.com/office/drawing/2014/main" id="{991C8132-876A-4753-BA44-F200BCB7C81B}"/>
            </a:ext>
          </a:extLst>
        </xdr:cNvPr>
        <xdr:cNvSpPr/>
      </xdr:nvSpPr>
      <xdr:spPr>
        <a:xfrm>
          <a:off x="7029450" y="137623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30480</xdr:rowOff>
    </xdr:from>
    <xdr:to>
      <xdr:col>45</xdr:col>
      <xdr:colOff>177800</xdr:colOff>
      <xdr:row>85</xdr:row>
      <xdr:rowOff>34289</xdr:rowOff>
    </xdr:to>
    <xdr:cxnSp macro="">
      <xdr:nvCxnSpPr>
        <xdr:cNvPr id="369" name="直線コネクタ 368">
          <a:extLst>
            <a:ext uri="{FF2B5EF4-FFF2-40B4-BE49-F238E27FC236}">
              <a16:creationId xmlns:a16="http://schemas.microsoft.com/office/drawing/2014/main" id="{A73886AC-23E9-4705-A0D7-296E86150177}"/>
            </a:ext>
          </a:extLst>
        </xdr:cNvPr>
        <xdr:cNvCxnSpPr/>
      </xdr:nvCxnSpPr>
      <xdr:spPr>
        <a:xfrm>
          <a:off x="7077075" y="1380045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70" name="楕円 369">
          <a:extLst>
            <a:ext uri="{FF2B5EF4-FFF2-40B4-BE49-F238E27FC236}">
              <a16:creationId xmlns:a16="http://schemas.microsoft.com/office/drawing/2014/main" id="{14A81EA3-38AD-4FB6-B689-9C4FC7901DA5}"/>
            </a:ext>
          </a:extLst>
        </xdr:cNvPr>
        <xdr:cNvSpPr/>
      </xdr:nvSpPr>
      <xdr:spPr>
        <a:xfrm>
          <a:off x="6238875" y="13755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30480</xdr:rowOff>
    </xdr:to>
    <xdr:cxnSp macro="">
      <xdr:nvCxnSpPr>
        <xdr:cNvPr id="371" name="直線コネクタ 370">
          <a:extLst>
            <a:ext uri="{FF2B5EF4-FFF2-40B4-BE49-F238E27FC236}">
              <a16:creationId xmlns:a16="http://schemas.microsoft.com/office/drawing/2014/main" id="{C03C12E4-57C0-4A7A-8EC4-40212BDCCC1D}"/>
            </a:ext>
          </a:extLst>
        </xdr:cNvPr>
        <xdr:cNvCxnSpPr/>
      </xdr:nvCxnSpPr>
      <xdr:spPr>
        <a:xfrm>
          <a:off x="6286500" y="138029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93BA4632-192A-4A90-8AD0-E06FFDEA4C04}"/>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686ED2E2-0B12-40BD-94C0-C82E9536A47D}"/>
            </a:ext>
          </a:extLst>
        </xdr:cNvPr>
        <xdr:cNvSpPr txBox="1"/>
      </xdr:nvSpPr>
      <xdr:spPr>
        <a:xfrm>
          <a:off x="7677227" y="134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6EEEB55D-CB7D-465B-BCBC-B878C0BA40CA}"/>
            </a:ext>
          </a:extLst>
        </xdr:cNvPr>
        <xdr:cNvSpPr txBox="1"/>
      </xdr:nvSpPr>
      <xdr:spPr>
        <a:xfrm>
          <a:off x="68676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F0C2B216-8A8A-436E-A0ED-6F20BDE04CCA}"/>
            </a:ext>
          </a:extLst>
        </xdr:cNvPr>
        <xdr:cNvSpPr txBox="1"/>
      </xdr:nvSpPr>
      <xdr:spPr>
        <a:xfrm>
          <a:off x="60675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76216</xdr:rowOff>
    </xdr:from>
    <xdr:ext cx="469744" cy="259045"/>
    <xdr:sp macro="" textlink="">
      <xdr:nvSpPr>
        <xdr:cNvPr id="376" name="n_1mainValue【福祉施設】&#10;一人当たり面積">
          <a:extLst>
            <a:ext uri="{FF2B5EF4-FFF2-40B4-BE49-F238E27FC236}">
              <a16:creationId xmlns:a16="http://schemas.microsoft.com/office/drawing/2014/main" id="{CB728511-08B0-4838-8D49-F071A831013B}"/>
            </a:ext>
          </a:extLst>
        </xdr:cNvPr>
        <xdr:cNvSpPr txBox="1"/>
      </xdr:nvSpPr>
      <xdr:spPr>
        <a:xfrm>
          <a:off x="845827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76216</xdr:rowOff>
    </xdr:from>
    <xdr:ext cx="469744" cy="259045"/>
    <xdr:sp macro="" textlink="">
      <xdr:nvSpPr>
        <xdr:cNvPr id="377" name="n_2mainValue【福祉施設】&#10;一人当たり面積">
          <a:extLst>
            <a:ext uri="{FF2B5EF4-FFF2-40B4-BE49-F238E27FC236}">
              <a16:creationId xmlns:a16="http://schemas.microsoft.com/office/drawing/2014/main" id="{0FD12A41-52A2-4371-B72F-9C76C445418B}"/>
            </a:ext>
          </a:extLst>
        </xdr:cNvPr>
        <xdr:cNvSpPr txBox="1"/>
      </xdr:nvSpPr>
      <xdr:spPr>
        <a:xfrm>
          <a:off x="767722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72407</xdr:rowOff>
    </xdr:from>
    <xdr:ext cx="469744" cy="259045"/>
    <xdr:sp macro="" textlink="">
      <xdr:nvSpPr>
        <xdr:cNvPr id="378" name="n_3mainValue【福祉施設】&#10;一人当たり面積">
          <a:extLst>
            <a:ext uri="{FF2B5EF4-FFF2-40B4-BE49-F238E27FC236}">
              <a16:creationId xmlns:a16="http://schemas.microsoft.com/office/drawing/2014/main" id="{038E77CA-85E6-417E-A023-BD33273ADE04}"/>
            </a:ext>
          </a:extLst>
        </xdr:cNvPr>
        <xdr:cNvSpPr txBox="1"/>
      </xdr:nvSpPr>
      <xdr:spPr>
        <a:xfrm>
          <a:off x="6867602" y="138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9" name="n_4mainValue【福祉施設】&#10;一人当たり面積">
          <a:extLst>
            <a:ext uri="{FF2B5EF4-FFF2-40B4-BE49-F238E27FC236}">
              <a16:creationId xmlns:a16="http://schemas.microsoft.com/office/drawing/2014/main" id="{34268E18-2969-4CDA-B178-7D2660D3718B}"/>
            </a:ext>
          </a:extLst>
        </xdr:cNvPr>
        <xdr:cNvSpPr txBox="1"/>
      </xdr:nvSpPr>
      <xdr:spPr>
        <a:xfrm>
          <a:off x="6067502" y="138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383434F-811E-416E-8417-2013D90F6FD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B1E0C4B-A86B-4150-A7FA-50AB1CA03F8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A64AD63-5CAC-487E-A2E4-688AD80CEEA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62B939B-F57D-4330-BE40-17BF90B7CA7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4A7A875-7D9F-41A2-88F5-B7F45248FBA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5853927-563F-447D-9CBF-A50A359CF15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7041A1A-EE4E-4978-96B3-1116BD92518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B03BAB3-5B36-46D7-B411-84496464D8E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48A1A80-9F59-4C6F-A3C0-28FC1C720FF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30DD76F-F303-4CFB-8CB2-52972D2B551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AC24601-16AA-4372-8F77-ED40D7D1790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7D2A6600-7E53-4182-BB25-A07CF4EA1BD6}"/>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7608EE3-3F52-4566-98AE-7674B5CF6752}"/>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36D771B-EA9B-42B6-8B60-DE98EC4BE18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FB1F094-0F99-43CA-B45C-C050616992FA}"/>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451B9E43-E869-4FDD-B55A-CBE2007402D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CE14D77-A29B-4C48-A3FE-DB5A3489BA42}"/>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12D51201-3629-4338-8E1F-3492CEB1AB09}"/>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FD4FF689-536C-4ACE-B919-BFCD8991A61A}"/>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C5853815-76EB-42ED-801F-FA4CE5D9E976}"/>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C2EF4BBA-2860-4293-AD6E-A44759033B5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74D7428E-EAF1-42CE-9106-894F8E19FA4B}"/>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4F96400E-0199-49DB-9AA3-D465960DD8AD}"/>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61D2C0B-7118-48FE-B33D-E3BBD8F65E9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4F58E54-A466-4F7C-81D9-D5DE42E26D7E}"/>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9A98A79D-EC43-4657-A36E-88DD890CA51F}"/>
            </a:ext>
          </a:extLst>
        </xdr:cNvPr>
        <xdr:cNvCxnSpPr/>
      </xdr:nvCxnSpPr>
      <xdr:spPr>
        <a:xfrm flipV="1">
          <a:off x="4180840" y="16409580"/>
          <a:ext cx="0" cy="145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5F91F63B-374A-4719-BDF3-CFD641C7FDA4}"/>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FFC1D1E6-DC21-490A-BFA7-B1BF5E4BE1FA}"/>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CBB498FE-3DC0-4460-85F3-F220181ADDF6}"/>
            </a:ext>
          </a:extLst>
        </xdr:cNvPr>
        <xdr:cNvSpPr txBox="1"/>
      </xdr:nvSpPr>
      <xdr:spPr>
        <a:xfrm>
          <a:off x="42195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F5A1F1C0-AC7D-44A8-8253-25E71BC20201}"/>
            </a:ext>
          </a:extLst>
        </xdr:cNvPr>
        <xdr:cNvCxnSpPr/>
      </xdr:nvCxnSpPr>
      <xdr:spPr>
        <a:xfrm>
          <a:off x="4105275"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99EA3528-4BE8-4747-891C-1E307A6340CA}"/>
            </a:ext>
          </a:extLst>
        </xdr:cNvPr>
        <xdr:cNvSpPr txBox="1"/>
      </xdr:nvSpPr>
      <xdr:spPr>
        <a:xfrm>
          <a:off x="4219575" y="17134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F7C96EB7-46C4-4690-A669-EA984B2112D1}"/>
            </a:ext>
          </a:extLst>
        </xdr:cNvPr>
        <xdr:cNvSpPr/>
      </xdr:nvSpPr>
      <xdr:spPr>
        <a:xfrm>
          <a:off x="4124325" y="171556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A9069109-4B4D-498B-8BA6-519CB4524437}"/>
            </a:ext>
          </a:extLst>
        </xdr:cNvPr>
        <xdr:cNvSpPr/>
      </xdr:nvSpPr>
      <xdr:spPr>
        <a:xfrm>
          <a:off x="33813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ED56E0F9-7CCC-486E-B9F2-273523E02475}"/>
            </a:ext>
          </a:extLst>
        </xdr:cNvPr>
        <xdr:cNvSpPr/>
      </xdr:nvSpPr>
      <xdr:spPr>
        <a:xfrm>
          <a:off x="2571750" y="170790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83A2B896-68D2-494E-B420-478C158126D1}"/>
            </a:ext>
          </a:extLst>
        </xdr:cNvPr>
        <xdr:cNvSpPr/>
      </xdr:nvSpPr>
      <xdr:spPr>
        <a:xfrm>
          <a:off x="1781175" y="170790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4A401969-B807-4A7F-BF8C-775C50663109}"/>
            </a:ext>
          </a:extLst>
        </xdr:cNvPr>
        <xdr:cNvSpPr/>
      </xdr:nvSpPr>
      <xdr:spPr>
        <a:xfrm>
          <a:off x="9810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DDB79DB-7B36-470F-8A23-FE153DBEAE0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B27B9B1-5FBD-4CDB-AE79-3E669019BA1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2A42DB2-8887-4582-8BA9-9A745DD8F8F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D560438-B68A-453E-9E10-FA4E727F552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6C278C4-1907-4375-943A-E0906B94C77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421" name="楕円 420">
          <a:extLst>
            <a:ext uri="{FF2B5EF4-FFF2-40B4-BE49-F238E27FC236}">
              <a16:creationId xmlns:a16="http://schemas.microsoft.com/office/drawing/2014/main" id="{6F01B9B8-7882-4A0A-8F1E-AEDE53203003}"/>
            </a:ext>
          </a:extLst>
        </xdr:cNvPr>
        <xdr:cNvSpPr/>
      </xdr:nvSpPr>
      <xdr:spPr>
        <a:xfrm>
          <a:off x="4124325" y="168226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18714162-620C-4722-98B8-CDCD259B4708}"/>
            </a:ext>
          </a:extLst>
        </xdr:cNvPr>
        <xdr:cNvSpPr txBox="1"/>
      </xdr:nvSpPr>
      <xdr:spPr>
        <a:xfrm>
          <a:off x="4219575" y="166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152763</xdr:rowOff>
    </xdr:from>
    <xdr:to>
      <xdr:col>20</xdr:col>
      <xdr:colOff>38100</xdr:colOff>
      <xdr:row>103</xdr:row>
      <xdr:rowOff>82913</xdr:rowOff>
    </xdr:to>
    <xdr:sp macro="" textlink="">
      <xdr:nvSpPr>
        <xdr:cNvPr id="423" name="楕円 422">
          <a:extLst>
            <a:ext uri="{FF2B5EF4-FFF2-40B4-BE49-F238E27FC236}">
              <a16:creationId xmlns:a16="http://schemas.microsoft.com/office/drawing/2014/main" id="{2A31F9EF-9FEA-4CD0-AC2F-3764F11F4963}"/>
            </a:ext>
          </a:extLst>
        </xdr:cNvPr>
        <xdr:cNvSpPr/>
      </xdr:nvSpPr>
      <xdr:spPr>
        <a:xfrm>
          <a:off x="3381375" y="167834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32113</xdr:rowOff>
    </xdr:from>
    <xdr:to>
      <xdr:col>24</xdr:col>
      <xdr:colOff>63500</xdr:colOff>
      <xdr:row>103</xdr:row>
      <xdr:rowOff>71301</xdr:rowOff>
    </xdr:to>
    <xdr:cxnSp macro="">
      <xdr:nvCxnSpPr>
        <xdr:cNvPr id="424" name="直線コネクタ 423">
          <a:extLst>
            <a:ext uri="{FF2B5EF4-FFF2-40B4-BE49-F238E27FC236}">
              <a16:creationId xmlns:a16="http://schemas.microsoft.com/office/drawing/2014/main" id="{31AEDB0F-12E3-450F-885F-80B244E9C2E9}"/>
            </a:ext>
          </a:extLst>
        </xdr:cNvPr>
        <xdr:cNvCxnSpPr/>
      </xdr:nvCxnSpPr>
      <xdr:spPr>
        <a:xfrm>
          <a:off x="3429000" y="16831038"/>
          <a:ext cx="7524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113574</xdr:rowOff>
    </xdr:from>
    <xdr:to>
      <xdr:col>15</xdr:col>
      <xdr:colOff>101600</xdr:colOff>
      <xdr:row>103</xdr:row>
      <xdr:rowOff>43724</xdr:rowOff>
    </xdr:to>
    <xdr:sp macro="" textlink="">
      <xdr:nvSpPr>
        <xdr:cNvPr id="425" name="楕円 424">
          <a:extLst>
            <a:ext uri="{FF2B5EF4-FFF2-40B4-BE49-F238E27FC236}">
              <a16:creationId xmlns:a16="http://schemas.microsoft.com/office/drawing/2014/main" id="{94C44B52-9274-4A4E-8F67-4344629A4ABA}"/>
            </a:ext>
          </a:extLst>
        </xdr:cNvPr>
        <xdr:cNvSpPr/>
      </xdr:nvSpPr>
      <xdr:spPr>
        <a:xfrm>
          <a:off x="2571750" y="167442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164374</xdr:rowOff>
    </xdr:from>
    <xdr:to>
      <xdr:col>19</xdr:col>
      <xdr:colOff>177800</xdr:colOff>
      <xdr:row>103</xdr:row>
      <xdr:rowOff>32113</xdr:rowOff>
    </xdr:to>
    <xdr:cxnSp macro="">
      <xdr:nvCxnSpPr>
        <xdr:cNvPr id="426" name="直線コネクタ 425">
          <a:extLst>
            <a:ext uri="{FF2B5EF4-FFF2-40B4-BE49-F238E27FC236}">
              <a16:creationId xmlns:a16="http://schemas.microsoft.com/office/drawing/2014/main" id="{0A2101A9-D7C5-464E-8C9E-96BCE3E9878F}"/>
            </a:ext>
          </a:extLst>
        </xdr:cNvPr>
        <xdr:cNvCxnSpPr/>
      </xdr:nvCxnSpPr>
      <xdr:spPr>
        <a:xfrm>
          <a:off x="2619375" y="16791849"/>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98879</xdr:rowOff>
    </xdr:from>
    <xdr:to>
      <xdr:col>10</xdr:col>
      <xdr:colOff>165100</xdr:colOff>
      <xdr:row>103</xdr:row>
      <xdr:rowOff>29029</xdr:rowOff>
    </xdr:to>
    <xdr:sp macro="" textlink="">
      <xdr:nvSpPr>
        <xdr:cNvPr id="427" name="楕円 426">
          <a:extLst>
            <a:ext uri="{FF2B5EF4-FFF2-40B4-BE49-F238E27FC236}">
              <a16:creationId xmlns:a16="http://schemas.microsoft.com/office/drawing/2014/main" id="{ADF09573-C6FF-4BA6-A942-9B4A3337B2D3}"/>
            </a:ext>
          </a:extLst>
        </xdr:cNvPr>
        <xdr:cNvSpPr/>
      </xdr:nvSpPr>
      <xdr:spPr>
        <a:xfrm>
          <a:off x="1781175" y="16732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149679</xdr:rowOff>
    </xdr:from>
    <xdr:to>
      <xdr:col>15</xdr:col>
      <xdr:colOff>50800</xdr:colOff>
      <xdr:row>102</xdr:row>
      <xdr:rowOff>164374</xdr:rowOff>
    </xdr:to>
    <xdr:cxnSp macro="">
      <xdr:nvCxnSpPr>
        <xdr:cNvPr id="428" name="直線コネクタ 427">
          <a:extLst>
            <a:ext uri="{FF2B5EF4-FFF2-40B4-BE49-F238E27FC236}">
              <a16:creationId xmlns:a16="http://schemas.microsoft.com/office/drawing/2014/main" id="{2AD9CF8E-B462-4484-BEE4-D3974382FA52}"/>
            </a:ext>
          </a:extLst>
        </xdr:cNvPr>
        <xdr:cNvCxnSpPr/>
      </xdr:nvCxnSpPr>
      <xdr:spPr>
        <a:xfrm>
          <a:off x="1828800" y="16780329"/>
          <a:ext cx="79057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74386</xdr:rowOff>
    </xdr:from>
    <xdr:to>
      <xdr:col>6</xdr:col>
      <xdr:colOff>38100</xdr:colOff>
      <xdr:row>103</xdr:row>
      <xdr:rowOff>4536</xdr:rowOff>
    </xdr:to>
    <xdr:sp macro="" textlink="">
      <xdr:nvSpPr>
        <xdr:cNvPr id="429" name="楕円 428">
          <a:extLst>
            <a:ext uri="{FF2B5EF4-FFF2-40B4-BE49-F238E27FC236}">
              <a16:creationId xmlns:a16="http://schemas.microsoft.com/office/drawing/2014/main" id="{4D333272-8CB8-47F1-B24E-DF2CF7768CC0}"/>
            </a:ext>
          </a:extLst>
        </xdr:cNvPr>
        <xdr:cNvSpPr/>
      </xdr:nvSpPr>
      <xdr:spPr>
        <a:xfrm>
          <a:off x="981075" y="167050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125186</xdr:rowOff>
    </xdr:from>
    <xdr:to>
      <xdr:col>10</xdr:col>
      <xdr:colOff>114300</xdr:colOff>
      <xdr:row>102</xdr:row>
      <xdr:rowOff>149679</xdr:rowOff>
    </xdr:to>
    <xdr:cxnSp macro="">
      <xdr:nvCxnSpPr>
        <xdr:cNvPr id="430" name="直線コネクタ 429">
          <a:extLst>
            <a:ext uri="{FF2B5EF4-FFF2-40B4-BE49-F238E27FC236}">
              <a16:creationId xmlns:a16="http://schemas.microsoft.com/office/drawing/2014/main" id="{B51E4805-2958-4FDE-933F-8169E2C5566F}"/>
            </a:ext>
          </a:extLst>
        </xdr:cNvPr>
        <xdr:cNvCxnSpPr/>
      </xdr:nvCxnSpPr>
      <xdr:spPr>
        <a:xfrm>
          <a:off x="1028700" y="16752661"/>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BCA785A1-B69F-4094-A09B-A82CDB094A7C}"/>
            </a:ext>
          </a:extLst>
        </xdr:cNvPr>
        <xdr:cNvSpPr txBox="1"/>
      </xdr:nvSpPr>
      <xdr:spPr>
        <a:xfrm>
          <a:off x="3239144" y="1720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7FCAAC89-9C35-496F-A71F-E408945FF6EE}"/>
            </a:ext>
          </a:extLst>
        </xdr:cNvPr>
        <xdr:cNvSpPr txBox="1"/>
      </xdr:nvSpPr>
      <xdr:spPr>
        <a:xfrm>
          <a:off x="2439044" y="1717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DA7BDC1E-AA60-4C30-87AE-C28ABC3979FC}"/>
            </a:ext>
          </a:extLst>
        </xdr:cNvPr>
        <xdr:cNvSpPr txBox="1"/>
      </xdr:nvSpPr>
      <xdr:spPr>
        <a:xfrm>
          <a:off x="1648469" y="1717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B4747997-C6AD-4080-8081-4191E29B9683}"/>
            </a:ext>
          </a:extLst>
        </xdr:cNvPr>
        <xdr:cNvSpPr txBox="1"/>
      </xdr:nvSpPr>
      <xdr:spPr>
        <a:xfrm>
          <a:off x="848369" y="1714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99440</xdr:rowOff>
    </xdr:from>
    <xdr:ext cx="405111" cy="259045"/>
    <xdr:sp macro="" textlink="">
      <xdr:nvSpPr>
        <xdr:cNvPr id="435" name="n_1mainValue【市民会館】&#10;有形固定資産減価償却率">
          <a:extLst>
            <a:ext uri="{FF2B5EF4-FFF2-40B4-BE49-F238E27FC236}">
              <a16:creationId xmlns:a16="http://schemas.microsoft.com/office/drawing/2014/main" id="{47F4B8F3-9F0E-485F-BA7B-F2CCE410FCE2}"/>
            </a:ext>
          </a:extLst>
        </xdr:cNvPr>
        <xdr:cNvSpPr txBox="1"/>
      </xdr:nvSpPr>
      <xdr:spPr>
        <a:xfrm>
          <a:off x="3239144" y="1656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60251</xdr:rowOff>
    </xdr:from>
    <xdr:ext cx="405111" cy="259045"/>
    <xdr:sp macro="" textlink="">
      <xdr:nvSpPr>
        <xdr:cNvPr id="436" name="n_2mainValue【市民会館】&#10;有形固定資産減価償却率">
          <a:extLst>
            <a:ext uri="{FF2B5EF4-FFF2-40B4-BE49-F238E27FC236}">
              <a16:creationId xmlns:a16="http://schemas.microsoft.com/office/drawing/2014/main" id="{44CD20E7-602D-436D-8A18-97B3D7FA5AAF}"/>
            </a:ext>
          </a:extLst>
        </xdr:cNvPr>
        <xdr:cNvSpPr txBox="1"/>
      </xdr:nvSpPr>
      <xdr:spPr>
        <a:xfrm>
          <a:off x="2439044" y="1651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45556</xdr:rowOff>
    </xdr:from>
    <xdr:ext cx="405111" cy="259045"/>
    <xdr:sp macro="" textlink="">
      <xdr:nvSpPr>
        <xdr:cNvPr id="437" name="n_3mainValue【市民会館】&#10;有形固定資産減価償却率">
          <a:extLst>
            <a:ext uri="{FF2B5EF4-FFF2-40B4-BE49-F238E27FC236}">
              <a16:creationId xmlns:a16="http://schemas.microsoft.com/office/drawing/2014/main" id="{E6D17D40-4355-439F-87B9-4FDF14EB14A8}"/>
            </a:ext>
          </a:extLst>
        </xdr:cNvPr>
        <xdr:cNvSpPr txBox="1"/>
      </xdr:nvSpPr>
      <xdr:spPr>
        <a:xfrm>
          <a:off x="1648469" y="1650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21063</xdr:rowOff>
    </xdr:from>
    <xdr:ext cx="405111" cy="259045"/>
    <xdr:sp macro="" textlink="">
      <xdr:nvSpPr>
        <xdr:cNvPr id="438" name="n_4mainValue【市民会館】&#10;有形固定資産減価償却率">
          <a:extLst>
            <a:ext uri="{FF2B5EF4-FFF2-40B4-BE49-F238E27FC236}">
              <a16:creationId xmlns:a16="http://schemas.microsoft.com/office/drawing/2014/main" id="{F25FF98D-24B4-4B22-8F14-04F3664A9AB6}"/>
            </a:ext>
          </a:extLst>
        </xdr:cNvPr>
        <xdr:cNvSpPr txBox="1"/>
      </xdr:nvSpPr>
      <xdr:spPr>
        <a:xfrm>
          <a:off x="848369" y="1648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EC7F2C1-FC4A-47E9-8E1E-94F18DBEE88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77BA1A21-D506-4123-8F9B-B99ECB9DB7C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29BB51F6-43A8-4CF1-BB55-5E849B96D7D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1184A62-BE0F-4F74-9D76-6179E7C9B3F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B822B23D-31B0-4093-A25B-0F4715FBFEA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3D62922-668D-45BB-8649-6A7B9FCE80B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80ACD69E-026F-4D96-A5D5-FC82011B43F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27F2860-5C2C-4D00-9165-25748BA67A0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087D233-AB0B-41B6-885A-8D0BCDEB027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6FD939AC-1778-41D9-B47B-FE3D9D23A6A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AAAF6B10-F3A1-4602-ACEB-430E21A3038B}"/>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741F6015-3C99-4180-9B86-90491B5CDFB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A49A9F63-B3FB-4720-95E0-752F946FF155}"/>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7BDCCFA4-F185-42C1-988C-F7BEAA49309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4F80CF3-441B-43B8-A06F-9F601EDADC0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E709E592-6150-454D-984A-99F12E35B2BF}"/>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4A9568B-6184-424B-BEFF-248DE2D2C1EF}"/>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8C250018-1595-4194-8D86-2EAFF6FB4D56}"/>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A795E163-6999-4ABC-AE05-5D20104E4C6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40D3ECDA-A07E-48F3-844D-5FFFB552BD28}"/>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A2AB3DE3-3DC0-45C5-AADD-45019398109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F5AD58C5-7972-4F42-8761-7AF430CC60B7}"/>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A29BDBE6-B6B6-4AA4-97C2-7E78F4FDB05E}"/>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619F0582-DE6A-4B5D-A46B-E83B099604BD}"/>
            </a:ext>
          </a:extLst>
        </xdr:cNvPr>
        <xdr:cNvCxnSpPr/>
      </xdr:nvCxnSpPr>
      <xdr:spPr>
        <a:xfrm flipV="1">
          <a:off x="9429115" y="165354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9AD43F8D-C6B1-4DCB-AD88-49E7377CA097}"/>
            </a:ext>
          </a:extLst>
        </xdr:cNvPr>
        <xdr:cNvSpPr txBox="1"/>
      </xdr:nvSpPr>
      <xdr:spPr>
        <a:xfrm>
          <a:off x="9467850"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1552D4F1-DD99-421B-87DF-879CEBDCDC4B}"/>
            </a:ext>
          </a:extLst>
        </xdr:cNvPr>
        <xdr:cNvCxnSpPr/>
      </xdr:nvCxnSpPr>
      <xdr:spPr>
        <a:xfrm>
          <a:off x="9363075" y="17794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AD618772-5E58-4820-84F6-D7C87E819A3C}"/>
            </a:ext>
          </a:extLst>
        </xdr:cNvPr>
        <xdr:cNvSpPr txBox="1"/>
      </xdr:nvSpPr>
      <xdr:spPr>
        <a:xfrm>
          <a:off x="9467850" y="163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DC4E2C33-FF66-4CAC-A9AE-B9548355A23A}"/>
            </a:ext>
          </a:extLst>
        </xdr:cNvPr>
        <xdr:cNvCxnSpPr/>
      </xdr:nvCxnSpPr>
      <xdr:spPr>
        <a:xfrm>
          <a:off x="9363075" y="16535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1F45B941-E2EA-4047-9206-6CF3BC97C0A0}"/>
            </a:ext>
          </a:extLst>
        </xdr:cNvPr>
        <xdr:cNvSpPr txBox="1"/>
      </xdr:nvSpPr>
      <xdr:spPr>
        <a:xfrm>
          <a:off x="9467850" y="17324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C30D5047-5F93-4AE8-9B50-E3CBAC9E03D7}"/>
            </a:ext>
          </a:extLst>
        </xdr:cNvPr>
        <xdr:cNvSpPr/>
      </xdr:nvSpPr>
      <xdr:spPr>
        <a:xfrm>
          <a:off x="9401175" y="174694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902D0356-7B70-4514-B4BD-4A342ACB44B7}"/>
            </a:ext>
          </a:extLst>
        </xdr:cNvPr>
        <xdr:cNvSpPr/>
      </xdr:nvSpPr>
      <xdr:spPr>
        <a:xfrm>
          <a:off x="8639175" y="1748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653F6F64-2B61-475F-A7CD-B29B32BD2D62}"/>
            </a:ext>
          </a:extLst>
        </xdr:cNvPr>
        <xdr:cNvSpPr/>
      </xdr:nvSpPr>
      <xdr:spPr>
        <a:xfrm>
          <a:off x="7839075" y="17477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7B4C4802-FCEB-44CE-B93B-E94071FA3A70}"/>
            </a:ext>
          </a:extLst>
        </xdr:cNvPr>
        <xdr:cNvSpPr/>
      </xdr:nvSpPr>
      <xdr:spPr>
        <a:xfrm>
          <a:off x="70294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609D458-AF65-4C37-95EC-6BD151628CD2}"/>
            </a:ext>
          </a:extLst>
        </xdr:cNvPr>
        <xdr:cNvSpPr/>
      </xdr:nvSpPr>
      <xdr:spPr>
        <a:xfrm>
          <a:off x="6238875" y="17458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55778D5-6FF5-462E-AB60-B1943DEE2B9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6D62F5-C642-4F2B-BE90-8585425AD21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CF5F1DF-A4A1-4D7A-BBD0-28C6BB4FAEB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B3ED044-9C7A-4CCB-8236-DBE7C0ED880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1702BCF-F48A-4172-9EEE-3CA7A3A2743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xdr:rowOff>
    </xdr:from>
    <xdr:to>
      <xdr:col>55</xdr:col>
      <xdr:colOff>50800</xdr:colOff>
      <xdr:row>107</xdr:row>
      <xdr:rowOff>106045</xdr:rowOff>
    </xdr:to>
    <xdr:sp macro="" textlink="">
      <xdr:nvSpPr>
        <xdr:cNvPr id="478" name="楕円 477">
          <a:extLst>
            <a:ext uri="{FF2B5EF4-FFF2-40B4-BE49-F238E27FC236}">
              <a16:creationId xmlns:a16="http://schemas.microsoft.com/office/drawing/2014/main" id="{4EC4945B-ECF7-434D-853D-487EAC8A6A50}"/>
            </a:ext>
          </a:extLst>
        </xdr:cNvPr>
        <xdr:cNvSpPr/>
      </xdr:nvSpPr>
      <xdr:spPr>
        <a:xfrm>
          <a:off x="9401175" y="174955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154322</xdr:rowOff>
    </xdr:from>
    <xdr:ext cx="469744" cy="259045"/>
    <xdr:sp macro="" textlink="">
      <xdr:nvSpPr>
        <xdr:cNvPr id="479" name="【市民会館】&#10;一人当たり面積該当値テキスト">
          <a:extLst>
            <a:ext uri="{FF2B5EF4-FFF2-40B4-BE49-F238E27FC236}">
              <a16:creationId xmlns:a16="http://schemas.microsoft.com/office/drawing/2014/main" id="{89D832EC-5BC5-4F37-A6C5-45FCF2DFB0A3}"/>
            </a:ext>
          </a:extLst>
        </xdr:cNvPr>
        <xdr:cNvSpPr txBox="1"/>
      </xdr:nvSpPr>
      <xdr:spPr>
        <a:xfrm>
          <a:off x="9467850" y="1747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80" name="楕円 479">
          <a:extLst>
            <a:ext uri="{FF2B5EF4-FFF2-40B4-BE49-F238E27FC236}">
              <a16:creationId xmlns:a16="http://schemas.microsoft.com/office/drawing/2014/main" id="{68E4AD50-04B0-4B85-A911-BC830161502A}"/>
            </a:ext>
          </a:extLst>
        </xdr:cNvPr>
        <xdr:cNvSpPr/>
      </xdr:nvSpPr>
      <xdr:spPr>
        <a:xfrm>
          <a:off x="8639175" y="174904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55245</xdr:rowOff>
    </xdr:to>
    <xdr:cxnSp macro="">
      <xdr:nvCxnSpPr>
        <xdr:cNvPr id="481" name="直線コネクタ 480">
          <a:extLst>
            <a:ext uri="{FF2B5EF4-FFF2-40B4-BE49-F238E27FC236}">
              <a16:creationId xmlns:a16="http://schemas.microsoft.com/office/drawing/2014/main" id="{C746F4B0-B268-4F05-B62F-DB96475FF9D9}"/>
            </a:ext>
          </a:extLst>
        </xdr:cNvPr>
        <xdr:cNvCxnSpPr/>
      </xdr:nvCxnSpPr>
      <xdr:spPr>
        <a:xfrm>
          <a:off x="8686800" y="17538064"/>
          <a:ext cx="74295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636</xdr:rowOff>
    </xdr:from>
    <xdr:to>
      <xdr:col>46</xdr:col>
      <xdr:colOff>38100</xdr:colOff>
      <xdr:row>107</xdr:row>
      <xdr:rowOff>102236</xdr:rowOff>
    </xdr:to>
    <xdr:sp macro="" textlink="">
      <xdr:nvSpPr>
        <xdr:cNvPr id="482" name="楕円 481">
          <a:extLst>
            <a:ext uri="{FF2B5EF4-FFF2-40B4-BE49-F238E27FC236}">
              <a16:creationId xmlns:a16="http://schemas.microsoft.com/office/drawing/2014/main" id="{4DC04759-6B6D-42A1-999A-BD373782CAFE}"/>
            </a:ext>
          </a:extLst>
        </xdr:cNvPr>
        <xdr:cNvSpPr/>
      </xdr:nvSpPr>
      <xdr:spPr>
        <a:xfrm>
          <a:off x="7839075" y="17488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51436</xdr:rowOff>
    </xdr:from>
    <xdr:to>
      <xdr:col>50</xdr:col>
      <xdr:colOff>114300</xdr:colOff>
      <xdr:row>107</xdr:row>
      <xdr:rowOff>53339</xdr:rowOff>
    </xdr:to>
    <xdr:cxnSp macro="">
      <xdr:nvCxnSpPr>
        <xdr:cNvPr id="483" name="直線コネクタ 482">
          <a:extLst>
            <a:ext uri="{FF2B5EF4-FFF2-40B4-BE49-F238E27FC236}">
              <a16:creationId xmlns:a16="http://schemas.microsoft.com/office/drawing/2014/main" id="{5B21FA49-364C-470E-9DB4-AD3BC6DA8A7D}"/>
            </a:ext>
          </a:extLst>
        </xdr:cNvPr>
        <xdr:cNvCxnSpPr/>
      </xdr:nvCxnSpPr>
      <xdr:spPr>
        <a:xfrm>
          <a:off x="7886700" y="1753616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158750</xdr:rowOff>
    </xdr:from>
    <xdr:to>
      <xdr:col>41</xdr:col>
      <xdr:colOff>101600</xdr:colOff>
      <xdr:row>107</xdr:row>
      <xdr:rowOff>88900</xdr:rowOff>
    </xdr:to>
    <xdr:sp macro="" textlink="">
      <xdr:nvSpPr>
        <xdr:cNvPr id="484" name="楕円 483">
          <a:extLst>
            <a:ext uri="{FF2B5EF4-FFF2-40B4-BE49-F238E27FC236}">
              <a16:creationId xmlns:a16="http://schemas.microsoft.com/office/drawing/2014/main" id="{228BA4F3-8023-4846-99B0-CA89409DDD52}"/>
            </a:ext>
          </a:extLst>
        </xdr:cNvPr>
        <xdr:cNvSpPr/>
      </xdr:nvSpPr>
      <xdr:spPr>
        <a:xfrm>
          <a:off x="7029450" y="1747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51436</xdr:rowOff>
    </xdr:to>
    <xdr:cxnSp macro="">
      <xdr:nvCxnSpPr>
        <xdr:cNvPr id="485" name="直線コネクタ 484">
          <a:extLst>
            <a:ext uri="{FF2B5EF4-FFF2-40B4-BE49-F238E27FC236}">
              <a16:creationId xmlns:a16="http://schemas.microsoft.com/office/drawing/2014/main" id="{3D510AC5-E1DB-496E-9FEB-85C027871B75}"/>
            </a:ext>
          </a:extLst>
        </xdr:cNvPr>
        <xdr:cNvCxnSpPr/>
      </xdr:nvCxnSpPr>
      <xdr:spPr>
        <a:xfrm>
          <a:off x="7077075" y="17526000"/>
          <a:ext cx="809625"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156845</xdr:rowOff>
    </xdr:from>
    <xdr:to>
      <xdr:col>36</xdr:col>
      <xdr:colOff>165100</xdr:colOff>
      <xdr:row>107</xdr:row>
      <xdr:rowOff>86995</xdr:rowOff>
    </xdr:to>
    <xdr:sp macro="" textlink="">
      <xdr:nvSpPr>
        <xdr:cNvPr id="486" name="楕円 485">
          <a:extLst>
            <a:ext uri="{FF2B5EF4-FFF2-40B4-BE49-F238E27FC236}">
              <a16:creationId xmlns:a16="http://schemas.microsoft.com/office/drawing/2014/main" id="{35457EC0-09B4-4BB2-9A4F-6646CC233838}"/>
            </a:ext>
          </a:extLst>
        </xdr:cNvPr>
        <xdr:cNvSpPr/>
      </xdr:nvSpPr>
      <xdr:spPr>
        <a:xfrm>
          <a:off x="6238875" y="17476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36195</xdr:rowOff>
    </xdr:from>
    <xdr:to>
      <xdr:col>41</xdr:col>
      <xdr:colOff>50800</xdr:colOff>
      <xdr:row>107</xdr:row>
      <xdr:rowOff>38100</xdr:rowOff>
    </xdr:to>
    <xdr:cxnSp macro="">
      <xdr:nvCxnSpPr>
        <xdr:cNvPr id="487" name="直線コネクタ 486">
          <a:extLst>
            <a:ext uri="{FF2B5EF4-FFF2-40B4-BE49-F238E27FC236}">
              <a16:creationId xmlns:a16="http://schemas.microsoft.com/office/drawing/2014/main" id="{E09870AA-04D2-4CEA-90CD-E864CAFCA9DA}"/>
            </a:ext>
          </a:extLst>
        </xdr:cNvPr>
        <xdr:cNvCxnSpPr/>
      </xdr:nvCxnSpPr>
      <xdr:spPr>
        <a:xfrm>
          <a:off x="6286500" y="17524095"/>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1C1E16FC-D88A-4C33-8185-A6E6733398F9}"/>
            </a:ext>
          </a:extLst>
        </xdr:cNvPr>
        <xdr:cNvSpPr txBox="1"/>
      </xdr:nvSpPr>
      <xdr:spPr>
        <a:xfrm>
          <a:off x="845827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A0F39832-AE6C-4BE4-BF3F-8A662C1C9E10}"/>
            </a:ext>
          </a:extLst>
        </xdr:cNvPr>
        <xdr:cNvSpPr txBox="1"/>
      </xdr:nvSpPr>
      <xdr:spPr>
        <a:xfrm>
          <a:off x="7677227" y="172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D3FFE215-0CB0-4C71-8856-CCFB72367395}"/>
            </a:ext>
          </a:extLst>
        </xdr:cNvPr>
        <xdr:cNvSpPr txBox="1"/>
      </xdr:nvSpPr>
      <xdr:spPr>
        <a:xfrm>
          <a:off x="6867602"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657EE8E6-C1DB-473C-84DA-E9D2709214B6}"/>
            </a:ext>
          </a:extLst>
        </xdr:cNvPr>
        <xdr:cNvSpPr txBox="1"/>
      </xdr:nvSpPr>
      <xdr:spPr>
        <a:xfrm>
          <a:off x="6067502" y="172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92" name="n_1mainValue【市民会館】&#10;一人当たり面積">
          <a:extLst>
            <a:ext uri="{FF2B5EF4-FFF2-40B4-BE49-F238E27FC236}">
              <a16:creationId xmlns:a16="http://schemas.microsoft.com/office/drawing/2014/main" id="{84830376-F965-46C9-A82C-1CAED33CE8F6}"/>
            </a:ext>
          </a:extLst>
        </xdr:cNvPr>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93363</xdr:rowOff>
    </xdr:from>
    <xdr:ext cx="469744" cy="259045"/>
    <xdr:sp macro="" textlink="">
      <xdr:nvSpPr>
        <xdr:cNvPr id="493" name="n_2mainValue【市民会館】&#10;一人当たり面積">
          <a:extLst>
            <a:ext uri="{FF2B5EF4-FFF2-40B4-BE49-F238E27FC236}">
              <a16:creationId xmlns:a16="http://schemas.microsoft.com/office/drawing/2014/main" id="{7BE9C3DA-A3E4-4539-959B-EEB540640FE4}"/>
            </a:ext>
          </a:extLst>
        </xdr:cNvPr>
        <xdr:cNvSpPr txBox="1"/>
      </xdr:nvSpPr>
      <xdr:spPr>
        <a:xfrm>
          <a:off x="7677227" y="1758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105427</xdr:rowOff>
    </xdr:from>
    <xdr:ext cx="469744" cy="259045"/>
    <xdr:sp macro="" textlink="">
      <xdr:nvSpPr>
        <xdr:cNvPr id="494" name="n_3mainValue【市民会館】&#10;一人当たり面積">
          <a:extLst>
            <a:ext uri="{FF2B5EF4-FFF2-40B4-BE49-F238E27FC236}">
              <a16:creationId xmlns:a16="http://schemas.microsoft.com/office/drawing/2014/main" id="{46C6F82B-4B72-47B5-AB80-DADA8C438DF5}"/>
            </a:ext>
          </a:extLst>
        </xdr:cNvPr>
        <xdr:cNvSpPr txBox="1"/>
      </xdr:nvSpPr>
      <xdr:spPr>
        <a:xfrm>
          <a:off x="6867602"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78122</xdr:rowOff>
    </xdr:from>
    <xdr:ext cx="469744" cy="259045"/>
    <xdr:sp macro="" textlink="">
      <xdr:nvSpPr>
        <xdr:cNvPr id="495" name="n_4mainValue【市民会館】&#10;一人当たり面積">
          <a:extLst>
            <a:ext uri="{FF2B5EF4-FFF2-40B4-BE49-F238E27FC236}">
              <a16:creationId xmlns:a16="http://schemas.microsoft.com/office/drawing/2014/main" id="{10B6388B-159D-41BB-BA0E-8525BA54694F}"/>
            </a:ext>
          </a:extLst>
        </xdr:cNvPr>
        <xdr:cNvSpPr txBox="1"/>
      </xdr:nvSpPr>
      <xdr:spPr>
        <a:xfrm>
          <a:off x="6067502" y="175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47A9AF73-0666-4E0A-952D-774134D9AD9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707F65DE-A0A2-44D1-8F2D-A08C6F0BAC4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4C3C91A-21E1-4E87-B56E-E5DCF041374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5E55685-A1A6-4F1C-9144-1F0305114EC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E6E3CA29-5451-40FE-B551-71BF854F239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38199CD-06C2-4C0B-9CDA-5EBE7800E2C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2A42B1A6-AF1F-4AAF-9741-3C53902ADE9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82362B9-2F09-42BA-A577-D852D0CA23E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82F2BFC5-0153-4E4D-BEA5-44D3F1FE03A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6726F554-09E6-433A-BBAB-7420FD71C37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7695A57-E631-4BBE-9397-09FCC996D8E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F8BE4F5-7611-4A20-837A-08CCF421B8E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79642BF6-86DD-4326-B5E0-002A6A6CF2DD}"/>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BE00BAB7-AFB4-4A5C-AF54-C0B9E261629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6CA63D7D-CF67-4805-BDEB-AB3CF5080A8C}"/>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BDE8CD1C-1218-42AC-A082-4C10F31514D5}"/>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88567108-4E1D-4B00-95CC-F18B00D42E33}"/>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3E5673EF-161D-4FB9-8351-591E5E14C06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FCE63B26-3802-4640-B199-EDBA320AAFCB}"/>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F83019C4-0AAA-4F2D-8C2C-D8D1A1E2B06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2AF173AB-6250-4B3C-BD0C-B9050082A855}"/>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A241CD34-092B-4D45-BDE9-AD3E15C7217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6DCA975D-101C-448F-8ACA-96893FF50C55}"/>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2B420CB9-D7D9-418C-B80B-816AE8825CE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90CE449D-44C8-4034-8072-D52048531D5B}"/>
            </a:ext>
          </a:extLst>
        </xdr:cNvPr>
        <xdr:cNvCxnSpPr/>
      </xdr:nvCxnSpPr>
      <xdr:spPr>
        <a:xfrm flipV="1">
          <a:off x="14696439" y="5332730"/>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BC5CCC21-7BD7-4724-826B-ED1164BF3928}"/>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26B53A5F-C33A-4E2E-BFDF-284C96098DED}"/>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676ECC48-6920-457F-816F-8CA8D5A86709}"/>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42E106A5-E21B-4C78-9C0F-6865BD9D36CE}"/>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99D5171-0A98-464A-B3DE-C4310D5D808F}"/>
            </a:ext>
          </a:extLst>
        </xdr:cNvPr>
        <xdr:cNvSpPr txBox="1"/>
      </xdr:nvSpPr>
      <xdr:spPr>
        <a:xfrm>
          <a:off x="14735175"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5D6F548B-6EAF-4265-B0CC-E82CD64CAB2D}"/>
            </a:ext>
          </a:extLst>
        </xdr:cNvPr>
        <xdr:cNvSpPr/>
      </xdr:nvSpPr>
      <xdr:spPr>
        <a:xfrm>
          <a:off x="14649450" y="613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15B1B4CA-0098-45C6-AB9E-21F01AAF0B3F}"/>
            </a:ext>
          </a:extLst>
        </xdr:cNvPr>
        <xdr:cNvSpPr/>
      </xdr:nvSpPr>
      <xdr:spPr>
        <a:xfrm>
          <a:off x="13887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9AC7066-A802-4039-970C-82232D710EDA}"/>
            </a:ext>
          </a:extLst>
        </xdr:cNvPr>
        <xdr:cNvSpPr/>
      </xdr:nvSpPr>
      <xdr:spPr>
        <a:xfrm>
          <a:off x="13096875" y="6153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CA98869D-0FCA-46CA-9E9E-746868BF58E1}"/>
            </a:ext>
          </a:extLst>
        </xdr:cNvPr>
        <xdr:cNvSpPr/>
      </xdr:nvSpPr>
      <xdr:spPr>
        <a:xfrm>
          <a:off x="12296775" y="61556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747CDF4A-1926-4C12-A5B0-DEE735B8AB9A}"/>
            </a:ext>
          </a:extLst>
        </xdr:cNvPr>
        <xdr:cNvSpPr/>
      </xdr:nvSpPr>
      <xdr:spPr>
        <a:xfrm>
          <a:off x="11487150" y="6130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D83987B-7029-499C-AE1A-58F9917F9B9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A82CC61-202E-4334-932C-79C23BC19B6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1ADF56B-D265-42EC-BB2E-33F6A75BF67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B1395A7-95F0-4B18-A658-13E314EDDD0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2CF9832-513A-4AFC-A73F-C67C29387E9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536" name="楕円 535">
          <a:extLst>
            <a:ext uri="{FF2B5EF4-FFF2-40B4-BE49-F238E27FC236}">
              <a16:creationId xmlns:a16="http://schemas.microsoft.com/office/drawing/2014/main" id="{55E92008-A9C1-459E-90A9-04E3CB1BEAFA}"/>
            </a:ext>
          </a:extLst>
        </xdr:cNvPr>
        <xdr:cNvSpPr/>
      </xdr:nvSpPr>
      <xdr:spPr>
        <a:xfrm>
          <a:off x="14649450" y="58477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6827E111-1C6A-4C02-A87D-B9B38A554089}"/>
            </a:ext>
          </a:extLst>
        </xdr:cNvPr>
        <xdr:cNvSpPr txBox="1"/>
      </xdr:nvSpPr>
      <xdr:spPr>
        <a:xfrm>
          <a:off x="14735175"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141605</xdr:rowOff>
    </xdr:from>
    <xdr:to>
      <xdr:col>81</xdr:col>
      <xdr:colOff>101600</xdr:colOff>
      <xdr:row>34</xdr:row>
      <xdr:rowOff>71755</xdr:rowOff>
    </xdr:to>
    <xdr:sp macro="" textlink="">
      <xdr:nvSpPr>
        <xdr:cNvPr id="538" name="楕円 537">
          <a:extLst>
            <a:ext uri="{FF2B5EF4-FFF2-40B4-BE49-F238E27FC236}">
              <a16:creationId xmlns:a16="http://schemas.microsoft.com/office/drawing/2014/main" id="{420FA591-D7DA-4035-936D-9D6A44D47676}"/>
            </a:ext>
          </a:extLst>
        </xdr:cNvPr>
        <xdr:cNvSpPr/>
      </xdr:nvSpPr>
      <xdr:spPr>
        <a:xfrm>
          <a:off x="13887450" y="54978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20955</xdr:rowOff>
    </xdr:from>
    <xdr:to>
      <xdr:col>85</xdr:col>
      <xdr:colOff>127000</xdr:colOff>
      <xdr:row>36</xdr:row>
      <xdr:rowOff>62865</xdr:rowOff>
    </xdr:to>
    <xdr:cxnSp macro="">
      <xdr:nvCxnSpPr>
        <xdr:cNvPr id="539" name="直線コネクタ 538">
          <a:extLst>
            <a:ext uri="{FF2B5EF4-FFF2-40B4-BE49-F238E27FC236}">
              <a16:creationId xmlns:a16="http://schemas.microsoft.com/office/drawing/2014/main" id="{F452B6C9-64AC-4746-8BDC-B08F5F698EDE}"/>
            </a:ext>
          </a:extLst>
        </xdr:cNvPr>
        <xdr:cNvCxnSpPr/>
      </xdr:nvCxnSpPr>
      <xdr:spPr>
        <a:xfrm>
          <a:off x="13935075" y="5535930"/>
          <a:ext cx="762000" cy="3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57785</xdr:rowOff>
    </xdr:from>
    <xdr:to>
      <xdr:col>76</xdr:col>
      <xdr:colOff>165100</xdr:colOff>
      <xdr:row>34</xdr:row>
      <xdr:rowOff>159385</xdr:rowOff>
    </xdr:to>
    <xdr:sp macro="" textlink="">
      <xdr:nvSpPr>
        <xdr:cNvPr id="540" name="楕円 539">
          <a:extLst>
            <a:ext uri="{FF2B5EF4-FFF2-40B4-BE49-F238E27FC236}">
              <a16:creationId xmlns:a16="http://schemas.microsoft.com/office/drawing/2014/main" id="{04BF9E26-D160-4201-9CF4-E47FFB94541A}"/>
            </a:ext>
          </a:extLst>
        </xdr:cNvPr>
        <xdr:cNvSpPr/>
      </xdr:nvSpPr>
      <xdr:spPr>
        <a:xfrm>
          <a:off x="13096875" y="5572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20955</xdr:rowOff>
    </xdr:from>
    <xdr:to>
      <xdr:col>81</xdr:col>
      <xdr:colOff>50800</xdr:colOff>
      <xdr:row>34</xdr:row>
      <xdr:rowOff>108585</xdr:rowOff>
    </xdr:to>
    <xdr:cxnSp macro="">
      <xdr:nvCxnSpPr>
        <xdr:cNvPr id="541" name="直線コネクタ 540">
          <a:extLst>
            <a:ext uri="{FF2B5EF4-FFF2-40B4-BE49-F238E27FC236}">
              <a16:creationId xmlns:a16="http://schemas.microsoft.com/office/drawing/2014/main" id="{F6B4EC30-F5A1-4E6A-8674-807FB8F05B81}"/>
            </a:ext>
          </a:extLst>
        </xdr:cNvPr>
        <xdr:cNvCxnSpPr/>
      </xdr:nvCxnSpPr>
      <xdr:spPr>
        <a:xfrm flipV="1">
          <a:off x="13144500" y="5535930"/>
          <a:ext cx="790575"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143510</xdr:rowOff>
    </xdr:from>
    <xdr:to>
      <xdr:col>72</xdr:col>
      <xdr:colOff>38100</xdr:colOff>
      <xdr:row>34</xdr:row>
      <xdr:rowOff>73660</xdr:rowOff>
    </xdr:to>
    <xdr:sp macro="" textlink="">
      <xdr:nvSpPr>
        <xdr:cNvPr id="542" name="楕円 541">
          <a:extLst>
            <a:ext uri="{FF2B5EF4-FFF2-40B4-BE49-F238E27FC236}">
              <a16:creationId xmlns:a16="http://schemas.microsoft.com/office/drawing/2014/main" id="{C2C95649-5B7F-44C1-AB44-E3A29E5B7B1B}"/>
            </a:ext>
          </a:extLst>
        </xdr:cNvPr>
        <xdr:cNvSpPr/>
      </xdr:nvSpPr>
      <xdr:spPr>
        <a:xfrm>
          <a:off x="12296775" y="54933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22860</xdr:rowOff>
    </xdr:from>
    <xdr:to>
      <xdr:col>76</xdr:col>
      <xdr:colOff>114300</xdr:colOff>
      <xdr:row>34</xdr:row>
      <xdr:rowOff>108585</xdr:rowOff>
    </xdr:to>
    <xdr:cxnSp macro="">
      <xdr:nvCxnSpPr>
        <xdr:cNvPr id="543" name="直線コネクタ 542">
          <a:extLst>
            <a:ext uri="{FF2B5EF4-FFF2-40B4-BE49-F238E27FC236}">
              <a16:creationId xmlns:a16="http://schemas.microsoft.com/office/drawing/2014/main" id="{06C3CCB2-4842-4944-B050-AF6754B74D12}"/>
            </a:ext>
          </a:extLst>
        </xdr:cNvPr>
        <xdr:cNvCxnSpPr/>
      </xdr:nvCxnSpPr>
      <xdr:spPr>
        <a:xfrm>
          <a:off x="12344400" y="5541010"/>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149225</xdr:rowOff>
    </xdr:from>
    <xdr:to>
      <xdr:col>67</xdr:col>
      <xdr:colOff>101600</xdr:colOff>
      <xdr:row>38</xdr:row>
      <xdr:rowOff>79375</xdr:rowOff>
    </xdr:to>
    <xdr:sp macro="" textlink="">
      <xdr:nvSpPr>
        <xdr:cNvPr id="544" name="楕円 543">
          <a:extLst>
            <a:ext uri="{FF2B5EF4-FFF2-40B4-BE49-F238E27FC236}">
              <a16:creationId xmlns:a16="http://schemas.microsoft.com/office/drawing/2014/main" id="{ABBA6AFE-6794-4C2E-9F88-80F592CA4A38}"/>
            </a:ext>
          </a:extLst>
        </xdr:cNvPr>
        <xdr:cNvSpPr/>
      </xdr:nvSpPr>
      <xdr:spPr>
        <a:xfrm>
          <a:off x="11487150" y="6149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22860</xdr:rowOff>
    </xdr:from>
    <xdr:to>
      <xdr:col>71</xdr:col>
      <xdr:colOff>177800</xdr:colOff>
      <xdr:row>38</xdr:row>
      <xdr:rowOff>28575</xdr:rowOff>
    </xdr:to>
    <xdr:cxnSp macro="">
      <xdr:nvCxnSpPr>
        <xdr:cNvPr id="545" name="直線コネクタ 544">
          <a:extLst>
            <a:ext uri="{FF2B5EF4-FFF2-40B4-BE49-F238E27FC236}">
              <a16:creationId xmlns:a16="http://schemas.microsoft.com/office/drawing/2014/main" id="{C9C241DF-C65B-4A6A-B6A1-14426C44D544}"/>
            </a:ext>
          </a:extLst>
        </xdr:cNvPr>
        <xdr:cNvCxnSpPr/>
      </xdr:nvCxnSpPr>
      <xdr:spPr>
        <a:xfrm flipV="1">
          <a:off x="11534775" y="5541010"/>
          <a:ext cx="809625" cy="6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E7F898B-3D96-4C0D-B834-B1EBAD2B2734}"/>
            </a:ext>
          </a:extLst>
        </xdr:cNvPr>
        <xdr:cNvSpPr txBox="1"/>
      </xdr:nvSpPr>
      <xdr:spPr>
        <a:xfrm>
          <a:off x="13745219"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83738971-91DB-452F-B3E5-46CDFF9AEBCB}"/>
            </a:ext>
          </a:extLst>
        </xdr:cNvPr>
        <xdr:cNvSpPr txBox="1"/>
      </xdr:nvSpPr>
      <xdr:spPr>
        <a:xfrm>
          <a:off x="12964169"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F52A5F8E-FCDD-483A-B3E9-75CFC2639645}"/>
            </a:ext>
          </a:extLst>
        </xdr:cNvPr>
        <xdr:cNvSpPr txBox="1"/>
      </xdr:nvSpPr>
      <xdr:spPr>
        <a:xfrm>
          <a:off x="12164069"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DB1098FE-1FA8-4D3F-A960-3144CF2DEF8B}"/>
            </a:ext>
          </a:extLst>
        </xdr:cNvPr>
        <xdr:cNvSpPr txBox="1"/>
      </xdr:nvSpPr>
      <xdr:spPr>
        <a:xfrm>
          <a:off x="113544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88282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32D9632-B67A-4CB2-9E00-462A096931AA}"/>
            </a:ext>
          </a:extLst>
        </xdr:cNvPr>
        <xdr:cNvSpPr txBox="1"/>
      </xdr:nvSpPr>
      <xdr:spPr>
        <a:xfrm>
          <a:off x="13745219" y="527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4462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1383935F-749D-4E0A-BACB-E1219FA9487F}"/>
            </a:ext>
          </a:extLst>
        </xdr:cNvPr>
        <xdr:cNvSpPr txBox="1"/>
      </xdr:nvSpPr>
      <xdr:spPr>
        <a:xfrm>
          <a:off x="12964169" y="536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90187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8E41CE6-E680-4CDC-BEF4-182E16933ED1}"/>
            </a:ext>
          </a:extLst>
        </xdr:cNvPr>
        <xdr:cNvSpPr txBox="1"/>
      </xdr:nvSpPr>
      <xdr:spPr>
        <a:xfrm>
          <a:off x="12164069" y="52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70502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DC98B792-5647-424F-9FBD-486378FA320F}"/>
            </a:ext>
          </a:extLst>
        </xdr:cNvPr>
        <xdr:cNvSpPr txBox="1"/>
      </xdr:nvSpPr>
      <xdr:spPr>
        <a:xfrm>
          <a:off x="113544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EADB868-968F-404B-B5F0-8D50B915A4A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B895EDA5-6446-4AAE-B886-E63658F6C13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0BC2212-FEAE-49F6-9296-E5FACE9DFE8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7B24BEE-F859-47C1-8088-21E50DEDDF4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7B64305F-EE2E-4D17-949F-81690B88ED8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63F40E28-BBDD-44EF-9FA5-6D5BC37EC00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F2F86472-E8F9-4FC7-9C12-F64F1EB8F8A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67BAF7F1-BCCF-4FAF-B411-F368B1E7AE4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579451E-2EC5-471B-B6D7-A52DEDC789E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AB9369CB-CF92-4D7A-8A90-6BED35D60A3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6106C60-38DD-482D-859A-2C562EB86E0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B77205B-D497-4BC0-85F5-A71169A13CD1}"/>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70D92441-738B-49A7-B44C-B7765536C8E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CA056C9A-BF32-4054-9DCB-CC565FBD41C0}"/>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57404EA1-0BF6-4005-8E91-FF538A78EA9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9E64C7BF-D301-4E0A-BA0D-FBD4D4C37B18}"/>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A1ABDACC-E248-4021-9F87-33F090A186FE}"/>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DF8144B6-EDA6-41F3-9F9B-A6A4527B93B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D486FDA9-DD6C-4B22-AFDA-8C811105F1E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FF81F31D-7CA7-4B3F-8F4B-EE8A55EA71B7}"/>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32EF411-177E-4BE2-82A5-FFCFB71268B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DFB5A6E0-AB6E-4586-8B5D-EF0BC3095D81}"/>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38AFFA3-AAE4-4655-9429-A2B840C52F5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31F7CDA8-27DA-4B4A-8490-069955BCDA00}"/>
            </a:ext>
          </a:extLst>
        </xdr:cNvPr>
        <xdr:cNvCxnSpPr/>
      </xdr:nvCxnSpPr>
      <xdr:spPr>
        <a:xfrm flipV="1">
          <a:off x="19954239" y="5617031"/>
          <a:ext cx="0" cy="122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ACB4F8E3-94AC-4B4A-9CD8-43DD82B28225}"/>
            </a:ext>
          </a:extLst>
        </xdr:cNvPr>
        <xdr:cNvSpPr txBox="1"/>
      </xdr:nvSpPr>
      <xdr:spPr>
        <a:xfrm>
          <a:off x="19992975" y="684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7E759A4D-3395-4A4A-9417-A70072FBD256}"/>
            </a:ext>
          </a:extLst>
        </xdr:cNvPr>
        <xdr:cNvCxnSpPr/>
      </xdr:nvCxnSpPr>
      <xdr:spPr>
        <a:xfrm>
          <a:off x="19878675" y="6837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FDBE4FA8-58A4-46E5-A0FB-0C78538918A9}"/>
            </a:ext>
          </a:extLst>
        </xdr:cNvPr>
        <xdr:cNvSpPr txBox="1"/>
      </xdr:nvSpPr>
      <xdr:spPr>
        <a:xfrm>
          <a:off x="19992975" y="540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D4350105-16A8-49B7-8787-BBDB6E4C6E8C}"/>
            </a:ext>
          </a:extLst>
        </xdr:cNvPr>
        <xdr:cNvCxnSpPr/>
      </xdr:nvCxnSpPr>
      <xdr:spPr>
        <a:xfrm>
          <a:off x="19878675" y="56170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25F515B1-9143-4849-BE39-DA2B195D7689}"/>
            </a:ext>
          </a:extLst>
        </xdr:cNvPr>
        <xdr:cNvSpPr txBox="1"/>
      </xdr:nvSpPr>
      <xdr:spPr>
        <a:xfrm>
          <a:off x="19992975" y="633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21E4A9CE-BF89-41B8-B4A9-FB33A98C8BBE}"/>
            </a:ext>
          </a:extLst>
        </xdr:cNvPr>
        <xdr:cNvSpPr/>
      </xdr:nvSpPr>
      <xdr:spPr>
        <a:xfrm>
          <a:off x="19897725" y="6477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ED9B3E04-8A51-4A0F-BDED-B27A1C09853B}"/>
            </a:ext>
          </a:extLst>
        </xdr:cNvPr>
        <xdr:cNvSpPr/>
      </xdr:nvSpPr>
      <xdr:spPr>
        <a:xfrm>
          <a:off x="19154775" y="6483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D35AE3CD-232D-48A3-9977-067F5E554923}"/>
            </a:ext>
          </a:extLst>
        </xdr:cNvPr>
        <xdr:cNvSpPr/>
      </xdr:nvSpPr>
      <xdr:spPr>
        <a:xfrm>
          <a:off x="18345150" y="6514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C49D604F-77FF-4B7E-B824-85ABAAE733C8}"/>
            </a:ext>
          </a:extLst>
        </xdr:cNvPr>
        <xdr:cNvSpPr/>
      </xdr:nvSpPr>
      <xdr:spPr>
        <a:xfrm>
          <a:off x="17554575" y="6514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E08E77A4-5B1F-4BFB-9B61-A2E82069EDCD}"/>
            </a:ext>
          </a:extLst>
        </xdr:cNvPr>
        <xdr:cNvSpPr/>
      </xdr:nvSpPr>
      <xdr:spPr>
        <a:xfrm>
          <a:off x="16754475" y="6533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E83D0D5-2690-4267-88E7-C28DB0A9E87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DDBF854-7D4C-46D0-A2A6-B011C6261AD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F79DBC7-7F40-4A60-8E7C-9A9D85E4932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571ED89-5FF3-4E1D-BE2F-5A631E183E2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E533BBA-E347-4D1F-A6AD-64D4AE7E1DC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68583</xdr:rowOff>
    </xdr:from>
    <xdr:to>
      <xdr:col>116</xdr:col>
      <xdr:colOff>114300</xdr:colOff>
      <xdr:row>40</xdr:row>
      <xdr:rowOff>170183</xdr:rowOff>
    </xdr:to>
    <xdr:sp macro="" textlink="">
      <xdr:nvSpPr>
        <xdr:cNvPr id="593" name="楕円 592">
          <a:extLst>
            <a:ext uri="{FF2B5EF4-FFF2-40B4-BE49-F238E27FC236}">
              <a16:creationId xmlns:a16="http://schemas.microsoft.com/office/drawing/2014/main" id="{0ECBA813-DA89-42A7-BB24-9FF483F35E7C}"/>
            </a:ext>
          </a:extLst>
        </xdr:cNvPr>
        <xdr:cNvSpPr/>
      </xdr:nvSpPr>
      <xdr:spPr>
        <a:xfrm>
          <a:off x="19897725" y="65519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47010</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C83C8D43-0F40-49CC-B62B-8B570424F3AD}"/>
            </a:ext>
          </a:extLst>
        </xdr:cNvPr>
        <xdr:cNvSpPr txBox="1"/>
      </xdr:nvSpPr>
      <xdr:spPr>
        <a:xfrm>
          <a:off x="19992975" y="653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62810</xdr:rowOff>
    </xdr:from>
    <xdr:to>
      <xdr:col>112</xdr:col>
      <xdr:colOff>38100</xdr:colOff>
      <xdr:row>38</xdr:row>
      <xdr:rowOff>164410</xdr:rowOff>
    </xdr:to>
    <xdr:sp macro="" textlink="">
      <xdr:nvSpPr>
        <xdr:cNvPr id="595" name="楕円 594">
          <a:extLst>
            <a:ext uri="{FF2B5EF4-FFF2-40B4-BE49-F238E27FC236}">
              <a16:creationId xmlns:a16="http://schemas.microsoft.com/office/drawing/2014/main" id="{97A52BC0-2477-4914-A203-24853DE7BD13}"/>
            </a:ext>
          </a:extLst>
        </xdr:cNvPr>
        <xdr:cNvSpPr/>
      </xdr:nvSpPr>
      <xdr:spPr>
        <a:xfrm>
          <a:off x="19154775" y="6228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113610</xdr:rowOff>
    </xdr:from>
    <xdr:to>
      <xdr:col>116</xdr:col>
      <xdr:colOff>63500</xdr:colOff>
      <xdr:row>40</xdr:row>
      <xdr:rowOff>119383</xdr:rowOff>
    </xdr:to>
    <xdr:cxnSp macro="">
      <xdr:nvCxnSpPr>
        <xdr:cNvPr id="596" name="直線コネクタ 595">
          <a:extLst>
            <a:ext uri="{FF2B5EF4-FFF2-40B4-BE49-F238E27FC236}">
              <a16:creationId xmlns:a16="http://schemas.microsoft.com/office/drawing/2014/main" id="{B641E9A0-C50C-4E80-A809-D742E16352D8}"/>
            </a:ext>
          </a:extLst>
        </xdr:cNvPr>
        <xdr:cNvCxnSpPr/>
      </xdr:nvCxnSpPr>
      <xdr:spPr>
        <a:xfrm>
          <a:off x="19202400" y="6276285"/>
          <a:ext cx="752475" cy="3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45037</xdr:rowOff>
    </xdr:from>
    <xdr:to>
      <xdr:col>107</xdr:col>
      <xdr:colOff>101600</xdr:colOff>
      <xdr:row>39</xdr:row>
      <xdr:rowOff>146637</xdr:rowOff>
    </xdr:to>
    <xdr:sp macro="" textlink="">
      <xdr:nvSpPr>
        <xdr:cNvPr id="597" name="楕円 596">
          <a:extLst>
            <a:ext uri="{FF2B5EF4-FFF2-40B4-BE49-F238E27FC236}">
              <a16:creationId xmlns:a16="http://schemas.microsoft.com/office/drawing/2014/main" id="{A6F0BB8C-D476-4563-ACEB-D1B879A625D7}"/>
            </a:ext>
          </a:extLst>
        </xdr:cNvPr>
        <xdr:cNvSpPr/>
      </xdr:nvSpPr>
      <xdr:spPr>
        <a:xfrm>
          <a:off x="18345150" y="6372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113610</xdr:rowOff>
    </xdr:from>
    <xdr:to>
      <xdr:col>111</xdr:col>
      <xdr:colOff>177800</xdr:colOff>
      <xdr:row>39</xdr:row>
      <xdr:rowOff>95837</xdr:rowOff>
    </xdr:to>
    <xdr:cxnSp macro="">
      <xdr:nvCxnSpPr>
        <xdr:cNvPr id="598" name="直線コネクタ 597">
          <a:extLst>
            <a:ext uri="{FF2B5EF4-FFF2-40B4-BE49-F238E27FC236}">
              <a16:creationId xmlns:a16="http://schemas.microsoft.com/office/drawing/2014/main" id="{B4983551-F6DB-4534-8EB1-96C105A198E0}"/>
            </a:ext>
          </a:extLst>
        </xdr:cNvPr>
        <xdr:cNvCxnSpPr/>
      </xdr:nvCxnSpPr>
      <xdr:spPr>
        <a:xfrm flipV="1">
          <a:off x="18392775" y="6276285"/>
          <a:ext cx="809625" cy="1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152536</xdr:rowOff>
    </xdr:from>
    <xdr:to>
      <xdr:col>102</xdr:col>
      <xdr:colOff>165100</xdr:colOff>
      <xdr:row>39</xdr:row>
      <xdr:rowOff>82686</xdr:rowOff>
    </xdr:to>
    <xdr:sp macro="" textlink="">
      <xdr:nvSpPr>
        <xdr:cNvPr id="599" name="楕円 598">
          <a:extLst>
            <a:ext uri="{FF2B5EF4-FFF2-40B4-BE49-F238E27FC236}">
              <a16:creationId xmlns:a16="http://schemas.microsoft.com/office/drawing/2014/main" id="{3D68A9A3-9331-4CAB-A4CE-C000D4EFD254}"/>
            </a:ext>
          </a:extLst>
        </xdr:cNvPr>
        <xdr:cNvSpPr/>
      </xdr:nvSpPr>
      <xdr:spPr>
        <a:xfrm>
          <a:off x="17554575" y="6315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31886</xdr:rowOff>
    </xdr:from>
    <xdr:to>
      <xdr:col>107</xdr:col>
      <xdr:colOff>50800</xdr:colOff>
      <xdr:row>39</xdr:row>
      <xdr:rowOff>95837</xdr:rowOff>
    </xdr:to>
    <xdr:cxnSp macro="">
      <xdr:nvCxnSpPr>
        <xdr:cNvPr id="600" name="直線コネクタ 599">
          <a:extLst>
            <a:ext uri="{FF2B5EF4-FFF2-40B4-BE49-F238E27FC236}">
              <a16:creationId xmlns:a16="http://schemas.microsoft.com/office/drawing/2014/main" id="{3C352B84-3801-4A49-9EBE-EFDCD1CE0252}"/>
            </a:ext>
          </a:extLst>
        </xdr:cNvPr>
        <xdr:cNvCxnSpPr/>
      </xdr:nvCxnSpPr>
      <xdr:spPr>
        <a:xfrm>
          <a:off x="17602200" y="6353311"/>
          <a:ext cx="790575" cy="6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114074</xdr:rowOff>
    </xdr:from>
    <xdr:to>
      <xdr:col>98</xdr:col>
      <xdr:colOff>38100</xdr:colOff>
      <xdr:row>41</xdr:row>
      <xdr:rowOff>44224</xdr:rowOff>
    </xdr:to>
    <xdr:sp macro="" textlink="">
      <xdr:nvSpPr>
        <xdr:cNvPr id="601" name="楕円 600">
          <a:extLst>
            <a:ext uri="{FF2B5EF4-FFF2-40B4-BE49-F238E27FC236}">
              <a16:creationId xmlns:a16="http://schemas.microsoft.com/office/drawing/2014/main" id="{B79889FF-6092-447B-A872-12DFB8123134}"/>
            </a:ext>
          </a:extLst>
        </xdr:cNvPr>
        <xdr:cNvSpPr/>
      </xdr:nvSpPr>
      <xdr:spPr>
        <a:xfrm>
          <a:off x="16754475" y="66005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31886</xdr:rowOff>
    </xdr:from>
    <xdr:to>
      <xdr:col>102</xdr:col>
      <xdr:colOff>114300</xdr:colOff>
      <xdr:row>40</xdr:row>
      <xdr:rowOff>164874</xdr:rowOff>
    </xdr:to>
    <xdr:cxnSp macro="">
      <xdr:nvCxnSpPr>
        <xdr:cNvPr id="602" name="直線コネクタ 601">
          <a:extLst>
            <a:ext uri="{FF2B5EF4-FFF2-40B4-BE49-F238E27FC236}">
              <a16:creationId xmlns:a16="http://schemas.microsoft.com/office/drawing/2014/main" id="{FD0BACC4-E175-4CB6-8118-E1EFE3C9E93A}"/>
            </a:ext>
          </a:extLst>
        </xdr:cNvPr>
        <xdr:cNvCxnSpPr/>
      </xdr:nvCxnSpPr>
      <xdr:spPr>
        <a:xfrm flipV="1">
          <a:off x="16802100" y="6353311"/>
          <a:ext cx="800100" cy="2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90A0FC5-A99A-4B79-B744-088ED835DCF2}"/>
            </a:ext>
          </a:extLst>
        </xdr:cNvPr>
        <xdr:cNvSpPr txBox="1"/>
      </xdr:nvSpPr>
      <xdr:spPr>
        <a:xfrm>
          <a:off x="18944736" y="65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860FA797-4E9F-497E-8169-E4E0CCCA6C64}"/>
            </a:ext>
          </a:extLst>
        </xdr:cNvPr>
        <xdr:cNvSpPr txBox="1"/>
      </xdr:nvSpPr>
      <xdr:spPr>
        <a:xfrm>
          <a:off x="18163686" y="66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629FDA1F-D15D-47F1-873C-25CCB37FDDA2}"/>
            </a:ext>
          </a:extLst>
        </xdr:cNvPr>
        <xdr:cNvSpPr txBox="1"/>
      </xdr:nvSpPr>
      <xdr:spPr>
        <a:xfrm>
          <a:off x="17354061" y="66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803F1776-558C-4025-BF42-057988E783D1}"/>
            </a:ext>
          </a:extLst>
        </xdr:cNvPr>
        <xdr:cNvSpPr txBox="1"/>
      </xdr:nvSpPr>
      <xdr:spPr>
        <a:xfrm>
          <a:off x="16563486" y="63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9488</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F0E8F30F-7AF9-4939-908E-8F5CF6DCB728}"/>
            </a:ext>
          </a:extLst>
        </xdr:cNvPr>
        <xdr:cNvSpPr txBox="1"/>
      </xdr:nvSpPr>
      <xdr:spPr>
        <a:xfrm>
          <a:off x="18915595" y="60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163164</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36274881-703B-4FC8-A68C-A84D1D0FB5CA}"/>
            </a:ext>
          </a:extLst>
        </xdr:cNvPr>
        <xdr:cNvSpPr txBox="1"/>
      </xdr:nvSpPr>
      <xdr:spPr>
        <a:xfrm>
          <a:off x="18134545" y="616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99213</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70D73D2-0C4E-4AEB-B63B-A0E95E82F668}"/>
            </a:ext>
          </a:extLst>
        </xdr:cNvPr>
        <xdr:cNvSpPr txBox="1"/>
      </xdr:nvSpPr>
      <xdr:spPr>
        <a:xfrm>
          <a:off x="17324920" y="610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35351</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9E477F4B-78A0-429E-9787-F9B6188C9E08}"/>
            </a:ext>
          </a:extLst>
        </xdr:cNvPr>
        <xdr:cNvSpPr txBox="1"/>
      </xdr:nvSpPr>
      <xdr:spPr>
        <a:xfrm>
          <a:off x="16563486" y="66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21CCD6AB-1100-458B-A7BD-7387D4C4546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0B25C0A-EA83-486C-9CB0-5759AB7A845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FA826FC-245E-4BBA-B95D-CF19D99C588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EA70147-AF8A-42A3-986E-7CF6260D421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660C005-ABA3-403A-8765-C5AE39DA180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C88ECCF-4511-44E9-9D02-50BE93401E4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C805EFC-C716-48FD-A214-00D079AD65C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80DE23D-17A6-4C94-B838-DEB9CECCE386}"/>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30BC9907-BBCB-44AE-BE76-7D7B60B1DED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47083634-1003-497E-BA74-C96EEFA2A11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2A8D6B26-6D12-4D18-9F2B-6245F23EDFE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7203DAEA-4FF5-4ADD-8B87-9ACFD2C4AF7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8BF5CA09-E9F0-47EE-A1DE-6D9A81DE99F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05DBD032-A3F8-4DD7-90F7-D5DC150224E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F1F1FED9-1B4F-4FC8-9794-A105C213D7E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29B2766C-12D4-4747-91A1-114112CD0CF5}"/>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78F37DC-5388-44FB-890B-07FCFF9C343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B895A91-EB37-45EE-8E25-66BEF55F607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C5A4E5A-199D-4970-A963-664C7A405BA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15D5F8A-9712-4D9D-8D55-C7F7260A034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DCBE51C-C02D-41CB-A231-5F6D24067D0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811D3A2-E32D-4FF9-B788-F7A276E78FC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6203449-B589-40DA-B358-B55452DF7D4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3841FBA-AB5B-4018-9C19-2AE9D38EA0E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80A1D54-4CEE-4E5B-9BB5-7B3043F4575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6D3B0BF-8DCF-48D6-AE03-D97615C4AD9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99ACDED9-7434-4B18-8664-7807079A0BF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2CC5FF82-EEF7-4E46-97A8-A780F6B1E87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18F1DF23-A5C2-4D85-9A05-67E7B917029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5151204-03FC-419D-9B72-46EA9DAB54FD}"/>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C25A34DA-E834-4368-9204-0EA6ECB30197}"/>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567326B-DF5D-4363-A819-9B8589B426E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EDA76E6B-8866-4AD0-93FC-5FB2F61C85F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15542130-8CA6-4BAA-8DD4-146F3B76E466}"/>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F5A5083B-A54A-456B-873B-416E6D8F026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3BC228EE-7F60-4361-9AB7-4E4C122C8349}"/>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EA421971-51BA-45CA-A9E0-523686C55A49}"/>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B5BF54D-7E6B-42A0-9E4E-702D365855D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7B0A1863-6807-425B-9343-773D2F1DD09B}"/>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6918902C-6509-480C-8389-4FCF77CF48B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4DED40F4-EA46-43D1-880E-7F9EF8E95843}"/>
            </a:ext>
          </a:extLst>
        </xdr:cNvPr>
        <xdr:cNvCxnSpPr/>
      </xdr:nvCxnSpPr>
      <xdr:spPr>
        <a:xfrm flipV="1">
          <a:off x="14696439" y="1251394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51C754E6-BBAC-49CA-B632-CC00F19F4DF5}"/>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894EB9A9-5E0B-4E53-8577-A7969F018766}"/>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357451EB-92F1-4D79-8894-D2FA767AB1CF}"/>
            </a:ext>
          </a:extLst>
        </xdr:cNvPr>
        <xdr:cNvSpPr txBox="1"/>
      </xdr:nvSpPr>
      <xdr:spPr>
        <a:xfrm>
          <a:off x="14735175" y="1230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5" name="直線コネクタ 654">
          <a:extLst>
            <a:ext uri="{FF2B5EF4-FFF2-40B4-BE49-F238E27FC236}">
              <a16:creationId xmlns:a16="http://schemas.microsoft.com/office/drawing/2014/main" id="{3CA97BE1-54FC-49A7-8787-E5D37DD93627}"/>
            </a:ext>
          </a:extLst>
        </xdr:cNvPr>
        <xdr:cNvCxnSpPr/>
      </xdr:nvCxnSpPr>
      <xdr:spPr>
        <a:xfrm>
          <a:off x="14611350" y="1251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402BD11F-3F8C-4A34-B1B3-874A8B674BDE}"/>
            </a:ext>
          </a:extLst>
        </xdr:cNvPr>
        <xdr:cNvSpPr txBox="1"/>
      </xdr:nvSpPr>
      <xdr:spPr>
        <a:xfrm>
          <a:off x="14735175" y="13288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7" name="フローチャート: 判断 656">
          <a:extLst>
            <a:ext uri="{FF2B5EF4-FFF2-40B4-BE49-F238E27FC236}">
              <a16:creationId xmlns:a16="http://schemas.microsoft.com/office/drawing/2014/main" id="{892DC1DE-F8FB-4B65-AD69-C1F944740C71}"/>
            </a:ext>
          </a:extLst>
        </xdr:cNvPr>
        <xdr:cNvSpPr/>
      </xdr:nvSpPr>
      <xdr:spPr>
        <a:xfrm>
          <a:off x="14649450" y="132943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5A80FC18-647A-4AF1-8B6D-542300F110D0}"/>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9" name="フローチャート: 判断 658">
          <a:extLst>
            <a:ext uri="{FF2B5EF4-FFF2-40B4-BE49-F238E27FC236}">
              <a16:creationId xmlns:a16="http://schemas.microsoft.com/office/drawing/2014/main" id="{969C3631-C128-4DD3-93EC-89C91E012FF7}"/>
            </a:ext>
          </a:extLst>
        </xdr:cNvPr>
        <xdr:cNvSpPr/>
      </xdr:nvSpPr>
      <xdr:spPr>
        <a:xfrm>
          <a:off x="13096875" y="13269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0" name="フローチャート: 判断 659">
          <a:extLst>
            <a:ext uri="{FF2B5EF4-FFF2-40B4-BE49-F238E27FC236}">
              <a16:creationId xmlns:a16="http://schemas.microsoft.com/office/drawing/2014/main" id="{94ECEF97-877A-4087-A406-6AB5CE1A4483}"/>
            </a:ext>
          </a:extLst>
        </xdr:cNvPr>
        <xdr:cNvSpPr/>
      </xdr:nvSpPr>
      <xdr:spPr>
        <a:xfrm>
          <a:off x="122967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1" name="フローチャート: 判断 660">
          <a:extLst>
            <a:ext uri="{FF2B5EF4-FFF2-40B4-BE49-F238E27FC236}">
              <a16:creationId xmlns:a16="http://schemas.microsoft.com/office/drawing/2014/main" id="{5361CAD6-66E1-411C-87DC-3976A9DE2DBF}"/>
            </a:ext>
          </a:extLst>
        </xdr:cNvPr>
        <xdr:cNvSpPr/>
      </xdr:nvSpPr>
      <xdr:spPr>
        <a:xfrm>
          <a:off x="11487150" y="132422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5442AFC-5031-476A-BDC0-E9F7654B86E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124F03B-41DD-4ECC-B7B2-67A18D5134F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92DF2C1-06F7-4CBD-AA2E-C4142E973CC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CFBBE57-6FF7-4711-86B9-B085FD44D7E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07FF63F-FA33-42EE-B149-43424E969DC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149225</xdr:rowOff>
    </xdr:from>
    <xdr:to>
      <xdr:col>85</xdr:col>
      <xdr:colOff>177800</xdr:colOff>
      <xdr:row>80</xdr:row>
      <xdr:rowOff>79375</xdr:rowOff>
    </xdr:to>
    <xdr:sp macro="" textlink="">
      <xdr:nvSpPr>
        <xdr:cNvPr id="667" name="楕円 666">
          <a:extLst>
            <a:ext uri="{FF2B5EF4-FFF2-40B4-BE49-F238E27FC236}">
              <a16:creationId xmlns:a16="http://schemas.microsoft.com/office/drawing/2014/main" id="{CCF2AF55-43D7-468D-9269-169C83EBE2C8}"/>
            </a:ext>
          </a:extLst>
        </xdr:cNvPr>
        <xdr:cNvSpPr/>
      </xdr:nvSpPr>
      <xdr:spPr>
        <a:xfrm>
          <a:off x="14649450" y="12950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9DEA9AF2-E26A-42D7-8B4B-1CF0AAE1A0FE}"/>
            </a:ext>
          </a:extLst>
        </xdr:cNvPr>
        <xdr:cNvSpPr txBox="1"/>
      </xdr:nvSpPr>
      <xdr:spPr>
        <a:xfrm>
          <a:off x="14735175" y="1280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122555</xdr:rowOff>
    </xdr:from>
    <xdr:to>
      <xdr:col>81</xdr:col>
      <xdr:colOff>101600</xdr:colOff>
      <xdr:row>81</xdr:row>
      <xdr:rowOff>52705</xdr:rowOff>
    </xdr:to>
    <xdr:sp macro="" textlink="">
      <xdr:nvSpPr>
        <xdr:cNvPr id="669" name="楕円 668">
          <a:extLst>
            <a:ext uri="{FF2B5EF4-FFF2-40B4-BE49-F238E27FC236}">
              <a16:creationId xmlns:a16="http://schemas.microsoft.com/office/drawing/2014/main" id="{22E2F1CA-18C6-4E0C-870E-043772A03DFF}"/>
            </a:ext>
          </a:extLst>
        </xdr:cNvPr>
        <xdr:cNvSpPr/>
      </xdr:nvSpPr>
      <xdr:spPr>
        <a:xfrm>
          <a:off x="13887450" y="130892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28575</xdr:rowOff>
    </xdr:from>
    <xdr:to>
      <xdr:col>85</xdr:col>
      <xdr:colOff>127000</xdr:colOff>
      <xdr:row>81</xdr:row>
      <xdr:rowOff>1905</xdr:rowOff>
    </xdr:to>
    <xdr:cxnSp macro="">
      <xdr:nvCxnSpPr>
        <xdr:cNvPr id="670" name="直線コネクタ 669">
          <a:extLst>
            <a:ext uri="{FF2B5EF4-FFF2-40B4-BE49-F238E27FC236}">
              <a16:creationId xmlns:a16="http://schemas.microsoft.com/office/drawing/2014/main" id="{21EB4BAA-62D4-4775-9B4E-6E8CB431D4C3}"/>
            </a:ext>
          </a:extLst>
        </xdr:cNvPr>
        <xdr:cNvCxnSpPr/>
      </xdr:nvCxnSpPr>
      <xdr:spPr>
        <a:xfrm flipV="1">
          <a:off x="13935075" y="12988925"/>
          <a:ext cx="762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671" name="楕円 670">
          <a:extLst>
            <a:ext uri="{FF2B5EF4-FFF2-40B4-BE49-F238E27FC236}">
              <a16:creationId xmlns:a16="http://schemas.microsoft.com/office/drawing/2014/main" id="{142634BA-DD89-4E45-880F-FED13BDBAA6D}"/>
            </a:ext>
          </a:extLst>
        </xdr:cNvPr>
        <xdr:cNvSpPr/>
      </xdr:nvSpPr>
      <xdr:spPr>
        <a:xfrm>
          <a:off x="13096875" y="130663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150495</xdr:rowOff>
    </xdr:from>
    <xdr:to>
      <xdr:col>81</xdr:col>
      <xdr:colOff>50800</xdr:colOff>
      <xdr:row>81</xdr:row>
      <xdr:rowOff>1905</xdr:rowOff>
    </xdr:to>
    <xdr:cxnSp macro="">
      <xdr:nvCxnSpPr>
        <xdr:cNvPr id="672" name="直線コネクタ 671">
          <a:extLst>
            <a:ext uri="{FF2B5EF4-FFF2-40B4-BE49-F238E27FC236}">
              <a16:creationId xmlns:a16="http://schemas.microsoft.com/office/drawing/2014/main" id="{605F9A3A-4801-465F-8F17-9D2F44AFA63D}"/>
            </a:ext>
          </a:extLst>
        </xdr:cNvPr>
        <xdr:cNvCxnSpPr/>
      </xdr:nvCxnSpPr>
      <xdr:spPr>
        <a:xfrm>
          <a:off x="13144500" y="13114020"/>
          <a:ext cx="7905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71120</xdr:rowOff>
    </xdr:from>
    <xdr:to>
      <xdr:col>72</xdr:col>
      <xdr:colOff>38100</xdr:colOff>
      <xdr:row>81</xdr:row>
      <xdr:rowOff>1270</xdr:rowOff>
    </xdr:to>
    <xdr:sp macro="" textlink="">
      <xdr:nvSpPr>
        <xdr:cNvPr id="673" name="楕円 672">
          <a:extLst>
            <a:ext uri="{FF2B5EF4-FFF2-40B4-BE49-F238E27FC236}">
              <a16:creationId xmlns:a16="http://schemas.microsoft.com/office/drawing/2014/main" id="{C4799E39-456D-447E-A815-1ACE05DD9ED8}"/>
            </a:ext>
          </a:extLst>
        </xdr:cNvPr>
        <xdr:cNvSpPr/>
      </xdr:nvSpPr>
      <xdr:spPr>
        <a:xfrm>
          <a:off x="12296775" y="13031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121920</xdr:rowOff>
    </xdr:from>
    <xdr:to>
      <xdr:col>76</xdr:col>
      <xdr:colOff>114300</xdr:colOff>
      <xdr:row>80</xdr:row>
      <xdr:rowOff>150495</xdr:rowOff>
    </xdr:to>
    <xdr:cxnSp macro="">
      <xdr:nvCxnSpPr>
        <xdr:cNvPr id="674" name="直線コネクタ 673">
          <a:extLst>
            <a:ext uri="{FF2B5EF4-FFF2-40B4-BE49-F238E27FC236}">
              <a16:creationId xmlns:a16="http://schemas.microsoft.com/office/drawing/2014/main" id="{23C0FC83-65DE-4A0D-98DC-C018DCA8E6F4}"/>
            </a:ext>
          </a:extLst>
        </xdr:cNvPr>
        <xdr:cNvCxnSpPr/>
      </xdr:nvCxnSpPr>
      <xdr:spPr>
        <a:xfrm>
          <a:off x="12344400" y="1308862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25400</xdr:rowOff>
    </xdr:from>
    <xdr:to>
      <xdr:col>67</xdr:col>
      <xdr:colOff>101600</xdr:colOff>
      <xdr:row>80</xdr:row>
      <xdr:rowOff>127000</xdr:rowOff>
    </xdr:to>
    <xdr:sp macro="" textlink="">
      <xdr:nvSpPr>
        <xdr:cNvPr id="675" name="楕円 674">
          <a:extLst>
            <a:ext uri="{FF2B5EF4-FFF2-40B4-BE49-F238E27FC236}">
              <a16:creationId xmlns:a16="http://schemas.microsoft.com/office/drawing/2014/main" id="{034DC301-1FFE-4256-AB6C-EDB6D76B0612}"/>
            </a:ext>
          </a:extLst>
        </xdr:cNvPr>
        <xdr:cNvSpPr/>
      </xdr:nvSpPr>
      <xdr:spPr>
        <a:xfrm>
          <a:off x="11487150"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76200</xdr:rowOff>
    </xdr:from>
    <xdr:to>
      <xdr:col>71</xdr:col>
      <xdr:colOff>177800</xdr:colOff>
      <xdr:row>80</xdr:row>
      <xdr:rowOff>121920</xdr:rowOff>
    </xdr:to>
    <xdr:cxnSp macro="">
      <xdr:nvCxnSpPr>
        <xdr:cNvPr id="676" name="直線コネクタ 675">
          <a:extLst>
            <a:ext uri="{FF2B5EF4-FFF2-40B4-BE49-F238E27FC236}">
              <a16:creationId xmlns:a16="http://schemas.microsoft.com/office/drawing/2014/main" id="{CB1617E2-F8A5-415E-B8AB-EE93D5409FF8}"/>
            </a:ext>
          </a:extLst>
        </xdr:cNvPr>
        <xdr:cNvCxnSpPr/>
      </xdr:nvCxnSpPr>
      <xdr:spPr>
        <a:xfrm>
          <a:off x="11534775" y="1303972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7" name="n_1aveValue【消防施設】&#10;有形固定資産減価償却率">
          <a:extLst>
            <a:ext uri="{FF2B5EF4-FFF2-40B4-BE49-F238E27FC236}">
              <a16:creationId xmlns:a16="http://schemas.microsoft.com/office/drawing/2014/main" id="{48CB3180-C0C5-4E09-8AD7-17B2DBCC79C8}"/>
            </a:ext>
          </a:extLst>
        </xdr:cNvPr>
        <xdr:cNvSpPr txBox="1"/>
      </xdr:nvSpPr>
      <xdr:spPr>
        <a:xfrm>
          <a:off x="13745219"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78" name="n_2aveValue【消防施設】&#10;有形固定資産減価償却率">
          <a:extLst>
            <a:ext uri="{FF2B5EF4-FFF2-40B4-BE49-F238E27FC236}">
              <a16:creationId xmlns:a16="http://schemas.microsoft.com/office/drawing/2014/main" id="{027EF442-B7C2-4731-B354-4FF77CE93E39}"/>
            </a:ext>
          </a:extLst>
        </xdr:cNvPr>
        <xdr:cNvSpPr txBox="1"/>
      </xdr:nvSpPr>
      <xdr:spPr>
        <a:xfrm>
          <a:off x="12964169"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79" name="n_3aveValue【消防施設】&#10;有形固定資産減価償却率">
          <a:extLst>
            <a:ext uri="{FF2B5EF4-FFF2-40B4-BE49-F238E27FC236}">
              <a16:creationId xmlns:a16="http://schemas.microsoft.com/office/drawing/2014/main" id="{70BC15BA-84BC-4A8B-9DD1-29E6CF83A94C}"/>
            </a:ext>
          </a:extLst>
        </xdr:cNvPr>
        <xdr:cNvSpPr txBox="1"/>
      </xdr:nvSpPr>
      <xdr:spPr>
        <a:xfrm>
          <a:off x="1216406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0" name="n_4aveValue【消防施設】&#10;有形固定資産減価償却率">
          <a:extLst>
            <a:ext uri="{FF2B5EF4-FFF2-40B4-BE49-F238E27FC236}">
              <a16:creationId xmlns:a16="http://schemas.microsoft.com/office/drawing/2014/main" id="{1D5528C9-32A3-4B71-8F9D-F37966ED7758}"/>
            </a:ext>
          </a:extLst>
        </xdr:cNvPr>
        <xdr:cNvSpPr txBox="1"/>
      </xdr:nvSpPr>
      <xdr:spPr>
        <a:xfrm>
          <a:off x="11354444"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69232</xdr:rowOff>
    </xdr:from>
    <xdr:ext cx="405111" cy="259045"/>
    <xdr:sp macro="" textlink="">
      <xdr:nvSpPr>
        <xdr:cNvPr id="681" name="n_1mainValue【消防施設】&#10;有形固定資産減価償却率">
          <a:extLst>
            <a:ext uri="{FF2B5EF4-FFF2-40B4-BE49-F238E27FC236}">
              <a16:creationId xmlns:a16="http://schemas.microsoft.com/office/drawing/2014/main" id="{3DBD3053-D5D6-4A62-8E93-6D587910BD76}"/>
            </a:ext>
          </a:extLst>
        </xdr:cNvPr>
        <xdr:cNvSpPr txBox="1"/>
      </xdr:nvSpPr>
      <xdr:spPr>
        <a:xfrm>
          <a:off x="13745219"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682" name="n_2mainValue【消防施設】&#10;有形固定資産減価償却率">
          <a:extLst>
            <a:ext uri="{FF2B5EF4-FFF2-40B4-BE49-F238E27FC236}">
              <a16:creationId xmlns:a16="http://schemas.microsoft.com/office/drawing/2014/main" id="{70105F6E-8F3B-48A6-98F6-4F0EE1410E79}"/>
            </a:ext>
          </a:extLst>
        </xdr:cNvPr>
        <xdr:cNvSpPr txBox="1"/>
      </xdr:nvSpPr>
      <xdr:spPr>
        <a:xfrm>
          <a:off x="12964169"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17797</xdr:rowOff>
    </xdr:from>
    <xdr:ext cx="405111" cy="259045"/>
    <xdr:sp macro="" textlink="">
      <xdr:nvSpPr>
        <xdr:cNvPr id="683" name="n_3mainValue【消防施設】&#10;有形固定資産減価償却率">
          <a:extLst>
            <a:ext uri="{FF2B5EF4-FFF2-40B4-BE49-F238E27FC236}">
              <a16:creationId xmlns:a16="http://schemas.microsoft.com/office/drawing/2014/main" id="{0B64BE3A-5C4D-46D6-A6C7-43A223BA7ECA}"/>
            </a:ext>
          </a:extLst>
        </xdr:cNvPr>
        <xdr:cNvSpPr txBox="1"/>
      </xdr:nvSpPr>
      <xdr:spPr>
        <a:xfrm>
          <a:off x="12164069" y="1281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143527</xdr:rowOff>
    </xdr:from>
    <xdr:ext cx="405111" cy="259045"/>
    <xdr:sp macro="" textlink="">
      <xdr:nvSpPr>
        <xdr:cNvPr id="684" name="n_4mainValue【消防施設】&#10;有形固定資産減価償却率">
          <a:extLst>
            <a:ext uri="{FF2B5EF4-FFF2-40B4-BE49-F238E27FC236}">
              <a16:creationId xmlns:a16="http://schemas.microsoft.com/office/drawing/2014/main" id="{1AE71316-EAB0-4E87-A9C0-04D0F56DBCB6}"/>
            </a:ext>
          </a:extLst>
        </xdr:cNvPr>
        <xdr:cNvSpPr txBox="1"/>
      </xdr:nvSpPr>
      <xdr:spPr>
        <a:xfrm>
          <a:off x="11354444" y="1278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1ABD27B-7B65-4476-BE91-E88919BBE5A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C9F4ABB-C45A-4260-8A34-CEC5D430151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C640C2C-88C3-4477-9DEE-E04F4DE666B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859A078-085B-4A42-9B93-72775F7DD08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C0DF383-5239-4250-9C87-8D275065A4D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BBBB6A2-FFCA-47A7-BC92-28508B0FBB0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AFDAD38-9438-4A60-B7E9-D01FFE5B82B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97DFE99-A3E3-4AA6-A258-083CEAE3700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BE2FB97A-CA79-4208-A8C9-E2568038911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B9BAC4B-6AB5-4328-99D2-C60CBDC00C9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E82D12E4-E085-4E1A-B975-8BAF935FB57B}"/>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3351EE9A-6414-41F3-A35C-6CA3AF0ACC07}"/>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43F5F01-1EB9-4281-A37F-9AAA753C2780}"/>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7825CE35-D957-4907-A077-A423EDD6B3C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104510BF-747F-4A19-9EA7-6E0BE6D9B7F1}"/>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20AF2BB8-B3DB-4590-A63E-AD9D812A5188}"/>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9F0E22ED-A520-46D0-AC75-B9CD6B6A8B57}"/>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9EF9A5C0-43C9-4FF3-8FD6-BC2A16558559}"/>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D6F958F-CC34-4480-84CE-3951328BA7D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C6A5069-DE70-44A1-B85A-A84CF0F79A8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1EC6F54B-C71B-492B-A603-216D921ACBA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B7ACFB68-9859-426E-A0B0-16D0DBF8101E}"/>
            </a:ext>
          </a:extLst>
        </xdr:cNvPr>
        <xdr:cNvCxnSpPr/>
      </xdr:nvCxnSpPr>
      <xdr:spPr>
        <a:xfrm flipV="1">
          <a:off x="19954239" y="12849733"/>
          <a:ext cx="0" cy="1092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4759AB3B-043E-4A03-8359-58FB40681E47}"/>
            </a:ext>
          </a:extLst>
        </xdr:cNvPr>
        <xdr:cNvSpPr txBox="1"/>
      </xdr:nvSpPr>
      <xdr:spPr>
        <a:xfrm>
          <a:off x="19992975"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EB615750-145D-4805-9F92-B3DD06E26048}"/>
            </a:ext>
          </a:extLst>
        </xdr:cNvPr>
        <xdr:cNvCxnSpPr/>
      </xdr:nvCxnSpPr>
      <xdr:spPr>
        <a:xfrm>
          <a:off x="19878675"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消防施設】&#10;一人当たり面積最大値テキスト">
          <a:extLst>
            <a:ext uri="{FF2B5EF4-FFF2-40B4-BE49-F238E27FC236}">
              <a16:creationId xmlns:a16="http://schemas.microsoft.com/office/drawing/2014/main" id="{A846F6EA-C4DB-4175-B3A5-6FB0B3B363DD}"/>
            </a:ext>
          </a:extLst>
        </xdr:cNvPr>
        <xdr:cNvSpPr txBox="1"/>
      </xdr:nvSpPr>
      <xdr:spPr>
        <a:xfrm>
          <a:off x="19992975" y="126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5DDCE28F-9B93-4024-9AD9-EEBA569C9F61}"/>
            </a:ext>
          </a:extLst>
        </xdr:cNvPr>
        <xdr:cNvCxnSpPr/>
      </xdr:nvCxnSpPr>
      <xdr:spPr>
        <a:xfrm>
          <a:off x="19878675" y="1284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id="{01D517E1-20DF-4708-B127-C902D1F6E8F9}"/>
            </a:ext>
          </a:extLst>
        </xdr:cNvPr>
        <xdr:cNvSpPr txBox="1"/>
      </xdr:nvSpPr>
      <xdr:spPr>
        <a:xfrm>
          <a:off x="19992975" y="13480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EBCB8861-95BD-4C86-8EDA-3BD668196D07}"/>
            </a:ext>
          </a:extLst>
        </xdr:cNvPr>
        <xdr:cNvSpPr/>
      </xdr:nvSpPr>
      <xdr:spPr>
        <a:xfrm>
          <a:off x="19897725" y="136199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3" name="フローチャート: 判断 712">
          <a:extLst>
            <a:ext uri="{FF2B5EF4-FFF2-40B4-BE49-F238E27FC236}">
              <a16:creationId xmlns:a16="http://schemas.microsoft.com/office/drawing/2014/main" id="{3A00F1BC-A6F6-4A46-B16D-AF310CB11086}"/>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4" name="フローチャート: 判断 713">
          <a:extLst>
            <a:ext uri="{FF2B5EF4-FFF2-40B4-BE49-F238E27FC236}">
              <a16:creationId xmlns:a16="http://schemas.microsoft.com/office/drawing/2014/main" id="{76D982CC-4930-4E0A-8EDD-360F2F85C133}"/>
            </a:ext>
          </a:extLst>
        </xdr:cNvPr>
        <xdr:cNvSpPr/>
      </xdr:nvSpPr>
      <xdr:spPr>
        <a:xfrm>
          <a:off x="18345150" y="136227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id="{B32F4C96-70E3-4426-80C0-79F07807CF10}"/>
            </a:ext>
          </a:extLst>
        </xdr:cNvPr>
        <xdr:cNvSpPr/>
      </xdr:nvSpPr>
      <xdr:spPr>
        <a:xfrm>
          <a:off x="17554575" y="136382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6" name="フローチャート: 判断 715">
          <a:extLst>
            <a:ext uri="{FF2B5EF4-FFF2-40B4-BE49-F238E27FC236}">
              <a16:creationId xmlns:a16="http://schemas.microsoft.com/office/drawing/2014/main" id="{B956D394-7A2A-4175-BEC4-7E3658BC289C}"/>
            </a:ext>
          </a:extLst>
        </xdr:cNvPr>
        <xdr:cNvSpPr/>
      </xdr:nvSpPr>
      <xdr:spPr>
        <a:xfrm>
          <a:off x="16754475" y="136382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2F8B558-B676-4A85-9BC6-87F99D17E52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63F2F4D-39A4-44B2-A055-C303224EFEE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F6353F6-3D6A-4158-A631-7DB2E8269DF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7C946D0-E6D4-46B8-B33B-97CC8CFF06F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49EC9C4-7521-44FB-83E3-118581DD6C1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2" name="楕円 721">
          <a:extLst>
            <a:ext uri="{FF2B5EF4-FFF2-40B4-BE49-F238E27FC236}">
              <a16:creationId xmlns:a16="http://schemas.microsoft.com/office/drawing/2014/main" id="{18235AC7-B405-4E73-A6CA-14BEC4625843}"/>
            </a:ext>
          </a:extLst>
        </xdr:cNvPr>
        <xdr:cNvSpPr/>
      </xdr:nvSpPr>
      <xdr:spPr>
        <a:xfrm>
          <a:off x="19897725" y="137708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723" name="【消防施設】&#10;一人当たり面積該当値テキスト">
          <a:extLst>
            <a:ext uri="{FF2B5EF4-FFF2-40B4-BE49-F238E27FC236}">
              <a16:creationId xmlns:a16="http://schemas.microsoft.com/office/drawing/2014/main" id="{0A4AD856-6CF9-47F8-BDA1-BC043CBFF675}"/>
            </a:ext>
          </a:extLst>
        </xdr:cNvPr>
        <xdr:cNvSpPr txBox="1"/>
      </xdr:nvSpPr>
      <xdr:spPr>
        <a:xfrm>
          <a:off x="19992975"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24" name="楕円 723">
          <a:extLst>
            <a:ext uri="{FF2B5EF4-FFF2-40B4-BE49-F238E27FC236}">
              <a16:creationId xmlns:a16="http://schemas.microsoft.com/office/drawing/2014/main" id="{C102AE9C-FB15-4EDF-9DD6-6B608BD5406F}"/>
            </a:ext>
          </a:extLst>
        </xdr:cNvPr>
        <xdr:cNvSpPr/>
      </xdr:nvSpPr>
      <xdr:spPr>
        <a:xfrm>
          <a:off x="19154775" y="137187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85</xdr:row>
      <xdr:rowOff>35813</xdr:rowOff>
    </xdr:to>
    <xdr:cxnSp macro="">
      <xdr:nvCxnSpPr>
        <xdr:cNvPr id="725" name="直線コネクタ 724">
          <a:extLst>
            <a:ext uri="{FF2B5EF4-FFF2-40B4-BE49-F238E27FC236}">
              <a16:creationId xmlns:a16="http://schemas.microsoft.com/office/drawing/2014/main" id="{D55C2E2B-7327-46E4-848E-2A60E35D8936}"/>
            </a:ext>
          </a:extLst>
        </xdr:cNvPr>
        <xdr:cNvCxnSpPr/>
      </xdr:nvCxnSpPr>
      <xdr:spPr>
        <a:xfrm>
          <a:off x="19202400" y="13775944"/>
          <a:ext cx="75247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26" name="楕円 725">
          <a:extLst>
            <a:ext uri="{FF2B5EF4-FFF2-40B4-BE49-F238E27FC236}">
              <a16:creationId xmlns:a16="http://schemas.microsoft.com/office/drawing/2014/main" id="{F2062420-38BE-4BB6-9681-7526098C95A0}"/>
            </a:ext>
          </a:extLst>
        </xdr:cNvPr>
        <xdr:cNvSpPr/>
      </xdr:nvSpPr>
      <xdr:spPr>
        <a:xfrm>
          <a:off x="18345150" y="137265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166115</xdr:rowOff>
    </xdr:to>
    <xdr:cxnSp macro="">
      <xdr:nvCxnSpPr>
        <xdr:cNvPr id="727" name="直線コネクタ 726">
          <a:extLst>
            <a:ext uri="{FF2B5EF4-FFF2-40B4-BE49-F238E27FC236}">
              <a16:creationId xmlns:a16="http://schemas.microsoft.com/office/drawing/2014/main" id="{0B1535A1-32F7-46B4-8200-99C420E20CBE}"/>
            </a:ext>
          </a:extLst>
        </xdr:cNvPr>
        <xdr:cNvCxnSpPr/>
      </xdr:nvCxnSpPr>
      <xdr:spPr>
        <a:xfrm flipV="1">
          <a:off x="18392775" y="1377594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8" name="楕円 727">
          <a:extLst>
            <a:ext uri="{FF2B5EF4-FFF2-40B4-BE49-F238E27FC236}">
              <a16:creationId xmlns:a16="http://schemas.microsoft.com/office/drawing/2014/main" id="{724312E9-13E5-4540-9081-B7F476BF2136}"/>
            </a:ext>
          </a:extLst>
        </xdr:cNvPr>
        <xdr:cNvSpPr/>
      </xdr:nvSpPr>
      <xdr:spPr>
        <a:xfrm>
          <a:off x="17554575" y="13794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85</xdr:row>
      <xdr:rowOff>72389</xdr:rowOff>
    </xdr:to>
    <xdr:cxnSp macro="">
      <xdr:nvCxnSpPr>
        <xdr:cNvPr id="729" name="直線コネクタ 728">
          <a:extLst>
            <a:ext uri="{FF2B5EF4-FFF2-40B4-BE49-F238E27FC236}">
              <a16:creationId xmlns:a16="http://schemas.microsoft.com/office/drawing/2014/main" id="{5B155583-F4F4-4135-81F1-31E1AB05F673}"/>
            </a:ext>
          </a:extLst>
        </xdr:cNvPr>
        <xdr:cNvCxnSpPr/>
      </xdr:nvCxnSpPr>
      <xdr:spPr>
        <a:xfrm flipV="1">
          <a:off x="17602200" y="13774165"/>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0" name="楕円 729">
          <a:extLst>
            <a:ext uri="{FF2B5EF4-FFF2-40B4-BE49-F238E27FC236}">
              <a16:creationId xmlns:a16="http://schemas.microsoft.com/office/drawing/2014/main" id="{AAD9C61C-A6B2-4DA6-A850-2353AA2BD987}"/>
            </a:ext>
          </a:extLst>
        </xdr:cNvPr>
        <xdr:cNvSpPr/>
      </xdr:nvSpPr>
      <xdr:spPr>
        <a:xfrm>
          <a:off x="16754475" y="13794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1" name="直線コネクタ 730">
          <a:extLst>
            <a:ext uri="{FF2B5EF4-FFF2-40B4-BE49-F238E27FC236}">
              <a16:creationId xmlns:a16="http://schemas.microsoft.com/office/drawing/2014/main" id="{F8C46942-0A90-4B63-B973-CC883B3FFC74}"/>
            </a:ext>
          </a:extLst>
        </xdr:cNvPr>
        <xdr:cNvCxnSpPr/>
      </xdr:nvCxnSpPr>
      <xdr:spPr>
        <a:xfrm>
          <a:off x="16802100" y="138423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2" name="n_1aveValue【消防施設】&#10;一人当たり面積">
          <a:extLst>
            <a:ext uri="{FF2B5EF4-FFF2-40B4-BE49-F238E27FC236}">
              <a16:creationId xmlns:a16="http://schemas.microsoft.com/office/drawing/2014/main" id="{CCA76CD7-B249-4187-81E7-C10FF341FBF9}"/>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3" name="n_2aveValue【消防施設】&#10;一人当たり面積">
          <a:extLst>
            <a:ext uri="{FF2B5EF4-FFF2-40B4-BE49-F238E27FC236}">
              <a16:creationId xmlns:a16="http://schemas.microsoft.com/office/drawing/2014/main" id="{F48B49BC-B7E8-44D5-8881-22F6754FC82C}"/>
            </a:ext>
          </a:extLst>
        </xdr:cNvPr>
        <xdr:cNvSpPr txBox="1"/>
      </xdr:nvSpPr>
      <xdr:spPr>
        <a:xfrm>
          <a:off x="1818330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a16="http://schemas.microsoft.com/office/drawing/2014/main" id="{611BB01D-05D1-42D1-A90B-93C0B6E40CA5}"/>
            </a:ext>
          </a:extLst>
        </xdr:cNvPr>
        <xdr:cNvSpPr txBox="1"/>
      </xdr:nvSpPr>
      <xdr:spPr>
        <a:xfrm>
          <a:off x="17383202"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5" name="n_4aveValue【消防施設】&#10;一人当たり面積">
          <a:extLst>
            <a:ext uri="{FF2B5EF4-FFF2-40B4-BE49-F238E27FC236}">
              <a16:creationId xmlns:a16="http://schemas.microsoft.com/office/drawing/2014/main" id="{7071A7F3-E695-43B7-8E57-7DA2E6EACE0B}"/>
            </a:ext>
          </a:extLst>
        </xdr:cNvPr>
        <xdr:cNvSpPr txBox="1"/>
      </xdr:nvSpPr>
      <xdr:spPr>
        <a:xfrm>
          <a:off x="16592627"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736" name="n_1mainValue【消防施設】&#10;一人当たり面積">
          <a:extLst>
            <a:ext uri="{FF2B5EF4-FFF2-40B4-BE49-F238E27FC236}">
              <a16:creationId xmlns:a16="http://schemas.microsoft.com/office/drawing/2014/main" id="{4334BE93-94BF-419C-9387-4BC7732D1CA2}"/>
            </a:ext>
          </a:extLst>
        </xdr:cNvPr>
        <xdr:cNvSpPr txBox="1"/>
      </xdr:nvSpPr>
      <xdr:spPr>
        <a:xfrm>
          <a:off x="18983402" y="1380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37" name="n_2mainValue【消防施設】&#10;一人当たり面積">
          <a:extLst>
            <a:ext uri="{FF2B5EF4-FFF2-40B4-BE49-F238E27FC236}">
              <a16:creationId xmlns:a16="http://schemas.microsoft.com/office/drawing/2014/main" id="{2AC2B37A-828A-4353-ABC3-77C509831A95}"/>
            </a:ext>
          </a:extLst>
        </xdr:cNvPr>
        <xdr:cNvSpPr txBox="1"/>
      </xdr:nvSpPr>
      <xdr:spPr>
        <a:xfrm>
          <a:off x="18183302" y="1380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8" name="n_3mainValue【消防施設】&#10;一人当たり面積">
          <a:extLst>
            <a:ext uri="{FF2B5EF4-FFF2-40B4-BE49-F238E27FC236}">
              <a16:creationId xmlns:a16="http://schemas.microsoft.com/office/drawing/2014/main" id="{376BAFA4-D41E-4EC4-AD36-064E19C3DCD1}"/>
            </a:ext>
          </a:extLst>
        </xdr:cNvPr>
        <xdr:cNvSpPr txBox="1"/>
      </xdr:nvSpPr>
      <xdr:spPr>
        <a:xfrm>
          <a:off x="173832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9" name="n_4mainValue【消防施設】&#10;一人当たり面積">
          <a:extLst>
            <a:ext uri="{FF2B5EF4-FFF2-40B4-BE49-F238E27FC236}">
              <a16:creationId xmlns:a16="http://schemas.microsoft.com/office/drawing/2014/main" id="{2DEB6DB1-853D-41DA-A668-8C09E5CB0AE1}"/>
            </a:ext>
          </a:extLst>
        </xdr:cNvPr>
        <xdr:cNvSpPr txBox="1"/>
      </xdr:nvSpPr>
      <xdr:spPr>
        <a:xfrm>
          <a:off x="16592627"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BB6A277-5DD1-4B74-9289-9EEEC38CEC8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CB52455-00A3-447F-A807-7C83C8FA0F4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01907AB-D98D-43FD-AF7D-4E69CFDAE1A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642395A-4233-4AC3-A522-7CA27FA02C4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1CD8B5F-31C1-444A-92FF-1B0CE01AD1D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47308E2-A68D-4355-8C4A-11F7B30F5EF0}"/>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699FACD-928B-42DB-B5C9-BF5E717524F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0472469-A2D6-4330-9052-108808766B3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D331D71-D9E4-44DE-A59D-19381A9B4E3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2F5651A-BF5B-469E-B421-CF168C53495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FDABE66-B43F-4B9F-81AB-8119D7D70E4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DDEF2230-137D-4109-ADEB-DBC485EEBD3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6448DBE5-7ADA-4D69-B4B8-851B29F86FE3}"/>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8E042A86-FCFB-402D-AAF1-79C59CFF850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22BBFDA8-F58C-42A4-9A84-D59AF706B83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CEC7104D-35E8-4D3A-ACC0-6EC8D890A17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197B09C-E902-4328-BED8-F1AB1B0D539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D0D73327-AC6E-440D-AE5A-4AFB19C549A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4294DFB0-591D-4AEA-AE96-09C034C466A5}"/>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8A6857B-C33D-436F-9729-EB12FC162C9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EB0A2E1B-86D5-45F4-AA88-546435A35F3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74C0D59A-D34E-4EC9-84EC-6BA4A545B9F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B9D5368-D3DE-4986-8BEF-6992B1E7B43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A31C6A0B-4870-4CAD-B32C-F2045308970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B0A4D224-9E27-4EAD-9C2D-A2862CCFA12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E3B4A2CA-4748-416E-B0EA-CB058A0808A0}"/>
            </a:ext>
          </a:extLst>
        </xdr:cNvPr>
        <xdr:cNvCxnSpPr/>
      </xdr:nvCxnSpPr>
      <xdr:spPr>
        <a:xfrm flipV="1">
          <a:off x="14696439" y="1628557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AA3153B4-279A-4FB2-8D85-0D22965C0CC2}"/>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E23169F1-3BC8-4C92-B991-C1FD237C33A4}"/>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8" name="【庁舎】&#10;有形固定資産減価償却率最大値テキスト">
          <a:extLst>
            <a:ext uri="{FF2B5EF4-FFF2-40B4-BE49-F238E27FC236}">
              <a16:creationId xmlns:a16="http://schemas.microsoft.com/office/drawing/2014/main" id="{5F7DCCF7-6A4F-4B5B-89BB-215A8B701038}"/>
            </a:ext>
          </a:extLst>
        </xdr:cNvPr>
        <xdr:cNvSpPr txBox="1"/>
      </xdr:nvSpPr>
      <xdr:spPr>
        <a:xfrm>
          <a:off x="14735175"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9" name="直線コネクタ 768">
          <a:extLst>
            <a:ext uri="{FF2B5EF4-FFF2-40B4-BE49-F238E27FC236}">
              <a16:creationId xmlns:a16="http://schemas.microsoft.com/office/drawing/2014/main" id="{58702809-1404-492B-B835-C039D6358ED4}"/>
            </a:ext>
          </a:extLst>
        </xdr:cNvPr>
        <xdr:cNvCxnSpPr/>
      </xdr:nvCxnSpPr>
      <xdr:spPr>
        <a:xfrm>
          <a:off x="14611350" y="16285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0" name="【庁舎】&#10;有形固定資産減価償却率平均値テキスト">
          <a:extLst>
            <a:ext uri="{FF2B5EF4-FFF2-40B4-BE49-F238E27FC236}">
              <a16:creationId xmlns:a16="http://schemas.microsoft.com/office/drawing/2014/main" id="{B2B83585-4803-4C36-875A-4DA680A7715B}"/>
            </a:ext>
          </a:extLst>
        </xdr:cNvPr>
        <xdr:cNvSpPr txBox="1"/>
      </xdr:nvSpPr>
      <xdr:spPr>
        <a:xfrm>
          <a:off x="14735175" y="17021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1" name="フローチャート: 判断 770">
          <a:extLst>
            <a:ext uri="{FF2B5EF4-FFF2-40B4-BE49-F238E27FC236}">
              <a16:creationId xmlns:a16="http://schemas.microsoft.com/office/drawing/2014/main" id="{D8314D09-BC0F-420C-92BE-C0694F632098}"/>
            </a:ext>
          </a:extLst>
        </xdr:cNvPr>
        <xdr:cNvSpPr/>
      </xdr:nvSpPr>
      <xdr:spPr>
        <a:xfrm>
          <a:off x="14649450"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2" name="フローチャート: 判断 771">
          <a:extLst>
            <a:ext uri="{FF2B5EF4-FFF2-40B4-BE49-F238E27FC236}">
              <a16:creationId xmlns:a16="http://schemas.microsoft.com/office/drawing/2014/main" id="{31BFEE8E-EE2B-4295-9543-BCA84892F969}"/>
            </a:ext>
          </a:extLst>
        </xdr:cNvPr>
        <xdr:cNvSpPr/>
      </xdr:nvSpPr>
      <xdr:spPr>
        <a:xfrm>
          <a:off x="13887450" y="170219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3" name="フローチャート: 判断 772">
          <a:extLst>
            <a:ext uri="{FF2B5EF4-FFF2-40B4-BE49-F238E27FC236}">
              <a16:creationId xmlns:a16="http://schemas.microsoft.com/office/drawing/2014/main" id="{763A49AB-9916-4E51-8D3A-3EDA60C46E70}"/>
            </a:ext>
          </a:extLst>
        </xdr:cNvPr>
        <xdr:cNvSpPr/>
      </xdr:nvSpPr>
      <xdr:spPr>
        <a:xfrm>
          <a:off x="130968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4" name="フローチャート: 判断 773">
          <a:extLst>
            <a:ext uri="{FF2B5EF4-FFF2-40B4-BE49-F238E27FC236}">
              <a16:creationId xmlns:a16="http://schemas.microsoft.com/office/drawing/2014/main" id="{2A268A6A-05C3-449E-B804-38D11EAD254D}"/>
            </a:ext>
          </a:extLst>
        </xdr:cNvPr>
        <xdr:cNvSpPr/>
      </xdr:nvSpPr>
      <xdr:spPr>
        <a:xfrm>
          <a:off x="122967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5" name="フローチャート: 判断 774">
          <a:extLst>
            <a:ext uri="{FF2B5EF4-FFF2-40B4-BE49-F238E27FC236}">
              <a16:creationId xmlns:a16="http://schemas.microsoft.com/office/drawing/2014/main" id="{75CCA1E1-884D-4812-B67D-A8742B36BA96}"/>
            </a:ext>
          </a:extLst>
        </xdr:cNvPr>
        <xdr:cNvSpPr/>
      </xdr:nvSpPr>
      <xdr:spPr>
        <a:xfrm>
          <a:off x="11487150" y="170984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7042588-63AE-477D-9078-E1F0E8BDAE8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A352B5A-2E19-4857-ADB2-E6F95C29A88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5CCA1D2-22D1-4826-8615-2206269970B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89C59D3-4D20-4925-B990-9079B5DA525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E0AE5D4-EC01-4411-BDCD-A08351EF970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131536</xdr:rowOff>
    </xdr:from>
    <xdr:to>
      <xdr:col>85</xdr:col>
      <xdr:colOff>177800</xdr:colOff>
      <xdr:row>103</xdr:row>
      <xdr:rowOff>61686</xdr:rowOff>
    </xdr:to>
    <xdr:sp macro="" textlink="">
      <xdr:nvSpPr>
        <xdr:cNvPr id="781" name="楕円 780">
          <a:extLst>
            <a:ext uri="{FF2B5EF4-FFF2-40B4-BE49-F238E27FC236}">
              <a16:creationId xmlns:a16="http://schemas.microsoft.com/office/drawing/2014/main" id="{4F55FACC-0F79-49D7-9ED8-D66C389CF69C}"/>
            </a:ext>
          </a:extLst>
        </xdr:cNvPr>
        <xdr:cNvSpPr/>
      </xdr:nvSpPr>
      <xdr:spPr>
        <a:xfrm>
          <a:off x="14649450" y="16762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154413</xdr:rowOff>
    </xdr:from>
    <xdr:ext cx="405111" cy="259045"/>
    <xdr:sp macro="" textlink="">
      <xdr:nvSpPr>
        <xdr:cNvPr id="782" name="【庁舎】&#10;有形固定資産減価償却率該当値テキスト">
          <a:extLst>
            <a:ext uri="{FF2B5EF4-FFF2-40B4-BE49-F238E27FC236}">
              <a16:creationId xmlns:a16="http://schemas.microsoft.com/office/drawing/2014/main" id="{BE6EA012-D239-4A46-870B-ECC06FCF9F7F}"/>
            </a:ext>
          </a:extLst>
        </xdr:cNvPr>
        <xdr:cNvSpPr txBox="1"/>
      </xdr:nvSpPr>
      <xdr:spPr>
        <a:xfrm>
          <a:off x="14735175" y="1661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108676</xdr:rowOff>
    </xdr:from>
    <xdr:to>
      <xdr:col>81</xdr:col>
      <xdr:colOff>101600</xdr:colOff>
      <xdr:row>103</xdr:row>
      <xdr:rowOff>38826</xdr:rowOff>
    </xdr:to>
    <xdr:sp macro="" textlink="">
      <xdr:nvSpPr>
        <xdr:cNvPr id="783" name="楕円 782">
          <a:extLst>
            <a:ext uri="{FF2B5EF4-FFF2-40B4-BE49-F238E27FC236}">
              <a16:creationId xmlns:a16="http://schemas.microsoft.com/office/drawing/2014/main" id="{F79B6D52-D773-469B-81B7-B4653607FE6A}"/>
            </a:ext>
          </a:extLst>
        </xdr:cNvPr>
        <xdr:cNvSpPr/>
      </xdr:nvSpPr>
      <xdr:spPr>
        <a:xfrm>
          <a:off x="13887450" y="167361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159476</xdr:rowOff>
    </xdr:from>
    <xdr:to>
      <xdr:col>85</xdr:col>
      <xdr:colOff>127000</xdr:colOff>
      <xdr:row>103</xdr:row>
      <xdr:rowOff>10886</xdr:rowOff>
    </xdr:to>
    <xdr:cxnSp macro="">
      <xdr:nvCxnSpPr>
        <xdr:cNvPr id="784" name="直線コネクタ 783">
          <a:extLst>
            <a:ext uri="{FF2B5EF4-FFF2-40B4-BE49-F238E27FC236}">
              <a16:creationId xmlns:a16="http://schemas.microsoft.com/office/drawing/2014/main" id="{68B386A5-E65A-4EA4-B22E-5E9F3FCC06E1}"/>
            </a:ext>
          </a:extLst>
        </xdr:cNvPr>
        <xdr:cNvCxnSpPr/>
      </xdr:nvCxnSpPr>
      <xdr:spPr>
        <a:xfrm>
          <a:off x="13935075" y="16793301"/>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115207</xdr:rowOff>
    </xdr:from>
    <xdr:to>
      <xdr:col>76</xdr:col>
      <xdr:colOff>165100</xdr:colOff>
      <xdr:row>103</xdr:row>
      <xdr:rowOff>45357</xdr:rowOff>
    </xdr:to>
    <xdr:sp macro="" textlink="">
      <xdr:nvSpPr>
        <xdr:cNvPr id="785" name="楕円 784">
          <a:extLst>
            <a:ext uri="{FF2B5EF4-FFF2-40B4-BE49-F238E27FC236}">
              <a16:creationId xmlns:a16="http://schemas.microsoft.com/office/drawing/2014/main" id="{C56969C4-D30C-46D4-B012-DACF15BF1BE7}"/>
            </a:ext>
          </a:extLst>
        </xdr:cNvPr>
        <xdr:cNvSpPr/>
      </xdr:nvSpPr>
      <xdr:spPr>
        <a:xfrm>
          <a:off x="13096875" y="167458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159476</xdr:rowOff>
    </xdr:from>
    <xdr:to>
      <xdr:col>81</xdr:col>
      <xdr:colOff>50800</xdr:colOff>
      <xdr:row>102</xdr:row>
      <xdr:rowOff>166007</xdr:rowOff>
    </xdr:to>
    <xdr:cxnSp macro="">
      <xdr:nvCxnSpPr>
        <xdr:cNvPr id="786" name="直線コネクタ 785">
          <a:extLst>
            <a:ext uri="{FF2B5EF4-FFF2-40B4-BE49-F238E27FC236}">
              <a16:creationId xmlns:a16="http://schemas.microsoft.com/office/drawing/2014/main" id="{EF7C8971-A56B-4871-94FA-0D8FD7E27E27}"/>
            </a:ext>
          </a:extLst>
        </xdr:cNvPr>
        <xdr:cNvCxnSpPr/>
      </xdr:nvCxnSpPr>
      <xdr:spPr>
        <a:xfrm flipV="1">
          <a:off x="13144500" y="16793301"/>
          <a:ext cx="7905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787" name="楕円 786">
          <a:extLst>
            <a:ext uri="{FF2B5EF4-FFF2-40B4-BE49-F238E27FC236}">
              <a16:creationId xmlns:a16="http://schemas.microsoft.com/office/drawing/2014/main" id="{E312B8AB-4316-4FD2-9D37-1A8A8942D050}"/>
            </a:ext>
          </a:extLst>
        </xdr:cNvPr>
        <xdr:cNvSpPr/>
      </xdr:nvSpPr>
      <xdr:spPr>
        <a:xfrm>
          <a:off x="12296775" y="174380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166007</xdr:rowOff>
    </xdr:from>
    <xdr:to>
      <xdr:col>76</xdr:col>
      <xdr:colOff>114300</xdr:colOff>
      <xdr:row>106</xdr:row>
      <xdr:rowOff>169273</xdr:rowOff>
    </xdr:to>
    <xdr:cxnSp macro="">
      <xdr:nvCxnSpPr>
        <xdr:cNvPr id="788" name="直線コネクタ 787">
          <a:extLst>
            <a:ext uri="{FF2B5EF4-FFF2-40B4-BE49-F238E27FC236}">
              <a16:creationId xmlns:a16="http://schemas.microsoft.com/office/drawing/2014/main" id="{31C45AAB-B36D-430C-B955-F822F6859BBF}"/>
            </a:ext>
          </a:extLst>
        </xdr:cNvPr>
        <xdr:cNvCxnSpPr/>
      </xdr:nvCxnSpPr>
      <xdr:spPr>
        <a:xfrm flipV="1">
          <a:off x="12344400" y="16793482"/>
          <a:ext cx="800100" cy="6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77651</xdr:rowOff>
    </xdr:from>
    <xdr:to>
      <xdr:col>67</xdr:col>
      <xdr:colOff>101600</xdr:colOff>
      <xdr:row>107</xdr:row>
      <xdr:rowOff>7801</xdr:rowOff>
    </xdr:to>
    <xdr:sp macro="" textlink="">
      <xdr:nvSpPr>
        <xdr:cNvPr id="789" name="楕円 788">
          <a:extLst>
            <a:ext uri="{FF2B5EF4-FFF2-40B4-BE49-F238E27FC236}">
              <a16:creationId xmlns:a16="http://schemas.microsoft.com/office/drawing/2014/main" id="{77060777-6CE4-492D-BA1D-F64EE27DF650}"/>
            </a:ext>
          </a:extLst>
        </xdr:cNvPr>
        <xdr:cNvSpPr/>
      </xdr:nvSpPr>
      <xdr:spPr>
        <a:xfrm>
          <a:off x="11487150" y="173941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128451</xdr:rowOff>
    </xdr:from>
    <xdr:to>
      <xdr:col>71</xdr:col>
      <xdr:colOff>177800</xdr:colOff>
      <xdr:row>106</xdr:row>
      <xdr:rowOff>169273</xdr:rowOff>
    </xdr:to>
    <xdr:cxnSp macro="">
      <xdr:nvCxnSpPr>
        <xdr:cNvPr id="790" name="直線コネクタ 789">
          <a:extLst>
            <a:ext uri="{FF2B5EF4-FFF2-40B4-BE49-F238E27FC236}">
              <a16:creationId xmlns:a16="http://schemas.microsoft.com/office/drawing/2014/main" id="{C8148A48-CE4A-426C-BD03-0E2645FF4D6B}"/>
            </a:ext>
          </a:extLst>
        </xdr:cNvPr>
        <xdr:cNvCxnSpPr/>
      </xdr:nvCxnSpPr>
      <xdr:spPr>
        <a:xfrm>
          <a:off x="11534775" y="17441726"/>
          <a:ext cx="80962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1" name="n_1aveValue【庁舎】&#10;有形固定資産減価償却率">
          <a:extLst>
            <a:ext uri="{FF2B5EF4-FFF2-40B4-BE49-F238E27FC236}">
              <a16:creationId xmlns:a16="http://schemas.microsoft.com/office/drawing/2014/main" id="{AFF7846D-A2DC-4928-9A3D-560E28C7D960}"/>
            </a:ext>
          </a:extLst>
        </xdr:cNvPr>
        <xdr:cNvSpPr txBox="1"/>
      </xdr:nvSpPr>
      <xdr:spPr>
        <a:xfrm>
          <a:off x="13745219" y="1711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2" name="n_2aveValue【庁舎】&#10;有形固定資産減価償却率">
          <a:extLst>
            <a:ext uri="{FF2B5EF4-FFF2-40B4-BE49-F238E27FC236}">
              <a16:creationId xmlns:a16="http://schemas.microsoft.com/office/drawing/2014/main" id="{9357A5A5-1550-4998-9838-2BC60A703960}"/>
            </a:ext>
          </a:extLst>
        </xdr:cNvPr>
        <xdr:cNvSpPr txBox="1"/>
      </xdr:nvSpPr>
      <xdr:spPr>
        <a:xfrm>
          <a:off x="12964169" y="171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3" name="n_3aveValue【庁舎】&#10;有形固定資産減価償却率">
          <a:extLst>
            <a:ext uri="{FF2B5EF4-FFF2-40B4-BE49-F238E27FC236}">
              <a16:creationId xmlns:a16="http://schemas.microsoft.com/office/drawing/2014/main" id="{FA637F2D-3043-4963-A77C-4E1AFD81AB4D}"/>
            </a:ext>
          </a:extLst>
        </xdr:cNvPr>
        <xdr:cNvSpPr txBox="1"/>
      </xdr:nvSpPr>
      <xdr:spPr>
        <a:xfrm>
          <a:off x="121640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4" name="n_4aveValue【庁舎】&#10;有形固定資産減価償却率">
          <a:extLst>
            <a:ext uri="{FF2B5EF4-FFF2-40B4-BE49-F238E27FC236}">
              <a16:creationId xmlns:a16="http://schemas.microsoft.com/office/drawing/2014/main" id="{2B0A277B-9BDC-4739-BD0A-15D6805A77F2}"/>
            </a:ext>
          </a:extLst>
        </xdr:cNvPr>
        <xdr:cNvSpPr txBox="1"/>
      </xdr:nvSpPr>
      <xdr:spPr>
        <a:xfrm>
          <a:off x="11354444" y="168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55353</xdr:rowOff>
    </xdr:from>
    <xdr:ext cx="405111" cy="259045"/>
    <xdr:sp macro="" textlink="">
      <xdr:nvSpPr>
        <xdr:cNvPr id="795" name="n_1mainValue【庁舎】&#10;有形固定資産減価償却率">
          <a:extLst>
            <a:ext uri="{FF2B5EF4-FFF2-40B4-BE49-F238E27FC236}">
              <a16:creationId xmlns:a16="http://schemas.microsoft.com/office/drawing/2014/main" id="{065DCED5-866F-46FA-99D7-FE1E1307C515}"/>
            </a:ext>
          </a:extLst>
        </xdr:cNvPr>
        <xdr:cNvSpPr txBox="1"/>
      </xdr:nvSpPr>
      <xdr:spPr>
        <a:xfrm>
          <a:off x="13745219" y="1651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61884</xdr:rowOff>
    </xdr:from>
    <xdr:ext cx="405111" cy="259045"/>
    <xdr:sp macro="" textlink="">
      <xdr:nvSpPr>
        <xdr:cNvPr id="796" name="n_2mainValue【庁舎】&#10;有形固定資産減価償却率">
          <a:extLst>
            <a:ext uri="{FF2B5EF4-FFF2-40B4-BE49-F238E27FC236}">
              <a16:creationId xmlns:a16="http://schemas.microsoft.com/office/drawing/2014/main" id="{39183EA3-D357-4773-BE1B-523ABF8A2720}"/>
            </a:ext>
          </a:extLst>
        </xdr:cNvPr>
        <xdr:cNvSpPr txBox="1"/>
      </xdr:nvSpPr>
      <xdr:spPr>
        <a:xfrm>
          <a:off x="12964169" y="1652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797" name="n_3mainValue【庁舎】&#10;有形固定資産減価償却率">
          <a:extLst>
            <a:ext uri="{FF2B5EF4-FFF2-40B4-BE49-F238E27FC236}">
              <a16:creationId xmlns:a16="http://schemas.microsoft.com/office/drawing/2014/main" id="{5A5AD79C-72A3-479D-BE1E-CA9DA42A0B98}"/>
            </a:ext>
          </a:extLst>
        </xdr:cNvPr>
        <xdr:cNvSpPr txBox="1"/>
      </xdr:nvSpPr>
      <xdr:spPr>
        <a:xfrm>
          <a:off x="12164069"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170378</xdr:rowOff>
    </xdr:from>
    <xdr:ext cx="405111" cy="259045"/>
    <xdr:sp macro="" textlink="">
      <xdr:nvSpPr>
        <xdr:cNvPr id="798" name="n_4mainValue【庁舎】&#10;有形固定資産減価償却率">
          <a:extLst>
            <a:ext uri="{FF2B5EF4-FFF2-40B4-BE49-F238E27FC236}">
              <a16:creationId xmlns:a16="http://schemas.microsoft.com/office/drawing/2014/main" id="{EDEE5AA3-A402-4CF2-A654-7BD08F3C81D6}"/>
            </a:ext>
          </a:extLst>
        </xdr:cNvPr>
        <xdr:cNvSpPr txBox="1"/>
      </xdr:nvSpPr>
      <xdr:spPr>
        <a:xfrm>
          <a:off x="11354444"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3FEC6D4-1306-4137-9C89-4EDB1997172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81719E06-B9E1-48D3-89F9-8D1CE7D40DE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9D3187F8-F897-4C7D-B714-CABBAA01CD9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6AD11B7-04A9-468B-9258-66A9A482405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7E5FD88A-FF7A-4ED1-9C98-584B76AB00C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60728AC-9D77-47FE-8295-13E4CACFFDF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57D0C15E-6FCD-44AC-9F14-BCCFF666D36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9F0F871B-9D71-4EED-A5B8-E1BE29B0A83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DAE15659-5E65-472D-AC55-C29A0DAB527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93ED7232-01D5-4B3F-91AD-5159D659168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18CD94C7-198D-46D1-8867-6591DA37F09E}"/>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4ED8F54F-2517-494C-8065-D8A306056B21}"/>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F2D6B2F-1E48-4C59-A46F-00083000951A}"/>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7CDF007E-EF2D-4E1B-A2D5-C3DCDD1F3A04}"/>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6708C7E2-252D-4614-A64E-678FD94A655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B9CC7FDB-68FA-4C79-8BC8-BC0CC2153FFF}"/>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69214EA5-4E21-4575-B4CC-E98C3449B5A6}"/>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B31CA040-2A91-411A-9179-B00B48F9DA12}"/>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F95DEE49-4EA6-43F2-B35E-EBCF28D42A8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7118D1CF-28BB-4E1F-B1B8-822136F582CF}"/>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AC3E142-7C00-45FF-A3D2-D8C84B7DE89D}"/>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A9C2ADB8-F93E-4878-ACA9-37B87FD644E7}"/>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10D36B17-F1D0-4F62-AF28-3BF262189A94}"/>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6BCDD16A-9CA4-4961-B5C4-2FF1C683272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45D2DA65-74E5-4FDB-8325-47C02EC7AE5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571F01DC-D8C7-41B0-9AFF-014C8A37523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5" name="直線コネクタ 824">
          <a:extLst>
            <a:ext uri="{FF2B5EF4-FFF2-40B4-BE49-F238E27FC236}">
              <a16:creationId xmlns:a16="http://schemas.microsoft.com/office/drawing/2014/main" id="{1AE50CC1-5DCF-44A4-ABE6-365CB95B806F}"/>
            </a:ext>
          </a:extLst>
        </xdr:cNvPr>
        <xdr:cNvCxnSpPr/>
      </xdr:nvCxnSpPr>
      <xdr:spPr>
        <a:xfrm flipV="1">
          <a:off x="19954239" y="16275867"/>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6" name="【庁舎】&#10;一人当たり面積最小値テキスト">
          <a:extLst>
            <a:ext uri="{FF2B5EF4-FFF2-40B4-BE49-F238E27FC236}">
              <a16:creationId xmlns:a16="http://schemas.microsoft.com/office/drawing/2014/main" id="{AE20C624-64C8-4EA9-A906-08DA2071F446}"/>
            </a:ext>
          </a:extLst>
        </xdr:cNvPr>
        <xdr:cNvSpPr txBox="1"/>
      </xdr:nvSpPr>
      <xdr:spPr>
        <a:xfrm>
          <a:off x="19992975" y="178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7" name="直線コネクタ 826">
          <a:extLst>
            <a:ext uri="{FF2B5EF4-FFF2-40B4-BE49-F238E27FC236}">
              <a16:creationId xmlns:a16="http://schemas.microsoft.com/office/drawing/2014/main" id="{6CBB234A-6D3E-4945-A784-52D2756163A9}"/>
            </a:ext>
          </a:extLst>
        </xdr:cNvPr>
        <xdr:cNvCxnSpPr/>
      </xdr:nvCxnSpPr>
      <xdr:spPr>
        <a:xfrm>
          <a:off x="19878675" y="17820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8" name="【庁舎】&#10;一人当たり面積最大値テキスト">
          <a:extLst>
            <a:ext uri="{FF2B5EF4-FFF2-40B4-BE49-F238E27FC236}">
              <a16:creationId xmlns:a16="http://schemas.microsoft.com/office/drawing/2014/main" id="{F551FD51-F3E4-41DC-B36E-C2C97B0108B9}"/>
            </a:ext>
          </a:extLst>
        </xdr:cNvPr>
        <xdr:cNvSpPr txBox="1"/>
      </xdr:nvSpPr>
      <xdr:spPr>
        <a:xfrm>
          <a:off x="19992975" y="160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9" name="直線コネクタ 828">
          <a:extLst>
            <a:ext uri="{FF2B5EF4-FFF2-40B4-BE49-F238E27FC236}">
              <a16:creationId xmlns:a16="http://schemas.microsoft.com/office/drawing/2014/main" id="{5CD51A14-BAB4-4880-BD5D-0BADF8F11A9B}"/>
            </a:ext>
          </a:extLst>
        </xdr:cNvPr>
        <xdr:cNvCxnSpPr/>
      </xdr:nvCxnSpPr>
      <xdr:spPr>
        <a:xfrm>
          <a:off x="19878675" y="16275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0" name="【庁舎】&#10;一人当たり面積平均値テキスト">
          <a:extLst>
            <a:ext uri="{FF2B5EF4-FFF2-40B4-BE49-F238E27FC236}">
              <a16:creationId xmlns:a16="http://schemas.microsoft.com/office/drawing/2014/main" id="{3E4D9858-33DA-4748-8CA5-8381A0F02503}"/>
            </a:ext>
          </a:extLst>
        </xdr:cNvPr>
        <xdr:cNvSpPr txBox="1"/>
      </xdr:nvSpPr>
      <xdr:spPr>
        <a:xfrm>
          <a:off x="19992975" y="1728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1" name="フローチャート: 判断 830">
          <a:extLst>
            <a:ext uri="{FF2B5EF4-FFF2-40B4-BE49-F238E27FC236}">
              <a16:creationId xmlns:a16="http://schemas.microsoft.com/office/drawing/2014/main" id="{ACD4C7A7-547F-4C68-B3AF-8552A6784124}"/>
            </a:ext>
          </a:extLst>
        </xdr:cNvPr>
        <xdr:cNvSpPr/>
      </xdr:nvSpPr>
      <xdr:spPr>
        <a:xfrm>
          <a:off x="19897725" y="17430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2" name="フローチャート: 判断 831">
          <a:extLst>
            <a:ext uri="{FF2B5EF4-FFF2-40B4-BE49-F238E27FC236}">
              <a16:creationId xmlns:a16="http://schemas.microsoft.com/office/drawing/2014/main" id="{7B81631B-BF50-4D94-97F5-1381FEBB42B9}"/>
            </a:ext>
          </a:extLst>
        </xdr:cNvPr>
        <xdr:cNvSpPr/>
      </xdr:nvSpPr>
      <xdr:spPr>
        <a:xfrm>
          <a:off x="19154775" y="174399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3" name="フローチャート: 判断 832">
          <a:extLst>
            <a:ext uri="{FF2B5EF4-FFF2-40B4-BE49-F238E27FC236}">
              <a16:creationId xmlns:a16="http://schemas.microsoft.com/office/drawing/2014/main" id="{E00CA1C1-7023-4CAA-9D48-E5388311DF0D}"/>
            </a:ext>
          </a:extLst>
        </xdr:cNvPr>
        <xdr:cNvSpPr/>
      </xdr:nvSpPr>
      <xdr:spPr>
        <a:xfrm>
          <a:off x="18345150" y="174397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4" name="フローチャート: 判断 833">
          <a:extLst>
            <a:ext uri="{FF2B5EF4-FFF2-40B4-BE49-F238E27FC236}">
              <a16:creationId xmlns:a16="http://schemas.microsoft.com/office/drawing/2014/main" id="{4184057A-1454-4EF5-A381-D6E0E40225BE}"/>
            </a:ext>
          </a:extLst>
        </xdr:cNvPr>
        <xdr:cNvSpPr/>
      </xdr:nvSpPr>
      <xdr:spPr>
        <a:xfrm>
          <a:off x="17554575" y="174595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5" name="フローチャート: 判断 834">
          <a:extLst>
            <a:ext uri="{FF2B5EF4-FFF2-40B4-BE49-F238E27FC236}">
              <a16:creationId xmlns:a16="http://schemas.microsoft.com/office/drawing/2014/main" id="{3E1E6790-F4BC-4027-A396-DB538B266B54}"/>
            </a:ext>
          </a:extLst>
        </xdr:cNvPr>
        <xdr:cNvSpPr/>
      </xdr:nvSpPr>
      <xdr:spPr>
        <a:xfrm>
          <a:off x="16754475" y="174595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A58F98A-7227-4334-84E7-6E62A6BCC98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7075750-3512-4A93-B3DF-04407E72FB9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A08D647-6A8C-4A19-9857-2446472C1F0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C10BB92-A8FE-4E02-A918-EE7F6111B57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7C2173C-863E-46EE-92F4-33319E210F7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41" name="楕円 840">
          <a:extLst>
            <a:ext uri="{FF2B5EF4-FFF2-40B4-BE49-F238E27FC236}">
              <a16:creationId xmlns:a16="http://schemas.microsoft.com/office/drawing/2014/main" id="{17A2F8D3-2F17-4789-AF93-3EF9E3F7B6CC}"/>
            </a:ext>
          </a:extLst>
        </xdr:cNvPr>
        <xdr:cNvSpPr/>
      </xdr:nvSpPr>
      <xdr:spPr>
        <a:xfrm>
          <a:off x="19897725" y="175150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842" name="【庁舎】&#10;一人当たり面積該当値テキスト">
          <a:extLst>
            <a:ext uri="{FF2B5EF4-FFF2-40B4-BE49-F238E27FC236}">
              <a16:creationId xmlns:a16="http://schemas.microsoft.com/office/drawing/2014/main" id="{0A6FF3A1-B2C2-459D-8EA3-5AC6CFDE9C5B}"/>
            </a:ext>
          </a:extLst>
        </xdr:cNvPr>
        <xdr:cNvSpPr txBox="1"/>
      </xdr:nvSpPr>
      <xdr:spPr>
        <a:xfrm>
          <a:off x="19992975" y="174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843" name="楕円 842">
          <a:extLst>
            <a:ext uri="{FF2B5EF4-FFF2-40B4-BE49-F238E27FC236}">
              <a16:creationId xmlns:a16="http://schemas.microsoft.com/office/drawing/2014/main" id="{2805C3AF-2163-49F7-ACB2-B7C87ADAB5A9}"/>
            </a:ext>
          </a:extLst>
        </xdr:cNvPr>
        <xdr:cNvSpPr/>
      </xdr:nvSpPr>
      <xdr:spPr>
        <a:xfrm>
          <a:off x="19154775" y="17518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81099</xdr:rowOff>
    </xdr:to>
    <xdr:cxnSp macro="">
      <xdr:nvCxnSpPr>
        <xdr:cNvPr id="844" name="直線コネクタ 843">
          <a:extLst>
            <a:ext uri="{FF2B5EF4-FFF2-40B4-BE49-F238E27FC236}">
              <a16:creationId xmlns:a16="http://schemas.microsoft.com/office/drawing/2014/main" id="{FF5D6D89-CF53-4C4D-ABBE-5D06CEEDE563}"/>
            </a:ext>
          </a:extLst>
        </xdr:cNvPr>
        <xdr:cNvCxnSpPr/>
      </xdr:nvCxnSpPr>
      <xdr:spPr>
        <a:xfrm>
          <a:off x="19202400" y="17565732"/>
          <a:ext cx="75247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845" name="楕円 844">
          <a:extLst>
            <a:ext uri="{FF2B5EF4-FFF2-40B4-BE49-F238E27FC236}">
              <a16:creationId xmlns:a16="http://schemas.microsoft.com/office/drawing/2014/main" id="{B296A93F-6A64-4D75-A797-5F3721D09334}"/>
            </a:ext>
          </a:extLst>
        </xdr:cNvPr>
        <xdr:cNvSpPr/>
      </xdr:nvSpPr>
      <xdr:spPr>
        <a:xfrm>
          <a:off x="18345150" y="17567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130084</xdr:rowOff>
    </xdr:to>
    <xdr:cxnSp macro="">
      <xdr:nvCxnSpPr>
        <xdr:cNvPr id="846" name="直線コネクタ 845">
          <a:extLst>
            <a:ext uri="{FF2B5EF4-FFF2-40B4-BE49-F238E27FC236}">
              <a16:creationId xmlns:a16="http://schemas.microsoft.com/office/drawing/2014/main" id="{BC8C53F7-86C5-44B2-8B1E-2C815DCC6BEB}"/>
            </a:ext>
          </a:extLst>
        </xdr:cNvPr>
        <xdr:cNvCxnSpPr/>
      </xdr:nvCxnSpPr>
      <xdr:spPr>
        <a:xfrm flipV="1">
          <a:off x="18392775" y="17565732"/>
          <a:ext cx="809625"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847" name="楕円 846">
          <a:extLst>
            <a:ext uri="{FF2B5EF4-FFF2-40B4-BE49-F238E27FC236}">
              <a16:creationId xmlns:a16="http://schemas.microsoft.com/office/drawing/2014/main" id="{0F9AD329-FE22-48FE-B6F7-954930D720F4}"/>
            </a:ext>
          </a:extLst>
        </xdr:cNvPr>
        <xdr:cNvSpPr/>
      </xdr:nvSpPr>
      <xdr:spPr>
        <a:xfrm>
          <a:off x="17554575" y="177436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130084</xdr:rowOff>
    </xdr:from>
    <xdr:to>
      <xdr:col>107</xdr:col>
      <xdr:colOff>50800</xdr:colOff>
      <xdr:row>108</xdr:row>
      <xdr:rowOff>138249</xdr:rowOff>
    </xdr:to>
    <xdr:cxnSp macro="">
      <xdr:nvCxnSpPr>
        <xdr:cNvPr id="848" name="直線コネクタ 847">
          <a:extLst>
            <a:ext uri="{FF2B5EF4-FFF2-40B4-BE49-F238E27FC236}">
              <a16:creationId xmlns:a16="http://schemas.microsoft.com/office/drawing/2014/main" id="{6D754E7C-2084-4C89-906E-2A9A56660924}"/>
            </a:ext>
          </a:extLst>
        </xdr:cNvPr>
        <xdr:cNvCxnSpPr/>
      </xdr:nvCxnSpPr>
      <xdr:spPr>
        <a:xfrm flipV="1">
          <a:off x="17602200" y="17614809"/>
          <a:ext cx="790575"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84182</xdr:rowOff>
    </xdr:from>
    <xdr:to>
      <xdr:col>98</xdr:col>
      <xdr:colOff>38100</xdr:colOff>
      <xdr:row>109</xdr:row>
      <xdr:rowOff>14332</xdr:rowOff>
    </xdr:to>
    <xdr:sp macro="" textlink="">
      <xdr:nvSpPr>
        <xdr:cNvPr id="849" name="楕円 848">
          <a:extLst>
            <a:ext uri="{FF2B5EF4-FFF2-40B4-BE49-F238E27FC236}">
              <a16:creationId xmlns:a16="http://schemas.microsoft.com/office/drawing/2014/main" id="{5F213EE0-9A59-4D19-BAC2-1FAFDEE0F5B7}"/>
            </a:ext>
          </a:extLst>
        </xdr:cNvPr>
        <xdr:cNvSpPr/>
      </xdr:nvSpPr>
      <xdr:spPr>
        <a:xfrm>
          <a:off x="16754475" y="17746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134982</xdr:rowOff>
    </xdr:from>
    <xdr:to>
      <xdr:col>102</xdr:col>
      <xdr:colOff>114300</xdr:colOff>
      <xdr:row>108</xdr:row>
      <xdr:rowOff>138249</xdr:rowOff>
    </xdr:to>
    <xdr:cxnSp macro="">
      <xdr:nvCxnSpPr>
        <xdr:cNvPr id="850" name="直線コネクタ 849">
          <a:extLst>
            <a:ext uri="{FF2B5EF4-FFF2-40B4-BE49-F238E27FC236}">
              <a16:creationId xmlns:a16="http://schemas.microsoft.com/office/drawing/2014/main" id="{95373834-C8D5-425E-BEF2-1B0B9D63EB99}"/>
            </a:ext>
          </a:extLst>
        </xdr:cNvPr>
        <xdr:cNvCxnSpPr/>
      </xdr:nvCxnSpPr>
      <xdr:spPr>
        <a:xfrm>
          <a:off x="16802100" y="17794332"/>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1" name="n_1aveValue【庁舎】&#10;一人当たり面積">
          <a:extLst>
            <a:ext uri="{FF2B5EF4-FFF2-40B4-BE49-F238E27FC236}">
              <a16:creationId xmlns:a16="http://schemas.microsoft.com/office/drawing/2014/main" id="{9FD6A50B-258A-460D-A749-9E08FBB34E43}"/>
            </a:ext>
          </a:extLst>
        </xdr:cNvPr>
        <xdr:cNvSpPr txBox="1"/>
      </xdr:nvSpPr>
      <xdr:spPr>
        <a:xfrm>
          <a:off x="18983402" y="172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2" name="n_2aveValue【庁舎】&#10;一人当たり面積">
          <a:extLst>
            <a:ext uri="{FF2B5EF4-FFF2-40B4-BE49-F238E27FC236}">
              <a16:creationId xmlns:a16="http://schemas.microsoft.com/office/drawing/2014/main" id="{8C89996C-E6BD-4444-B4AB-474FAC50EFBC}"/>
            </a:ext>
          </a:extLst>
        </xdr:cNvPr>
        <xdr:cNvSpPr txBox="1"/>
      </xdr:nvSpPr>
      <xdr:spPr>
        <a:xfrm>
          <a:off x="181833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3" name="n_3aveValue【庁舎】&#10;一人当たり面積">
          <a:extLst>
            <a:ext uri="{FF2B5EF4-FFF2-40B4-BE49-F238E27FC236}">
              <a16:creationId xmlns:a16="http://schemas.microsoft.com/office/drawing/2014/main" id="{D1A8AEFD-2730-4C6E-BE1E-A4809836E3EF}"/>
            </a:ext>
          </a:extLst>
        </xdr:cNvPr>
        <xdr:cNvSpPr txBox="1"/>
      </xdr:nvSpPr>
      <xdr:spPr>
        <a:xfrm>
          <a:off x="17383202"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4" name="n_4aveValue【庁舎】&#10;一人当たり面積">
          <a:extLst>
            <a:ext uri="{FF2B5EF4-FFF2-40B4-BE49-F238E27FC236}">
              <a16:creationId xmlns:a16="http://schemas.microsoft.com/office/drawing/2014/main" id="{03C16C81-AE4B-49C9-ACB1-F68C7C8BF69C}"/>
            </a:ext>
          </a:extLst>
        </xdr:cNvPr>
        <xdr:cNvSpPr txBox="1"/>
      </xdr:nvSpPr>
      <xdr:spPr>
        <a:xfrm>
          <a:off x="165926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855" name="n_1mainValue【庁舎】&#10;一人当たり面積">
          <a:extLst>
            <a:ext uri="{FF2B5EF4-FFF2-40B4-BE49-F238E27FC236}">
              <a16:creationId xmlns:a16="http://schemas.microsoft.com/office/drawing/2014/main" id="{A3D5F0D8-048A-430F-95D9-FB00A483F85B}"/>
            </a:ext>
          </a:extLst>
        </xdr:cNvPr>
        <xdr:cNvSpPr txBox="1"/>
      </xdr:nvSpPr>
      <xdr:spPr>
        <a:xfrm>
          <a:off x="18983402" y="176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561</xdr:rowOff>
    </xdr:from>
    <xdr:ext cx="469744" cy="259045"/>
    <xdr:sp macro="" textlink="">
      <xdr:nvSpPr>
        <xdr:cNvPr id="856" name="n_2mainValue【庁舎】&#10;一人当たり面積">
          <a:extLst>
            <a:ext uri="{FF2B5EF4-FFF2-40B4-BE49-F238E27FC236}">
              <a16:creationId xmlns:a16="http://schemas.microsoft.com/office/drawing/2014/main" id="{8D1AC15D-4DD0-496A-A87A-C73E6BB52430}"/>
            </a:ext>
          </a:extLst>
        </xdr:cNvPr>
        <xdr:cNvSpPr txBox="1"/>
      </xdr:nvSpPr>
      <xdr:spPr>
        <a:xfrm>
          <a:off x="18183302" y="176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857" name="n_3mainValue【庁舎】&#10;一人当たり面積">
          <a:extLst>
            <a:ext uri="{FF2B5EF4-FFF2-40B4-BE49-F238E27FC236}">
              <a16:creationId xmlns:a16="http://schemas.microsoft.com/office/drawing/2014/main" id="{5E18D488-2620-4BF1-8CE3-7EE11A6B73FD}"/>
            </a:ext>
          </a:extLst>
        </xdr:cNvPr>
        <xdr:cNvSpPr txBox="1"/>
      </xdr:nvSpPr>
      <xdr:spPr>
        <a:xfrm>
          <a:off x="17383202" y="178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5459</xdr:rowOff>
    </xdr:from>
    <xdr:ext cx="469744" cy="259045"/>
    <xdr:sp macro="" textlink="">
      <xdr:nvSpPr>
        <xdr:cNvPr id="858" name="n_4mainValue【庁舎】&#10;一人当たり面積">
          <a:extLst>
            <a:ext uri="{FF2B5EF4-FFF2-40B4-BE49-F238E27FC236}">
              <a16:creationId xmlns:a16="http://schemas.microsoft.com/office/drawing/2014/main" id="{471E9308-48DF-4F66-998A-B3D26AFD843F}"/>
            </a:ext>
          </a:extLst>
        </xdr:cNvPr>
        <xdr:cNvSpPr txBox="1"/>
      </xdr:nvSpPr>
      <xdr:spPr>
        <a:xfrm>
          <a:off x="16592627" y="178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2612F02-AE00-4EB8-873E-DC7A63A6797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E47E0DBE-E4EA-43B3-96B1-9A9F245DF8A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ECCAFE43-48CD-4524-BEAC-004FC715536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全ての施設類型において、有形固定資産減価償却率は類似団体と比較して低い状況にある。</a:t>
          </a:r>
        </a:p>
        <a:p>
          <a:r>
            <a:rPr kumimoji="1" lang="ja-JP" altLang="en-US" sz="1300">
              <a:latin typeface="ＭＳ Ｐゴシック" panose="020B0600070205080204" pitchFamily="50" charset="-128"/>
              <a:ea typeface="ＭＳ Ｐゴシック" panose="020B0600070205080204" pitchFamily="50" charset="-128"/>
            </a:rPr>
            <a:t>特に変動が大きかったのは「体育館・プール」で、令和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年度に総合体育館を建設したことから、有形固定資産減価償却率は大きく減少した。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地方公共団体の財政力を示す指標である財政力指数は、</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と前年度より微減となったものの、類似団体平均よりも高い水準を維持している。これは、人口や事業所が増加しているため、自主財源である税収が伸びていることに起因している。</a:t>
          </a:r>
        </a:p>
        <a:p>
          <a:r>
            <a:rPr kumimoji="1" lang="ja-JP" altLang="en-US" sz="1300">
              <a:latin typeface="ＭＳ Ｐゴシック" panose="020B0600070205080204" pitchFamily="50" charset="-128"/>
              <a:ea typeface="ＭＳ Ｐゴシック" panose="020B0600070205080204" pitchFamily="50" charset="-128"/>
            </a:rPr>
            <a:t>　しかしながら、税収に占める企業からの固定資産税（償却資産）の割合が約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％と大きいため、不況下での税収の落ち込みに備える必要がある。</a:t>
          </a:r>
        </a:p>
        <a:p>
          <a:r>
            <a:rPr kumimoji="1" lang="ja-JP" altLang="en-US" sz="1300">
              <a:latin typeface="ＭＳ Ｐゴシック" panose="020B0600070205080204" pitchFamily="50" charset="-128"/>
              <a:ea typeface="ＭＳ Ｐゴシック" panose="020B0600070205080204" pitchFamily="50" charset="-128"/>
            </a:rPr>
            <a:t>　行政運営に必要な経費も人口等の伸びに応じて増加しているため、今後も積極的に自主財源の確保に取り組んでいく。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5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年度において、税収は増加したが、一方で、主に扶助費が増加したことにより、経常収支比率は増加した。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　今後、企業の進出等による税収の増加が見込まれており、数値は減少する可能性もあるが、推移を注視し健全な財政運営を行っていく。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0545"/>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0822"/>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082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64</xdr:row>
      <xdr:rowOff>9207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2772"/>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類似団体平均を下回っているが、人件費増加の要因は、主に会計年度任用職員に係る経費の増加である。また、物件費についても、令和５年度にオープンした総合体育館に係る経費により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63671</xdr:rowOff>
    </xdr:from>
    <xdr:to>
      <xdr:col>23</xdr:col>
      <xdr:colOff>133350</xdr:colOff>
      <xdr:row>81</xdr:row>
      <xdr:rowOff>105169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1121"/>
          <a:ext cx="838200" cy="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42112</xdr:rowOff>
    </xdr:from>
    <xdr:to>
      <xdr:col>19</xdr:col>
      <xdr:colOff>133350</xdr:colOff>
      <xdr:row>81</xdr:row>
      <xdr:rowOff>63671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29562"/>
          <a:ext cx="889000" cy="2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2994</xdr:rowOff>
    </xdr:from>
    <xdr:to>
      <xdr:col>15</xdr:col>
      <xdr:colOff>82550</xdr:colOff>
      <xdr:row>81</xdr:row>
      <xdr:rowOff>42112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90444"/>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140565</xdr:rowOff>
    </xdr:from>
    <xdr:to>
      <xdr:col>11</xdr:col>
      <xdr:colOff>31750</xdr:colOff>
      <xdr:row>81</xdr:row>
      <xdr:rowOff>2994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56565"/>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54369</xdr:rowOff>
    </xdr:from>
    <xdr:to>
      <xdr:col>23</xdr:col>
      <xdr:colOff>184150</xdr:colOff>
      <xdr:row>81</xdr:row>
      <xdr:rowOff>155969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147096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12871</xdr:rowOff>
    </xdr:from>
    <xdr:to>
      <xdr:col>19</xdr:col>
      <xdr:colOff>184150</xdr:colOff>
      <xdr:row>81</xdr:row>
      <xdr:rowOff>114471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124648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162762</xdr:rowOff>
    </xdr:from>
    <xdr:to>
      <xdr:col>15</xdr:col>
      <xdr:colOff>133350</xdr:colOff>
      <xdr:row>81</xdr:row>
      <xdr:rowOff>92912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103089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4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123644</xdr:rowOff>
    </xdr:from>
    <xdr:to>
      <xdr:col>11</xdr:col>
      <xdr:colOff>82550</xdr:colOff>
      <xdr:row>81</xdr:row>
      <xdr:rowOff>53794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63971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0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89765</xdr:rowOff>
    </xdr:from>
    <xdr:to>
      <xdr:col>7</xdr:col>
      <xdr:colOff>31750</xdr:colOff>
      <xdr:row>81</xdr:row>
      <xdr:rowOff>19915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30092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全国町村平均より高い水準となっているが、指数は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a:t>
          </a:r>
        </a:p>
        <a:p>
          <a:r>
            <a:rPr kumimoji="1" lang="ja-JP" altLang="en-US" sz="1300">
              <a:latin typeface="ＭＳ Ｐゴシック" panose="020B0600070205080204" pitchFamily="50" charset="-128"/>
              <a:ea typeface="ＭＳ Ｐゴシック" panose="020B0600070205080204" pitchFamily="50" charset="-128"/>
            </a:rPr>
            <a:t>　今後も全国平均と大幅な乖離がないよう注視していく。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144639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535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87</xdr:row>
      <xdr:rowOff>144639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6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144639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071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近年職員数は増加しているが、人口も増加しているため、類似団体平均より低い水準を維持している。</a:t>
          </a:r>
        </a:p>
        <a:p>
          <a:r>
            <a:rPr kumimoji="1" lang="ja-JP" altLang="en-US" sz="1300">
              <a:latin typeface="ＭＳ Ｐゴシック" panose="020B0600070205080204" pitchFamily="50" charset="-128"/>
              <a:ea typeface="ＭＳ Ｐゴシック" panose="020B0600070205080204" pitchFamily="50" charset="-128"/>
            </a:rPr>
            <a:t>　企業の進出や人口増加に伴う事務事業増加への対応や、複雑化及び多様化する行政ニーズに応えるため、今後も適切な職員の確保に努める。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31387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1936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59</xdr:row>
      <xdr:rowOff>3810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986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164919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9867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58</xdr:row>
      <xdr:rowOff>164919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0729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152037</xdr:rowOff>
    </xdr:from>
    <xdr:to>
      <xdr:col>81</xdr:col>
      <xdr:colOff>95250</xdr:colOff>
      <xdr:row>59</xdr:row>
      <xdr:rowOff>82187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168564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4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114119</xdr:rowOff>
    </xdr:from>
    <xdr:to>
      <xdr:col>68</xdr:col>
      <xdr:colOff>203200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54446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112395</xdr:rowOff>
    </xdr:from>
    <xdr:to>
      <xdr:col>64</xdr:col>
      <xdr:colOff>152400</xdr:colOff>
      <xdr:row>59</xdr:row>
      <xdr:rowOff>42545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52722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実質公債費比率は、類似団体平均を下回ったものの、昨年度よりも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ポイント増加した。今後大型事業の償還が続き、新規事業に伴う地方債の発行も予定されていることから、一般会計における公債費は今後増加する見込みである。</a:t>
          </a:r>
        </a:p>
        <a:p>
          <a:r>
            <a:rPr kumimoji="1" lang="ja-JP" altLang="en-US" sz="1300">
              <a:latin typeface="ＭＳ Ｐゴシック" panose="020B0600070205080204" pitchFamily="50" charset="-128"/>
              <a:ea typeface="ＭＳ Ｐゴシック" panose="020B0600070205080204" pitchFamily="50" charset="-128"/>
            </a:rPr>
            <a:t>　今後も交付税算入率が有利な地方債を中心に財源を確保することにより、後年度の負担の抑制を図り、健全な財政運営に努める。</a:t>
          </a:r>
        </a:p>
        <a:p>
          <a:r>
            <a:rPr kumimoji="1" lang="ja-JP" altLang="en-US" sz="1300">
              <a:latin typeface="ＭＳ Ｐゴシック" panose="020B0600070205080204" pitchFamily="50" charset="-128"/>
              <a:ea typeface="ＭＳ Ｐゴシック" panose="020B0600070205080204" pitchFamily="50" charset="-128"/>
            </a:rPr>
            <a:t>　（参考）</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　 </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8.38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3.79</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51118</xdr:rowOff>
    </xdr:from>
    <xdr:to>
      <xdr:col>81</xdr:col>
      <xdr:colOff>44450</xdr:colOff>
      <xdr:row>39</xdr:row>
      <xdr:rowOff>99378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3766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51118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833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75247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68337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75247</xdr:rowOff>
    </xdr:from>
    <xdr:to>
      <xdr:col>68</xdr:col>
      <xdr:colOff>152400</xdr:colOff>
      <xdr:row>39</xdr:row>
      <xdr:rowOff>93345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6179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48578</xdr:rowOff>
    </xdr:from>
    <xdr:to>
      <xdr:col>81</xdr:col>
      <xdr:colOff>95250</xdr:colOff>
      <xdr:row>39</xdr:row>
      <xdr:rowOff>150178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65105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318</xdr:rowOff>
    </xdr:from>
    <xdr:to>
      <xdr:col>77</xdr:col>
      <xdr:colOff>95250</xdr:colOff>
      <xdr:row>39</xdr:row>
      <xdr:rowOff>101918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112095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5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24447</xdr:rowOff>
    </xdr:from>
    <xdr:to>
      <xdr:col>68</xdr:col>
      <xdr:colOff>203200</xdr:colOff>
      <xdr:row>39</xdr:row>
      <xdr:rowOff>126047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136224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菊陽杉並木公園拡張整備事業の実施などにより地方債残高が増加し、昨年度から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今後も道路整備や新駅整備等の大型事業が控えており、基金を取り崩すことによる充当可能基金の減少や地方債残高の増加により、将来負担比率は上昇する可能性がある。</a:t>
          </a:r>
        </a:p>
        <a:p>
          <a:r>
            <a:rPr kumimoji="1" lang="ja-JP" altLang="en-US" sz="1300">
              <a:latin typeface="ＭＳ Ｐゴシック" panose="020B0600070205080204" pitchFamily="50" charset="-128"/>
              <a:ea typeface="ＭＳ Ｐゴシック" panose="020B0600070205080204" pitchFamily="50" charset="-128"/>
            </a:rPr>
            <a:t>　地方債残高や基金残高の適正管理を行い、過度な将来負担を増やさないように努めていく。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143873</xdr:rowOff>
    </xdr:from>
    <xdr:to>
      <xdr:col>81</xdr:col>
      <xdr:colOff>44450</xdr:colOff>
      <xdr:row>15</xdr:row>
      <xdr:rowOff>27577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54417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143873</xdr:rowOff>
    </xdr:from>
    <xdr:to>
      <xdr:col>77</xdr:col>
      <xdr:colOff>44450</xdr:colOff>
      <xdr:row>15</xdr:row>
      <xdr:rowOff>21832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44173"/>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33564</xdr:rowOff>
    </xdr:from>
    <xdr:to>
      <xdr:col>72</xdr:col>
      <xdr:colOff>203200</xdr:colOff>
      <xdr:row>15</xdr:row>
      <xdr:rowOff>21832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433864"/>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148227</xdr:rowOff>
    </xdr:from>
    <xdr:to>
      <xdr:col>81</xdr:col>
      <xdr:colOff>95250</xdr:colOff>
      <xdr:row>15</xdr:row>
      <xdr:rowOff>78377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120304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5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93073</xdr:rowOff>
    </xdr:from>
    <xdr:to>
      <xdr:col>77</xdr:col>
      <xdr:colOff>95250</xdr:colOff>
      <xdr:row>15</xdr:row>
      <xdr:rowOff>23223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8000</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57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142482</xdr:rowOff>
    </xdr:from>
    <xdr:to>
      <xdr:col>73</xdr:col>
      <xdr:colOff>44450</xdr:colOff>
      <xdr:row>15</xdr:row>
      <xdr:rowOff>72632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57409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62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154214</xdr:rowOff>
    </xdr:from>
    <xdr:to>
      <xdr:col>68</xdr:col>
      <xdr:colOff>203200</xdr:colOff>
      <xdr:row>14</xdr:row>
      <xdr:rowOff>84364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94541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人件費は、職員及び会計年度任用職員の増員等に伴い前年度より増加したが、経常一般財源も増加したため、人件費に係る経常収支比率は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ポイント減少した。類似団体と比較すると、低い水準を維持できている。</a:t>
          </a:r>
        </a:p>
        <a:p>
          <a:r>
            <a:rPr kumimoji="1" lang="ja-JP" altLang="en-US" sz="1300">
              <a:latin typeface="ＭＳ Ｐゴシック" panose="020B0600070205080204" pitchFamily="50" charset="-128"/>
              <a:ea typeface="ＭＳ Ｐゴシック" panose="020B0600070205080204" pitchFamily="50" charset="-128"/>
            </a:rPr>
            <a:t>　今後、多様な行政需要に対応するため、職員及び会計年度任用職員の適切な定員管理に努めていく。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30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令和５年度にオープンした総合体育館に係る経費などの影響により、物件費は増加し、類似団体と比較しても高い数値である。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今後も住民サービスの充実と経費のバランスを保ちながら、健全な財政運営を図る。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代を中心とした人口の増加等に伴い、扶助費は増加傾向で類似団体と比較しても高い水準にある。前年度に引き続き私立保育園運営費負担事業と児童手当が大きな割合を占めており、障害者自立支援法に基づく事業費も増加している。</a:t>
          </a:r>
        </a:p>
        <a:p>
          <a:r>
            <a:rPr kumimoji="1" lang="ja-JP" altLang="en-US" sz="1300">
              <a:latin typeface="ＭＳ Ｐゴシック" panose="020B0600070205080204" pitchFamily="50" charset="-128"/>
              <a:ea typeface="ＭＳ Ｐゴシック" panose="020B0600070205080204" pitchFamily="50" charset="-128"/>
            </a:rPr>
            <a:t>　子ども医療費助成の対象年齢拡大等による扶助費の増加は今後も続くことが見込まれるため、住民サービスの充実と経費のバランスを図りながら実施していく。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01728"/>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59</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9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49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47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年度に見直しを行った公共施設等総合管理計画及び個別施設計画に基づき、計画的に維持管理を行う予定であるため、今後も継続的な支出が見込まれる。</a:t>
          </a:r>
        </a:p>
        <a:p>
          <a:r>
            <a:rPr kumimoji="1" lang="ja-JP" altLang="en-US" sz="1300">
              <a:latin typeface="ＭＳ Ｐゴシック" panose="020B0600070205080204" pitchFamily="50" charset="-128"/>
              <a:ea typeface="ＭＳ Ｐゴシック" panose="020B0600070205080204" pitchFamily="50" charset="-128"/>
            </a:rPr>
            <a:t>　類似団体と比較して低い水準ではあるが、今後も健全な財政運営の維持に努めていく。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59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162378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新型コロナ対策事業に係る補助金等が増加したことにより、前年度より増加した。　類似団体と比較して低い水準ではあるが、今後、広域連合によるごみ処理施設整備に係る償還の影響により、負担金の増加も見込まれる。各種団体への補助について事業内容を精査し、経常的な補助費の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626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23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2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前年度の繰上償還がなくなったことなどにより、前年度よりも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ポイント減少したものの、類似団体と比較しても高い水準にある。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今後も新規事業に伴う地方債の発行も予定されていることから、公債費に係る経費は増加することが見込まれる。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引き続き適切な事業執行を行い、償還額の平準化に努めていく。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577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120142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88137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71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税収の増加により経常一般財源は増加したものの、主に扶助費や物件費の経常経費が増加したため、前年度に比べて増加した。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今後、企業の進出等による税収の増加が見込まれており、数値は減少する可能性もあるが、推移を注視し健全な財政運営を行っていく。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606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6060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94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131590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82821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42980</xdr:rowOff>
    </xdr:from>
    <xdr:to>
      <xdr:col>29</xdr:col>
      <xdr:colOff>127000</xdr:colOff>
      <xdr:row>19</xdr:row>
      <xdr:rowOff>84399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48155"/>
          <a:ext cx="647700" cy="41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84399</xdr:rowOff>
    </xdr:from>
    <xdr:to>
      <xdr:col>26</xdr:col>
      <xdr:colOff>50800</xdr:colOff>
      <xdr:row>19</xdr:row>
      <xdr:rowOff>102230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89574"/>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102230</xdr:rowOff>
    </xdr:from>
    <xdr:to>
      <xdr:col>22</xdr:col>
      <xdr:colOff>114300</xdr:colOff>
      <xdr:row>19</xdr:row>
      <xdr:rowOff>104430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07405"/>
          <a:ext cx="698500" cy="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104430</xdr:rowOff>
    </xdr:from>
    <xdr:to>
      <xdr:col>18</xdr:col>
      <xdr:colOff>177800</xdr:colOff>
      <xdr:row>19</xdr:row>
      <xdr:rowOff>132634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09605"/>
          <a:ext cx="698500" cy="2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163630</xdr:rowOff>
    </xdr:from>
    <xdr:to>
      <xdr:col>29</xdr:col>
      <xdr:colOff>177800</xdr:colOff>
      <xdr:row>19</xdr:row>
      <xdr:rowOff>93780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9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135707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6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33599</xdr:rowOff>
    </xdr:from>
    <xdr:to>
      <xdr:col>26</xdr:col>
      <xdr:colOff>101600</xdr:colOff>
      <xdr:row>19</xdr:row>
      <xdr:rowOff>135199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3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119976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25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51430</xdr:rowOff>
    </xdr:from>
    <xdr:to>
      <xdr:col>22</xdr:col>
      <xdr:colOff>165100</xdr:colOff>
      <xdr:row>19</xdr:row>
      <xdr:rowOff>153030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5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137807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4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53630</xdr:rowOff>
    </xdr:from>
    <xdr:to>
      <xdr:col>19</xdr:col>
      <xdr:colOff>38100</xdr:colOff>
      <xdr:row>19</xdr:row>
      <xdr:rowOff>155230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5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140007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4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81834</xdr:rowOff>
    </xdr:from>
    <xdr:to>
      <xdr:col>15</xdr:col>
      <xdr:colOff>101600</xdr:colOff>
      <xdr:row>20</xdr:row>
      <xdr:rowOff>11984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8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168211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253588</xdr:rowOff>
    </xdr:from>
    <xdr:to>
      <xdr:col>29</xdr:col>
      <xdr:colOff>127000</xdr:colOff>
      <xdr:row>35</xdr:row>
      <xdr:rowOff>255607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63938"/>
          <a:ext cx="647700" cy="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238364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4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255607</xdr:rowOff>
    </xdr:from>
    <xdr:to>
      <xdr:col>26</xdr:col>
      <xdr:colOff>50800</xdr:colOff>
      <xdr:row>36</xdr:row>
      <xdr:rowOff>80290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65957"/>
          <a:ext cx="698500" cy="167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20358</xdr:rowOff>
    </xdr:from>
    <xdr:to>
      <xdr:col>22</xdr:col>
      <xdr:colOff>114300</xdr:colOff>
      <xdr:row>36</xdr:row>
      <xdr:rowOff>80290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73608"/>
          <a:ext cx="698500" cy="59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20358</xdr:rowOff>
    </xdr:from>
    <xdr:to>
      <xdr:col>18</xdr:col>
      <xdr:colOff>177800</xdr:colOff>
      <xdr:row>36</xdr:row>
      <xdr:rowOff>23673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73608"/>
          <a:ext cx="6985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202788</xdr:rowOff>
    </xdr:from>
    <xdr:to>
      <xdr:col>29</xdr:col>
      <xdr:colOff>177800</xdr:colOff>
      <xdr:row>35</xdr:row>
      <xdr:rowOff>304388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47865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5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204807</xdr:rowOff>
    </xdr:from>
    <xdr:to>
      <xdr:col>26</xdr:col>
      <xdr:colOff>101600</xdr:colOff>
      <xdr:row>35</xdr:row>
      <xdr:rowOff>306407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316584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29490</xdr:rowOff>
    </xdr:from>
    <xdr:to>
      <xdr:col>22</xdr:col>
      <xdr:colOff>165100</xdr:colOff>
      <xdr:row>36</xdr:row>
      <xdr:rowOff>131090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115867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312458</xdr:rowOff>
    </xdr:from>
    <xdr:to>
      <xdr:col>19</xdr:col>
      <xdr:colOff>38100</xdr:colOff>
      <xdr:row>36</xdr:row>
      <xdr:rowOff>71158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2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55935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0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315773</xdr:rowOff>
    </xdr:from>
    <xdr:to>
      <xdr:col>15</xdr:col>
      <xdr:colOff>101600</xdr:colOff>
      <xdr:row>36</xdr:row>
      <xdr:rowOff>74473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2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59250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122098</xdr:rowOff>
    </xdr:from>
    <xdr:to>
      <xdr:col>24</xdr:col>
      <xdr:colOff>63500</xdr:colOff>
      <xdr:row>38</xdr:row>
      <xdr:rowOff>149106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37198"/>
          <a:ext cx="8382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149106</xdr:rowOff>
    </xdr:from>
    <xdr:to>
      <xdr:col>19</xdr:col>
      <xdr:colOff>177800</xdr:colOff>
      <xdr:row>38</xdr:row>
      <xdr:rowOff>150509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4206"/>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150509</xdr:rowOff>
    </xdr:from>
    <xdr:to>
      <xdr:col>15</xdr:col>
      <xdr:colOff>50800</xdr:colOff>
      <xdr:row>38</xdr:row>
      <xdr:rowOff>156225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6560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156225</xdr:rowOff>
    </xdr:from>
    <xdr:to>
      <xdr:col>10</xdr:col>
      <xdr:colOff>114300</xdr:colOff>
      <xdr:row>39</xdr:row>
      <xdr:rowOff>69356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1325"/>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71298</xdr:rowOff>
    </xdr:from>
    <xdr:to>
      <xdr:col>24</xdr:col>
      <xdr:colOff>114300</xdr:colOff>
      <xdr:row>39</xdr:row>
      <xdr:rowOff>1448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157675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98306</xdr:rowOff>
    </xdr:from>
    <xdr:to>
      <xdr:col>20</xdr:col>
      <xdr:colOff>38100</xdr:colOff>
      <xdr:row>39</xdr:row>
      <xdr:rowOff>28456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19583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99709</xdr:rowOff>
    </xdr:from>
    <xdr:to>
      <xdr:col>15</xdr:col>
      <xdr:colOff>101600</xdr:colOff>
      <xdr:row>39</xdr:row>
      <xdr:rowOff>29859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0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105425</xdr:rowOff>
    </xdr:from>
    <xdr:to>
      <xdr:col>10</xdr:col>
      <xdr:colOff>165100</xdr:colOff>
      <xdr:row>39</xdr:row>
      <xdr:rowOff>35575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26702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18556</xdr:rowOff>
    </xdr:from>
    <xdr:to>
      <xdr:col>6</xdr:col>
      <xdr:colOff>38100</xdr:colOff>
      <xdr:row>39</xdr:row>
      <xdr:rowOff>120156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111283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169066</xdr:rowOff>
    </xdr:from>
    <xdr:to>
      <xdr:col>24</xdr:col>
      <xdr:colOff>63500</xdr:colOff>
      <xdr:row>57</xdr:row>
      <xdr:rowOff>12895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70266"/>
          <a:ext cx="8382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12895</xdr:rowOff>
    </xdr:from>
    <xdr:to>
      <xdr:col>19</xdr:col>
      <xdr:colOff>177800</xdr:colOff>
      <xdr:row>57</xdr:row>
      <xdr:rowOff>29456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5545"/>
          <a:ext cx="889000" cy="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29456</xdr:rowOff>
    </xdr:from>
    <xdr:to>
      <xdr:col>15</xdr:col>
      <xdr:colOff>50800</xdr:colOff>
      <xdr:row>57</xdr:row>
      <xdr:rowOff>64541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2106"/>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64541</xdr:rowOff>
    </xdr:from>
    <xdr:to>
      <xdr:col>10</xdr:col>
      <xdr:colOff>114300</xdr:colOff>
      <xdr:row>57</xdr:row>
      <xdr:rowOff>76021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7191"/>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118266</xdr:rowOff>
    </xdr:from>
    <xdr:to>
      <xdr:col>24</xdr:col>
      <xdr:colOff>114300</xdr:colOff>
      <xdr:row>57</xdr:row>
      <xdr:rowOff>48416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133545</xdr:rowOff>
    </xdr:from>
    <xdr:to>
      <xdr:col>20</xdr:col>
      <xdr:colOff>38100</xdr:colOff>
      <xdr:row>57</xdr:row>
      <xdr:rowOff>63695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54822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150106</xdr:rowOff>
    </xdr:from>
    <xdr:to>
      <xdr:col>15</xdr:col>
      <xdr:colOff>101600</xdr:colOff>
      <xdr:row>57</xdr:row>
      <xdr:rowOff>80256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71383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13741</xdr:rowOff>
    </xdr:from>
    <xdr:to>
      <xdr:col>10</xdr:col>
      <xdr:colOff>165100</xdr:colOff>
      <xdr:row>57</xdr:row>
      <xdr:rowOff>115341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106468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25221</xdr:rowOff>
    </xdr:from>
    <xdr:to>
      <xdr:col>6</xdr:col>
      <xdr:colOff>38100</xdr:colOff>
      <xdr:row>57</xdr:row>
      <xdr:rowOff>126821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117948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66869</xdr:rowOff>
    </xdr:from>
    <xdr:to>
      <xdr:col>24</xdr:col>
      <xdr:colOff>63500</xdr:colOff>
      <xdr:row>78</xdr:row>
      <xdr:rowOff>79442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996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65267</xdr:rowOff>
    </xdr:from>
    <xdr:to>
      <xdr:col>19</xdr:col>
      <xdr:colOff>177800</xdr:colOff>
      <xdr:row>78</xdr:row>
      <xdr:rowOff>79442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8367"/>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58455</xdr:rowOff>
    </xdr:from>
    <xdr:to>
      <xdr:col>15</xdr:col>
      <xdr:colOff>50800</xdr:colOff>
      <xdr:row>78</xdr:row>
      <xdr:rowOff>65267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1555"/>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30476</xdr:rowOff>
    </xdr:from>
    <xdr:to>
      <xdr:col>10</xdr:col>
      <xdr:colOff>114300</xdr:colOff>
      <xdr:row>78</xdr:row>
      <xdr:rowOff>58455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3576"/>
          <a:ext cx="88900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16069</xdr:rowOff>
    </xdr:from>
    <xdr:to>
      <xdr:col>24</xdr:col>
      <xdr:colOff>114300</xdr:colOff>
      <xdr:row>78</xdr:row>
      <xdr:rowOff>117669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102446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28642</xdr:rowOff>
    </xdr:from>
    <xdr:to>
      <xdr:col>20</xdr:col>
      <xdr:colOff>38100</xdr:colOff>
      <xdr:row>78</xdr:row>
      <xdr:rowOff>130242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14467</xdr:rowOff>
    </xdr:from>
    <xdr:to>
      <xdr:col>15</xdr:col>
      <xdr:colOff>101600</xdr:colOff>
      <xdr:row>78</xdr:row>
      <xdr:rowOff>116067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107194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7655</xdr:rowOff>
    </xdr:from>
    <xdr:to>
      <xdr:col>10</xdr:col>
      <xdr:colOff>165100</xdr:colOff>
      <xdr:row>78</xdr:row>
      <xdr:rowOff>109255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100382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151126</xdr:rowOff>
    </xdr:from>
    <xdr:to>
      <xdr:col>6</xdr:col>
      <xdr:colOff>38100</xdr:colOff>
      <xdr:row>78</xdr:row>
      <xdr:rowOff>81276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72403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110985</xdr:rowOff>
    </xdr:from>
    <xdr:to>
      <xdr:col>24</xdr:col>
      <xdr:colOff>63500</xdr:colOff>
      <xdr:row>95</xdr:row>
      <xdr:rowOff>66396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27285"/>
          <a:ext cx="838200" cy="1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10871</xdr:rowOff>
    </xdr:from>
    <xdr:to>
      <xdr:col>19</xdr:col>
      <xdr:colOff>177800</xdr:colOff>
      <xdr:row>95</xdr:row>
      <xdr:rowOff>66396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27171"/>
          <a:ext cx="889000" cy="2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10871</xdr:rowOff>
    </xdr:from>
    <xdr:to>
      <xdr:col>15</xdr:col>
      <xdr:colOff>50800</xdr:colOff>
      <xdr:row>96</xdr:row>
      <xdr:rowOff>43892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27171"/>
          <a:ext cx="889000" cy="37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43892</xdr:rowOff>
    </xdr:from>
    <xdr:to>
      <xdr:col>10</xdr:col>
      <xdr:colOff>114300</xdr:colOff>
      <xdr:row>96</xdr:row>
      <xdr:rowOff>122732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3092"/>
          <a:ext cx="889000" cy="7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60185</xdr:rowOff>
    </xdr:from>
    <xdr:to>
      <xdr:col>24</xdr:col>
      <xdr:colOff>114300</xdr:colOff>
      <xdr:row>94</xdr:row>
      <xdr:rowOff>161785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83062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2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15596</xdr:rowOff>
    </xdr:from>
    <xdr:to>
      <xdr:col>20</xdr:col>
      <xdr:colOff>38100</xdr:colOff>
      <xdr:row>95</xdr:row>
      <xdr:rowOff>117196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133723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7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131521</xdr:rowOff>
    </xdr:from>
    <xdr:to>
      <xdr:col>15</xdr:col>
      <xdr:colOff>101600</xdr:colOff>
      <xdr:row>94</xdr:row>
      <xdr:rowOff>61671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78198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5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164542</xdr:rowOff>
    </xdr:from>
    <xdr:to>
      <xdr:col>10</xdr:col>
      <xdr:colOff>165100</xdr:colOff>
      <xdr:row>96</xdr:row>
      <xdr:rowOff>94692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111219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2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71932</xdr:rowOff>
    </xdr:from>
    <xdr:to>
      <xdr:col>6</xdr:col>
      <xdr:colOff>38100</xdr:colOff>
      <xdr:row>97</xdr:row>
      <xdr:rowOff>2082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18609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52876</xdr:rowOff>
    </xdr:from>
    <xdr:to>
      <xdr:col>55</xdr:col>
      <xdr:colOff>0</xdr:colOff>
      <xdr:row>38</xdr:row>
      <xdr:rowOff>70379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67976"/>
          <a:ext cx="8382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52876</xdr:rowOff>
    </xdr:from>
    <xdr:to>
      <xdr:col>50</xdr:col>
      <xdr:colOff>114300</xdr:colOff>
      <xdr:row>38</xdr:row>
      <xdr:rowOff>129174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7976"/>
          <a:ext cx="889000" cy="7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788</xdr:rowOff>
    </xdr:from>
    <xdr:to>
      <xdr:col>45</xdr:col>
      <xdr:colOff>177800</xdr:colOff>
      <xdr:row>38</xdr:row>
      <xdr:rowOff>129174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87188"/>
          <a:ext cx="889000" cy="11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38</xdr:row>
      <xdr:rowOff>94176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87188"/>
          <a:ext cx="889000" cy="11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19579</xdr:rowOff>
    </xdr:from>
    <xdr:to>
      <xdr:col>55</xdr:col>
      <xdr:colOff>50800</xdr:colOff>
      <xdr:row>38</xdr:row>
      <xdr:rowOff>121179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169456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2076</xdr:rowOff>
    </xdr:from>
    <xdr:to>
      <xdr:col>50</xdr:col>
      <xdr:colOff>165100</xdr:colOff>
      <xdr:row>38</xdr:row>
      <xdr:rowOff>103676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94803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78374</xdr:rowOff>
    </xdr:from>
    <xdr:to>
      <xdr:col>46</xdr:col>
      <xdr:colOff>38100</xdr:colOff>
      <xdr:row>39</xdr:row>
      <xdr:rowOff>8524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171101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121438</xdr:rowOff>
    </xdr:from>
    <xdr:to>
      <xdr:col>41</xdr:col>
      <xdr:colOff>101600</xdr:colOff>
      <xdr:row>32</xdr:row>
      <xdr:rowOff>51588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42715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43376</xdr:rowOff>
    </xdr:from>
    <xdr:to>
      <xdr:col>36</xdr:col>
      <xdr:colOff>165100</xdr:colOff>
      <xdr:row>38</xdr:row>
      <xdr:rowOff>144976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161503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125184</xdr:rowOff>
    </xdr:from>
    <xdr:to>
      <xdr:col>55</xdr:col>
      <xdr:colOff>0</xdr:colOff>
      <xdr:row>54</xdr:row>
      <xdr:rowOff>151191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83484"/>
          <a:ext cx="8382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125184</xdr:rowOff>
    </xdr:from>
    <xdr:to>
      <xdr:col>50</xdr:col>
      <xdr:colOff>114300</xdr:colOff>
      <xdr:row>55</xdr:row>
      <xdr:rowOff>69725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83484"/>
          <a:ext cx="889000" cy="1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69725</xdr:rowOff>
    </xdr:from>
    <xdr:to>
      <xdr:col>45</xdr:col>
      <xdr:colOff>177800</xdr:colOff>
      <xdr:row>56</xdr:row>
      <xdr:rowOff>168122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99475"/>
          <a:ext cx="889000" cy="26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125603</xdr:rowOff>
    </xdr:from>
    <xdr:to>
      <xdr:col>41</xdr:col>
      <xdr:colOff>50800</xdr:colOff>
      <xdr:row>56</xdr:row>
      <xdr:rowOff>168122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26803"/>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100391</xdr:rowOff>
    </xdr:from>
    <xdr:to>
      <xdr:col>55</xdr:col>
      <xdr:colOff>50800</xdr:colOff>
      <xdr:row>55</xdr:row>
      <xdr:rowOff>30541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123268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74384</xdr:rowOff>
    </xdr:from>
    <xdr:to>
      <xdr:col>50</xdr:col>
      <xdr:colOff>165100</xdr:colOff>
      <xdr:row>55</xdr:row>
      <xdr:rowOff>4534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21061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10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18925</xdr:rowOff>
    </xdr:from>
    <xdr:to>
      <xdr:col>46</xdr:col>
      <xdr:colOff>38100</xdr:colOff>
      <xdr:row>55</xdr:row>
      <xdr:rowOff>120525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4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137052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2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117322</xdr:rowOff>
    </xdr:from>
    <xdr:to>
      <xdr:col>41</xdr:col>
      <xdr:colOff>101600</xdr:colOff>
      <xdr:row>57</xdr:row>
      <xdr:rowOff>47472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38599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74803</xdr:rowOff>
    </xdr:from>
    <xdr:to>
      <xdr:col>36</xdr:col>
      <xdr:colOff>165100</xdr:colOff>
      <xdr:row>57</xdr:row>
      <xdr:rowOff>4953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21480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126918</xdr:rowOff>
    </xdr:from>
    <xdr:to>
      <xdr:col>55</xdr:col>
      <xdr:colOff>0</xdr:colOff>
      <xdr:row>75</xdr:row>
      <xdr:rowOff>130308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1956968"/>
          <a:ext cx="838200" cy="10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126918</xdr:rowOff>
    </xdr:from>
    <xdr:to>
      <xdr:col>50</xdr:col>
      <xdr:colOff>114300</xdr:colOff>
      <xdr:row>71</xdr:row>
      <xdr:rowOff>100914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1956968"/>
          <a:ext cx="889000" cy="3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100914</xdr:rowOff>
    </xdr:from>
    <xdr:to>
      <xdr:col>45</xdr:col>
      <xdr:colOff>177800</xdr:colOff>
      <xdr:row>76</xdr:row>
      <xdr:rowOff>109620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273864"/>
          <a:ext cx="889000" cy="8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86931</xdr:rowOff>
    </xdr:from>
    <xdr:to>
      <xdr:col>41</xdr:col>
      <xdr:colOff>50800</xdr:colOff>
      <xdr:row>76</xdr:row>
      <xdr:rowOff>109620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17131"/>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79508</xdr:rowOff>
    </xdr:from>
    <xdr:to>
      <xdr:col>55</xdr:col>
      <xdr:colOff>50800</xdr:colOff>
      <xdr:row>76</xdr:row>
      <xdr:rowOff>9658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9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102385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7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76118</xdr:rowOff>
    </xdr:from>
    <xdr:to>
      <xdr:col>50</xdr:col>
      <xdr:colOff>165100</xdr:colOff>
      <xdr:row>70</xdr:row>
      <xdr:rowOff>6268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19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22795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168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50114</xdr:rowOff>
    </xdr:from>
    <xdr:to>
      <xdr:col>46</xdr:col>
      <xdr:colOff>38100</xdr:colOff>
      <xdr:row>71</xdr:row>
      <xdr:rowOff>151714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2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168241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19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58820</xdr:rowOff>
    </xdr:from>
    <xdr:to>
      <xdr:col>41</xdr:col>
      <xdr:colOff>101600</xdr:colOff>
      <xdr:row>76</xdr:row>
      <xdr:rowOff>160420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5497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36131</xdr:rowOff>
    </xdr:from>
    <xdr:to>
      <xdr:col>36</xdr:col>
      <xdr:colOff>165100</xdr:colOff>
      <xdr:row>76</xdr:row>
      <xdr:rowOff>137731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154258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162136</xdr:rowOff>
    </xdr:from>
    <xdr:to>
      <xdr:col>55</xdr:col>
      <xdr:colOff>0</xdr:colOff>
      <xdr:row>98</xdr:row>
      <xdr:rowOff>110886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49886"/>
          <a:ext cx="838200" cy="4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110886</xdr:rowOff>
    </xdr:from>
    <xdr:to>
      <xdr:col>50</xdr:col>
      <xdr:colOff>114300</xdr:colOff>
      <xdr:row>98</xdr:row>
      <xdr:rowOff>167306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12986"/>
          <a:ext cx="889000" cy="5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72045</xdr:rowOff>
    </xdr:from>
    <xdr:to>
      <xdr:col>45</xdr:col>
      <xdr:colOff>177800</xdr:colOff>
      <xdr:row>98</xdr:row>
      <xdr:rowOff>167306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74145"/>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154668</xdr:rowOff>
    </xdr:from>
    <xdr:to>
      <xdr:col>41</xdr:col>
      <xdr:colOff>50800</xdr:colOff>
      <xdr:row>98</xdr:row>
      <xdr:rowOff>72045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5318"/>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111336</xdr:rowOff>
    </xdr:from>
    <xdr:to>
      <xdr:col>55</xdr:col>
      <xdr:colOff>50800</xdr:colOff>
      <xdr:row>96</xdr:row>
      <xdr:rowOff>41486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134213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60086</xdr:rowOff>
    </xdr:from>
    <xdr:to>
      <xdr:col>50</xdr:col>
      <xdr:colOff>165100</xdr:colOff>
      <xdr:row>98</xdr:row>
      <xdr:rowOff>161686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152813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116506</xdr:rowOff>
    </xdr:from>
    <xdr:to>
      <xdr:col>46</xdr:col>
      <xdr:colOff>38100</xdr:colOff>
      <xdr:row>99</xdr:row>
      <xdr:rowOff>46656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37783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21245</xdr:rowOff>
    </xdr:from>
    <xdr:to>
      <xdr:col>41</xdr:col>
      <xdr:colOff>101600</xdr:colOff>
      <xdr:row>98</xdr:row>
      <xdr:rowOff>122845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103868</xdr:rowOff>
    </xdr:from>
    <xdr:to>
      <xdr:col>36</xdr:col>
      <xdr:colOff>165100</xdr:colOff>
      <xdr:row>98</xdr:row>
      <xdr:rowOff>34018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25145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93262</xdr:rowOff>
    </xdr:from>
    <xdr:to>
      <xdr:col>85</xdr:col>
      <xdr:colOff>127000</xdr:colOff>
      <xdr:row>39</xdr:row>
      <xdr:rowOff>98715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79812"/>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93262</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79812"/>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90388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76938"/>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90388</xdr:rowOff>
    </xdr:from>
    <xdr:to>
      <xdr:col>71</xdr:col>
      <xdr:colOff>177800</xdr:colOff>
      <xdr:row>39</xdr:row>
      <xdr:rowOff>95090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76938"/>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47915</xdr:rowOff>
    </xdr:from>
    <xdr:to>
      <xdr:col>85</xdr:col>
      <xdr:colOff>177800</xdr:colOff>
      <xdr:row>39</xdr:row>
      <xdr:rowOff>149515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42462</xdr:rowOff>
    </xdr:from>
    <xdr:to>
      <xdr:col>81</xdr:col>
      <xdr:colOff>101600</xdr:colOff>
      <xdr:row>39</xdr:row>
      <xdr:rowOff>144062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135189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2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39588</xdr:rowOff>
    </xdr:from>
    <xdr:to>
      <xdr:col>72</xdr:col>
      <xdr:colOff>38100</xdr:colOff>
      <xdr:row>39</xdr:row>
      <xdr:rowOff>141188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132315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44290</xdr:rowOff>
    </xdr:from>
    <xdr:to>
      <xdr:col>67</xdr:col>
      <xdr:colOff>101600</xdr:colOff>
      <xdr:row>39</xdr:row>
      <xdr:rowOff>145890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137017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2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61747</xdr:rowOff>
    </xdr:from>
    <xdr:to>
      <xdr:col>85</xdr:col>
      <xdr:colOff>127000</xdr:colOff>
      <xdr:row>76</xdr:row>
      <xdr:rowOff>62091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20497"/>
          <a:ext cx="838200" cy="1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61747</xdr:rowOff>
    </xdr:from>
    <xdr:to>
      <xdr:col>81</xdr:col>
      <xdr:colOff>50800</xdr:colOff>
      <xdr:row>76</xdr:row>
      <xdr:rowOff>33662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20497"/>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33662</xdr:rowOff>
    </xdr:from>
    <xdr:to>
      <xdr:col>76</xdr:col>
      <xdr:colOff>114300</xdr:colOff>
      <xdr:row>76</xdr:row>
      <xdr:rowOff>84265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63862"/>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84265</xdr:rowOff>
    </xdr:from>
    <xdr:to>
      <xdr:col>71</xdr:col>
      <xdr:colOff>177800</xdr:colOff>
      <xdr:row>76</xdr:row>
      <xdr:rowOff>96413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14465"/>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11291</xdr:rowOff>
    </xdr:from>
    <xdr:to>
      <xdr:col>85</xdr:col>
      <xdr:colOff>177800</xdr:colOff>
      <xdr:row>76</xdr:row>
      <xdr:rowOff>112891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161168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10947</xdr:rowOff>
    </xdr:from>
    <xdr:to>
      <xdr:col>81</xdr:col>
      <xdr:colOff>101600</xdr:colOff>
      <xdr:row>75</xdr:row>
      <xdr:rowOff>112547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129074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154312</xdr:rowOff>
    </xdr:from>
    <xdr:to>
      <xdr:col>76</xdr:col>
      <xdr:colOff>165100</xdr:colOff>
      <xdr:row>76</xdr:row>
      <xdr:rowOff>84462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100989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33465</xdr:rowOff>
    </xdr:from>
    <xdr:to>
      <xdr:col>72</xdr:col>
      <xdr:colOff>38100</xdr:colOff>
      <xdr:row>76</xdr:row>
      <xdr:rowOff>135065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151592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45613</xdr:rowOff>
    </xdr:from>
    <xdr:to>
      <xdr:col>67</xdr:col>
      <xdr:colOff>101600</xdr:colOff>
      <xdr:row>76</xdr:row>
      <xdr:rowOff>147213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138340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58570</xdr:rowOff>
    </xdr:from>
    <xdr:to>
      <xdr:col>85</xdr:col>
      <xdr:colOff>127000</xdr:colOff>
      <xdr:row>98</xdr:row>
      <xdr:rowOff>87903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60670"/>
          <a:ext cx="838200" cy="2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34265</xdr:rowOff>
    </xdr:from>
    <xdr:to>
      <xdr:col>81</xdr:col>
      <xdr:colOff>50800</xdr:colOff>
      <xdr:row>98</xdr:row>
      <xdr:rowOff>58570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6365"/>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34265</xdr:rowOff>
    </xdr:from>
    <xdr:to>
      <xdr:col>76</xdr:col>
      <xdr:colOff>114300</xdr:colOff>
      <xdr:row>98</xdr:row>
      <xdr:rowOff>66799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6365"/>
          <a:ext cx="88900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66799</xdr:rowOff>
    </xdr:from>
    <xdr:to>
      <xdr:col>71</xdr:col>
      <xdr:colOff>177800</xdr:colOff>
      <xdr:row>98</xdr:row>
      <xdr:rowOff>105625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8899"/>
          <a:ext cx="889000" cy="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37103</xdr:rowOff>
    </xdr:from>
    <xdr:to>
      <xdr:col>85</xdr:col>
      <xdr:colOff>177800</xdr:colOff>
      <xdr:row>98</xdr:row>
      <xdr:rowOff>138703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7770</xdr:rowOff>
    </xdr:from>
    <xdr:to>
      <xdr:col>81</xdr:col>
      <xdr:colOff>101600</xdr:colOff>
      <xdr:row>98</xdr:row>
      <xdr:rowOff>109370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100497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154915</xdr:rowOff>
    </xdr:from>
    <xdr:to>
      <xdr:col>76</xdr:col>
      <xdr:colOff>165100</xdr:colOff>
      <xdr:row>98</xdr:row>
      <xdr:rowOff>85065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76192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15999</xdr:rowOff>
    </xdr:from>
    <xdr:to>
      <xdr:col>72</xdr:col>
      <xdr:colOff>38100</xdr:colOff>
      <xdr:row>98</xdr:row>
      <xdr:rowOff>117599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108726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54825</xdr:rowOff>
    </xdr:from>
    <xdr:to>
      <xdr:col>67</xdr:col>
      <xdr:colOff>101600</xdr:colOff>
      <xdr:row>98</xdr:row>
      <xdr:rowOff>156425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147552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83739</xdr:rowOff>
    </xdr:from>
    <xdr:to>
      <xdr:col>116</xdr:col>
      <xdr:colOff>63500</xdr:colOff>
      <xdr:row>37</xdr:row>
      <xdr:rowOff>112085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2738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74778</xdr:rowOff>
    </xdr:from>
    <xdr:to>
      <xdr:col>111</xdr:col>
      <xdr:colOff>177800</xdr:colOff>
      <xdr:row>37</xdr:row>
      <xdr:rowOff>83739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18428"/>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74778</xdr:rowOff>
    </xdr:from>
    <xdr:to>
      <xdr:col>107</xdr:col>
      <xdr:colOff>50800</xdr:colOff>
      <xdr:row>37</xdr:row>
      <xdr:rowOff>77521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1842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63531</xdr:rowOff>
    </xdr:from>
    <xdr:to>
      <xdr:col>102</xdr:col>
      <xdr:colOff>114300</xdr:colOff>
      <xdr:row>37</xdr:row>
      <xdr:rowOff>77521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07181"/>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61285</xdr:rowOff>
    </xdr:from>
    <xdr:to>
      <xdr:col>116</xdr:col>
      <xdr:colOff>114300</xdr:colOff>
      <xdr:row>37</xdr:row>
      <xdr:rowOff>162885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39712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8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32939</xdr:rowOff>
    </xdr:from>
    <xdr:to>
      <xdr:col>112</xdr:col>
      <xdr:colOff>38100</xdr:colOff>
      <xdr:row>37</xdr:row>
      <xdr:rowOff>134539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151066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23978</xdr:rowOff>
    </xdr:from>
    <xdr:to>
      <xdr:col>107</xdr:col>
      <xdr:colOff>101600</xdr:colOff>
      <xdr:row>37</xdr:row>
      <xdr:rowOff>125578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142105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26721</xdr:rowOff>
    </xdr:from>
    <xdr:to>
      <xdr:col>102</xdr:col>
      <xdr:colOff>165100</xdr:colOff>
      <xdr:row>37</xdr:row>
      <xdr:rowOff>128321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144848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12731</xdr:rowOff>
    </xdr:from>
    <xdr:to>
      <xdr:col>98</xdr:col>
      <xdr:colOff>38100</xdr:colOff>
      <xdr:row>37</xdr:row>
      <xdr:rowOff>114331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130858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3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0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138968</xdr:rowOff>
    </xdr:from>
    <xdr:to>
      <xdr:col>111</xdr:col>
      <xdr:colOff>177800</xdr:colOff>
      <xdr:row>58</xdr:row>
      <xdr:rowOff>138968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139243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306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139243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16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88168</xdr:rowOff>
    </xdr:from>
    <xdr:to>
      <xdr:col>112</xdr:col>
      <xdr:colOff>38100</xdr:colOff>
      <xdr:row>59</xdr:row>
      <xdr:rowOff>18318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9445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88168</xdr:rowOff>
    </xdr:from>
    <xdr:to>
      <xdr:col>107</xdr:col>
      <xdr:colOff>101600</xdr:colOff>
      <xdr:row>59</xdr:row>
      <xdr:rowOff>18318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9445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88443</xdr:rowOff>
    </xdr:from>
    <xdr:to>
      <xdr:col>102</xdr:col>
      <xdr:colOff>165100</xdr:colOff>
      <xdr:row>59</xdr:row>
      <xdr:rowOff>18593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9720</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9537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63748</xdr:rowOff>
    </xdr:from>
    <xdr:to>
      <xdr:col>116</xdr:col>
      <xdr:colOff>63500</xdr:colOff>
      <xdr:row>78</xdr:row>
      <xdr:rowOff>71044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36848"/>
          <a:ext cx="8382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71044</xdr:rowOff>
    </xdr:from>
    <xdr:to>
      <xdr:col>111</xdr:col>
      <xdr:colOff>177800</xdr:colOff>
      <xdr:row>78</xdr:row>
      <xdr:rowOff>90951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44144"/>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90951</xdr:rowOff>
    </xdr:from>
    <xdr:to>
      <xdr:col>107</xdr:col>
      <xdr:colOff>50800</xdr:colOff>
      <xdr:row>78</xdr:row>
      <xdr:rowOff>99809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64051"/>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99809</xdr:rowOff>
    </xdr:from>
    <xdr:to>
      <xdr:col>102</xdr:col>
      <xdr:colOff>114300</xdr:colOff>
      <xdr:row>78</xdr:row>
      <xdr:rowOff>104648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7290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12948</xdr:rowOff>
    </xdr:from>
    <xdr:to>
      <xdr:col>116</xdr:col>
      <xdr:colOff>114300</xdr:colOff>
      <xdr:row>78</xdr:row>
      <xdr:rowOff>114548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99325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20244</xdr:rowOff>
    </xdr:from>
    <xdr:to>
      <xdr:col>112</xdr:col>
      <xdr:colOff>38100</xdr:colOff>
      <xdr:row>78</xdr:row>
      <xdr:rowOff>121844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112971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40151</xdr:rowOff>
    </xdr:from>
    <xdr:to>
      <xdr:col>107</xdr:col>
      <xdr:colOff>101600</xdr:colOff>
      <xdr:row>78</xdr:row>
      <xdr:rowOff>141751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132878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49009</xdr:rowOff>
    </xdr:from>
    <xdr:to>
      <xdr:col>102</xdr:col>
      <xdr:colOff>165100</xdr:colOff>
      <xdr:row>78</xdr:row>
      <xdr:rowOff>150609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141736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53848</xdr:rowOff>
    </xdr:from>
    <xdr:to>
      <xdr:col>98</xdr:col>
      <xdr:colOff>38100</xdr:colOff>
      <xdr:row>78</xdr:row>
      <xdr:rowOff>155448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146575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464</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類似団体内平均と比較して、扶助費、普通建設事業費が平均値を上回っている。</a:t>
          </a:r>
        </a:p>
        <a:p>
          <a:r>
            <a:rPr kumimoji="1" lang="ja-JP" altLang="en-US" sz="1300">
              <a:latin typeface="ＭＳ Ｐゴシック" panose="020B0600070205080204" pitchFamily="50" charset="-128"/>
              <a:ea typeface="ＭＳ Ｐゴシック" panose="020B0600070205080204" pitchFamily="50" charset="-128"/>
            </a:rPr>
            <a:t>　そのうち前年度と比較して大幅に増加しているのは普通建設事業費（うち更新整備）に係る費用であり、菊陽杉並木公園拡張整備事業、菊陽北小学校建設費、下戸橋橋梁補修事業、菊陽空港線延伸計画道路事業、光の森駅前横断歩道橋整備事業などの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9017</xdr:rowOff>
    </xdr:from>
    <xdr:to>
      <xdr:col>24</xdr:col>
      <xdr:colOff>63500</xdr:colOff>
      <xdr:row>37</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2667"/>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81788</xdr:rowOff>
    </xdr:from>
    <xdr:to>
      <xdr:col>19</xdr:col>
      <xdr:colOff>177800</xdr:colOff>
      <xdr:row>37</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543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68072</xdr:rowOff>
    </xdr:from>
    <xdr:to>
      <xdr:col>15</xdr:col>
      <xdr:colOff>50800</xdr:colOff>
      <xdr:row>37</xdr:row>
      <xdr:rowOff>81788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17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54356</xdr:rowOff>
    </xdr:from>
    <xdr:to>
      <xdr:col>10</xdr:col>
      <xdr:colOff>114300</xdr:colOff>
      <xdr:row>37</xdr:row>
      <xdr:rowOff>68072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6556"/>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129667</xdr:rowOff>
    </xdr:from>
    <xdr:to>
      <xdr:col>24</xdr:col>
      <xdr:colOff>114300</xdr:colOff>
      <xdr:row>37</xdr:row>
      <xdr:rowOff>59817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108094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40894</xdr:rowOff>
    </xdr:from>
    <xdr:to>
      <xdr:col>20</xdr:col>
      <xdr:colOff>38100</xdr:colOff>
      <xdr:row>37</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30988</xdr:rowOff>
    </xdr:from>
    <xdr:to>
      <xdr:col>15</xdr:col>
      <xdr:colOff>101600</xdr:colOff>
      <xdr:row>37</xdr:row>
      <xdr:rowOff>132588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17272</xdr:rowOff>
    </xdr:from>
    <xdr:to>
      <xdr:col>10</xdr:col>
      <xdr:colOff>165100</xdr:colOff>
      <xdr:row>37</xdr:row>
      <xdr:rowOff>118872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109999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xdr:rowOff>
    </xdr:from>
    <xdr:to>
      <xdr:col>6</xdr:col>
      <xdr:colOff>38100</xdr:colOff>
      <xdr:row>36</xdr:row>
      <xdr:rowOff>105156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96283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101853</xdr:rowOff>
    </xdr:from>
    <xdr:to>
      <xdr:col>24</xdr:col>
      <xdr:colOff>63500</xdr:colOff>
      <xdr:row>58</xdr:row>
      <xdr:rowOff>103891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5953"/>
          <a:ext cx="8382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103891</xdr:rowOff>
    </xdr:from>
    <xdr:to>
      <xdr:col>19</xdr:col>
      <xdr:colOff>177800</xdr:colOff>
      <xdr:row>58</xdr:row>
      <xdr:rowOff>125533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7991"/>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140075</xdr:rowOff>
    </xdr:from>
    <xdr:to>
      <xdr:col>15</xdr:col>
      <xdr:colOff>50800</xdr:colOff>
      <xdr:row>58</xdr:row>
      <xdr:rowOff>125533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1275"/>
          <a:ext cx="889000" cy="3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140075</xdr:rowOff>
    </xdr:from>
    <xdr:to>
      <xdr:col>10</xdr:col>
      <xdr:colOff>114300</xdr:colOff>
      <xdr:row>58</xdr:row>
      <xdr:rowOff>133018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1275"/>
          <a:ext cx="889000" cy="33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51053</xdr:rowOff>
    </xdr:from>
    <xdr:to>
      <xdr:col>24</xdr:col>
      <xdr:colOff>114300</xdr:colOff>
      <xdr:row>58</xdr:row>
      <xdr:rowOff>152653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53091</xdr:rowOff>
    </xdr:from>
    <xdr:to>
      <xdr:col>20</xdr:col>
      <xdr:colOff>38100</xdr:colOff>
      <xdr:row>58</xdr:row>
      <xdr:rowOff>154691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145818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74733</xdr:rowOff>
    </xdr:from>
    <xdr:to>
      <xdr:col>15</xdr:col>
      <xdr:colOff>101600</xdr:colOff>
      <xdr:row>59</xdr:row>
      <xdr:rowOff>4883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167460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89275</xdr:rowOff>
    </xdr:from>
    <xdr:to>
      <xdr:col>10</xdr:col>
      <xdr:colOff>165100</xdr:colOff>
      <xdr:row>57</xdr:row>
      <xdr:rowOff>19425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82218</xdr:rowOff>
    </xdr:from>
    <xdr:to>
      <xdr:col>6</xdr:col>
      <xdr:colOff>38100</xdr:colOff>
      <xdr:row>59</xdr:row>
      <xdr:rowOff>12368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3495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21568</xdr:rowOff>
    </xdr:from>
    <xdr:to>
      <xdr:col>24</xdr:col>
      <xdr:colOff>63500</xdr:colOff>
      <xdr:row>76</xdr:row>
      <xdr:rowOff>39314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51768"/>
          <a:ext cx="838200" cy="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162140</xdr:rowOff>
    </xdr:from>
    <xdr:to>
      <xdr:col>19</xdr:col>
      <xdr:colOff>177800</xdr:colOff>
      <xdr:row>76</xdr:row>
      <xdr:rowOff>39314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0890"/>
          <a:ext cx="889000" cy="4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162140</xdr:rowOff>
    </xdr:from>
    <xdr:to>
      <xdr:col>15</xdr:col>
      <xdr:colOff>50800</xdr:colOff>
      <xdr:row>77</xdr:row>
      <xdr:rowOff>50760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0890"/>
          <a:ext cx="889000" cy="2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50760</xdr:rowOff>
    </xdr:from>
    <xdr:to>
      <xdr:col>10</xdr:col>
      <xdr:colOff>114300</xdr:colOff>
      <xdr:row>77</xdr:row>
      <xdr:rowOff>100662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2410"/>
          <a:ext cx="889000" cy="4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142217</xdr:rowOff>
    </xdr:from>
    <xdr:to>
      <xdr:col>24</xdr:col>
      <xdr:colOff>114300</xdr:colOff>
      <xdr:row>76</xdr:row>
      <xdr:rowOff>72368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0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165094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159964</xdr:rowOff>
    </xdr:from>
    <xdr:to>
      <xdr:col>20</xdr:col>
      <xdr:colOff>38100</xdr:colOff>
      <xdr:row>76</xdr:row>
      <xdr:rowOff>90114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106641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111341</xdr:rowOff>
    </xdr:from>
    <xdr:to>
      <xdr:col>15</xdr:col>
      <xdr:colOff>101600</xdr:colOff>
      <xdr:row>76</xdr:row>
      <xdr:rowOff>41492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0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171410</xdr:rowOff>
    </xdr:from>
    <xdr:to>
      <xdr:col>10</xdr:col>
      <xdr:colOff>165100</xdr:colOff>
      <xdr:row>77</xdr:row>
      <xdr:rowOff>101560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118087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49862</xdr:rowOff>
    </xdr:from>
    <xdr:to>
      <xdr:col>6</xdr:col>
      <xdr:colOff>38100</xdr:colOff>
      <xdr:row>77</xdr:row>
      <xdr:rowOff>151462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167989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51036</xdr:rowOff>
    </xdr:from>
    <xdr:to>
      <xdr:col>24</xdr:col>
      <xdr:colOff>63500</xdr:colOff>
      <xdr:row>98</xdr:row>
      <xdr:rowOff>71544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53136"/>
          <a:ext cx="838200" cy="2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51036</xdr:rowOff>
    </xdr:from>
    <xdr:to>
      <xdr:col>19</xdr:col>
      <xdr:colOff>177800</xdr:colOff>
      <xdr:row>98</xdr:row>
      <xdr:rowOff>54660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53136"/>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50366</xdr:rowOff>
    </xdr:from>
    <xdr:to>
      <xdr:col>15</xdr:col>
      <xdr:colOff>50800</xdr:colOff>
      <xdr:row>98</xdr:row>
      <xdr:rowOff>54660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52466"/>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50366</xdr:rowOff>
    </xdr:from>
    <xdr:to>
      <xdr:col>10</xdr:col>
      <xdr:colOff>114300</xdr:colOff>
      <xdr:row>98</xdr:row>
      <xdr:rowOff>100315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52466"/>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20744</xdr:rowOff>
    </xdr:from>
    <xdr:to>
      <xdr:col>24</xdr:col>
      <xdr:colOff>114300</xdr:colOff>
      <xdr:row>98</xdr:row>
      <xdr:rowOff>122344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236</xdr:rowOff>
    </xdr:from>
    <xdr:to>
      <xdr:col>20</xdr:col>
      <xdr:colOff>38100</xdr:colOff>
      <xdr:row>98</xdr:row>
      <xdr:rowOff>101836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92963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3860</xdr:rowOff>
    </xdr:from>
    <xdr:to>
      <xdr:col>15</xdr:col>
      <xdr:colOff>101600</xdr:colOff>
      <xdr:row>98</xdr:row>
      <xdr:rowOff>105460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96587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9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171016</xdr:rowOff>
    </xdr:from>
    <xdr:to>
      <xdr:col>10</xdr:col>
      <xdr:colOff>165100</xdr:colOff>
      <xdr:row>98</xdr:row>
      <xdr:rowOff>101166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49515</xdr:rowOff>
    </xdr:from>
    <xdr:to>
      <xdr:col>6</xdr:col>
      <xdr:colOff>38100</xdr:colOff>
      <xdr:row>98</xdr:row>
      <xdr:rowOff>151115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142242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161417</xdr:rowOff>
    </xdr:from>
    <xdr:to>
      <xdr:col>55</xdr:col>
      <xdr:colOff>0</xdr:colOff>
      <xdr:row>39</xdr:row>
      <xdr:rowOff>7303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76517"/>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163513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7651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163322</xdr:rowOff>
    </xdr:from>
    <xdr:to>
      <xdr:col>45</xdr:col>
      <xdr:colOff>177800</xdr:colOff>
      <xdr:row>38</xdr:row>
      <xdr:rowOff>163513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7842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143510</xdr:rowOff>
    </xdr:from>
    <xdr:to>
      <xdr:col>41</xdr:col>
      <xdr:colOff>50800</xdr:colOff>
      <xdr:row>38</xdr:row>
      <xdr:rowOff>163322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861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127953</xdr:rowOff>
    </xdr:from>
    <xdr:to>
      <xdr:col>55</xdr:col>
      <xdr:colOff>50800</xdr:colOff>
      <xdr:row>39</xdr:row>
      <xdr:rowOff>58103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110617</xdr:rowOff>
    </xdr:from>
    <xdr:to>
      <xdr:col>50</xdr:col>
      <xdr:colOff>165100</xdr:colOff>
      <xdr:row>39</xdr:row>
      <xdr:rowOff>40767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31894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112713</xdr:rowOff>
    </xdr:from>
    <xdr:to>
      <xdr:col>46</xdr:col>
      <xdr:colOff>38100</xdr:colOff>
      <xdr:row>39</xdr:row>
      <xdr:rowOff>42863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33990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112522</xdr:rowOff>
    </xdr:from>
    <xdr:to>
      <xdr:col>41</xdr:col>
      <xdr:colOff>101600</xdr:colOff>
      <xdr:row>39</xdr:row>
      <xdr:rowOff>42672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33799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92710</xdr:rowOff>
    </xdr:from>
    <xdr:to>
      <xdr:col>36</xdr:col>
      <xdr:colOff>165100</xdr:colOff>
      <xdr:row>39</xdr:row>
      <xdr:rowOff>22860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13987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70612</xdr:rowOff>
    </xdr:from>
    <xdr:to>
      <xdr:col>55</xdr:col>
      <xdr:colOff>0</xdr:colOff>
      <xdr:row>58</xdr:row>
      <xdr:rowOff>80645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14712"/>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70612</xdr:rowOff>
    </xdr:from>
    <xdr:to>
      <xdr:col>50</xdr:col>
      <xdr:colOff>114300</xdr:colOff>
      <xdr:row>58</xdr:row>
      <xdr:rowOff>92951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14712"/>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92951</xdr:rowOff>
    </xdr:from>
    <xdr:to>
      <xdr:col>45</xdr:col>
      <xdr:colOff>177800</xdr:colOff>
      <xdr:row>58</xdr:row>
      <xdr:rowOff>112992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37051"/>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104419</xdr:rowOff>
    </xdr:from>
    <xdr:to>
      <xdr:col>41</xdr:col>
      <xdr:colOff>50800</xdr:colOff>
      <xdr:row>58</xdr:row>
      <xdr:rowOff>112992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8519"/>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29845</xdr:rowOff>
    </xdr:from>
    <xdr:to>
      <xdr:col>55</xdr:col>
      <xdr:colOff>50800</xdr:colOff>
      <xdr:row>58</xdr:row>
      <xdr:rowOff>131445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19812</xdr:rowOff>
    </xdr:from>
    <xdr:to>
      <xdr:col>50</xdr:col>
      <xdr:colOff>165100</xdr:colOff>
      <xdr:row>58</xdr:row>
      <xdr:rowOff>121412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137939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42151</xdr:rowOff>
    </xdr:from>
    <xdr:to>
      <xdr:col>46</xdr:col>
      <xdr:colOff>38100</xdr:colOff>
      <xdr:row>58</xdr:row>
      <xdr:rowOff>143751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160278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62192</xdr:rowOff>
    </xdr:from>
    <xdr:to>
      <xdr:col>41</xdr:col>
      <xdr:colOff>101600</xdr:colOff>
      <xdr:row>58</xdr:row>
      <xdr:rowOff>163792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154919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53619</xdr:rowOff>
    </xdr:from>
    <xdr:to>
      <xdr:col>36</xdr:col>
      <xdr:colOff>165100</xdr:colOff>
      <xdr:row>58</xdr:row>
      <xdr:rowOff>155219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146346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9970</xdr:rowOff>
    </xdr:from>
    <xdr:to>
      <xdr:col>55</xdr:col>
      <xdr:colOff>0</xdr:colOff>
      <xdr:row>77</xdr:row>
      <xdr:rowOff>167436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40170"/>
          <a:ext cx="838200" cy="3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39306</xdr:rowOff>
    </xdr:from>
    <xdr:to>
      <xdr:col>50</xdr:col>
      <xdr:colOff>114300</xdr:colOff>
      <xdr:row>76</xdr:row>
      <xdr:rowOff>9970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26606"/>
          <a:ext cx="889000" cy="3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39306</xdr:rowOff>
    </xdr:from>
    <xdr:to>
      <xdr:col>45</xdr:col>
      <xdr:colOff>177800</xdr:colOff>
      <xdr:row>77</xdr:row>
      <xdr:rowOff>162940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726606"/>
          <a:ext cx="889000" cy="6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157111</xdr:rowOff>
    </xdr:from>
    <xdr:to>
      <xdr:col>41</xdr:col>
      <xdr:colOff>50800</xdr:colOff>
      <xdr:row>77</xdr:row>
      <xdr:rowOff>162940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5876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95063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130619</xdr:rowOff>
    </xdr:from>
    <xdr:to>
      <xdr:col>50</xdr:col>
      <xdr:colOff>165100</xdr:colOff>
      <xdr:row>76</xdr:row>
      <xdr:rowOff>60768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893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77296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159956</xdr:rowOff>
    </xdr:from>
    <xdr:to>
      <xdr:col>46</xdr:col>
      <xdr:colOff>38100</xdr:colOff>
      <xdr:row>74</xdr:row>
      <xdr:rowOff>90106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106633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112140</xdr:rowOff>
    </xdr:from>
    <xdr:to>
      <xdr:col>41</xdr:col>
      <xdr:colOff>101600</xdr:colOff>
      <xdr:row>78</xdr:row>
      <xdr:rowOff>42290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33417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106311</xdr:rowOff>
    </xdr:from>
    <xdr:to>
      <xdr:col>36</xdr:col>
      <xdr:colOff>165100</xdr:colOff>
      <xdr:row>78</xdr:row>
      <xdr:rowOff>36461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27588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0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88531</xdr:rowOff>
    </xdr:from>
    <xdr:to>
      <xdr:col>55</xdr:col>
      <xdr:colOff>0</xdr:colOff>
      <xdr:row>92</xdr:row>
      <xdr:rowOff>119887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861931"/>
          <a:ext cx="8382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88531</xdr:rowOff>
    </xdr:from>
    <xdr:to>
      <xdr:col>50</xdr:col>
      <xdr:colOff>114300</xdr:colOff>
      <xdr:row>95</xdr:row>
      <xdr:rowOff>40639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861931"/>
          <a:ext cx="889000" cy="4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40639</xdr:rowOff>
    </xdr:from>
    <xdr:to>
      <xdr:col>45</xdr:col>
      <xdr:colOff>177800</xdr:colOff>
      <xdr:row>97</xdr:row>
      <xdr:rowOff>86385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28389"/>
          <a:ext cx="889000" cy="3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14694</xdr:rowOff>
    </xdr:from>
    <xdr:to>
      <xdr:col>41</xdr:col>
      <xdr:colOff>50800</xdr:colOff>
      <xdr:row>97</xdr:row>
      <xdr:rowOff>86385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45344"/>
          <a:ext cx="889000" cy="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69087</xdr:rowOff>
    </xdr:from>
    <xdr:to>
      <xdr:col>55</xdr:col>
      <xdr:colOff>50800</xdr:colOff>
      <xdr:row>92</xdr:row>
      <xdr:rowOff>170687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8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91964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69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37731</xdr:rowOff>
    </xdr:from>
    <xdr:to>
      <xdr:col>50</xdr:col>
      <xdr:colOff>165100</xdr:colOff>
      <xdr:row>92</xdr:row>
      <xdr:rowOff>139331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8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155858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5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161289</xdr:rowOff>
    </xdr:from>
    <xdr:to>
      <xdr:col>46</xdr:col>
      <xdr:colOff>38100</xdr:colOff>
      <xdr:row>95</xdr:row>
      <xdr:rowOff>91439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107966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35585</xdr:rowOff>
    </xdr:from>
    <xdr:to>
      <xdr:col>41</xdr:col>
      <xdr:colOff>101600</xdr:colOff>
      <xdr:row>97</xdr:row>
      <xdr:rowOff>137185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135344</xdr:rowOff>
    </xdr:from>
    <xdr:to>
      <xdr:col>36</xdr:col>
      <xdr:colOff>165100</xdr:colOff>
      <xdr:row>97</xdr:row>
      <xdr:rowOff>65494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56621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128080</xdr:rowOff>
    </xdr:from>
    <xdr:to>
      <xdr:col>85</xdr:col>
      <xdr:colOff>127000</xdr:colOff>
      <xdr:row>38</xdr:row>
      <xdr:rowOff>145682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43180"/>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95580</xdr:rowOff>
    </xdr:from>
    <xdr:to>
      <xdr:col>81</xdr:col>
      <xdr:colOff>50800</xdr:colOff>
      <xdr:row>38</xdr:row>
      <xdr:rowOff>128080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924880"/>
          <a:ext cx="889000" cy="7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95580</xdr:rowOff>
    </xdr:from>
    <xdr:to>
      <xdr:col>76</xdr:col>
      <xdr:colOff>114300</xdr:colOff>
      <xdr:row>36</xdr:row>
      <xdr:rowOff>82550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924880"/>
          <a:ext cx="889000" cy="3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54127</xdr:rowOff>
    </xdr:from>
    <xdr:to>
      <xdr:col>71</xdr:col>
      <xdr:colOff>177800</xdr:colOff>
      <xdr:row>36</xdr:row>
      <xdr:rowOff>82550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054877"/>
          <a:ext cx="889000"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94882</xdr:rowOff>
    </xdr:from>
    <xdr:to>
      <xdr:col>85</xdr:col>
      <xdr:colOff>177800</xdr:colOff>
      <xdr:row>39</xdr:row>
      <xdr:rowOff>25032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9809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77280</xdr:rowOff>
    </xdr:from>
    <xdr:to>
      <xdr:col>81</xdr:col>
      <xdr:colOff>101600</xdr:colOff>
      <xdr:row>39</xdr:row>
      <xdr:rowOff>7430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170007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44780</xdr:rowOff>
    </xdr:from>
    <xdr:to>
      <xdr:col>76</xdr:col>
      <xdr:colOff>165100</xdr:colOff>
      <xdr:row>34</xdr:row>
      <xdr:rowOff>146380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162907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31750</xdr:rowOff>
    </xdr:from>
    <xdr:to>
      <xdr:col>72</xdr:col>
      <xdr:colOff>38100</xdr:colOff>
      <xdr:row>36</xdr:row>
      <xdr:rowOff>133350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149877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3327</xdr:rowOff>
    </xdr:from>
    <xdr:to>
      <xdr:col>67</xdr:col>
      <xdr:colOff>101600</xdr:colOff>
      <xdr:row>35</xdr:row>
      <xdr:rowOff>104927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121454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7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135250</xdr:rowOff>
    </xdr:from>
    <xdr:to>
      <xdr:col>85</xdr:col>
      <xdr:colOff>127000</xdr:colOff>
      <xdr:row>57</xdr:row>
      <xdr:rowOff>73680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36450"/>
          <a:ext cx="83820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9147</xdr:rowOff>
    </xdr:from>
    <xdr:to>
      <xdr:col>81</xdr:col>
      <xdr:colOff>50800</xdr:colOff>
      <xdr:row>57</xdr:row>
      <xdr:rowOff>73680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1797"/>
          <a:ext cx="889000" cy="6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82207</xdr:rowOff>
    </xdr:from>
    <xdr:to>
      <xdr:col>76</xdr:col>
      <xdr:colOff>114300</xdr:colOff>
      <xdr:row>57</xdr:row>
      <xdr:rowOff>9147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83407"/>
          <a:ext cx="889000" cy="9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82207</xdr:rowOff>
    </xdr:from>
    <xdr:to>
      <xdr:col>71</xdr:col>
      <xdr:colOff>177800</xdr:colOff>
      <xdr:row>57</xdr:row>
      <xdr:rowOff>57351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83407"/>
          <a:ext cx="889000" cy="1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84450</xdr:rowOff>
    </xdr:from>
    <xdr:to>
      <xdr:col>85</xdr:col>
      <xdr:colOff>177800</xdr:colOff>
      <xdr:row>57</xdr:row>
      <xdr:rowOff>14600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107327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22880</xdr:rowOff>
    </xdr:from>
    <xdr:to>
      <xdr:col>81</xdr:col>
      <xdr:colOff>101600</xdr:colOff>
      <xdr:row>57</xdr:row>
      <xdr:rowOff>124480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129797</xdr:rowOff>
    </xdr:from>
    <xdr:to>
      <xdr:col>76</xdr:col>
      <xdr:colOff>165100</xdr:colOff>
      <xdr:row>57</xdr:row>
      <xdr:rowOff>59947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51074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31407</xdr:rowOff>
    </xdr:from>
    <xdr:to>
      <xdr:col>72</xdr:col>
      <xdr:colOff>38100</xdr:colOff>
      <xdr:row>56</xdr:row>
      <xdr:rowOff>133007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149534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6551</xdr:rowOff>
    </xdr:from>
    <xdr:to>
      <xdr:col>67</xdr:col>
      <xdr:colOff>101600</xdr:colOff>
      <xdr:row>57</xdr:row>
      <xdr:rowOff>108151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93261</xdr:rowOff>
    </xdr:from>
    <xdr:to>
      <xdr:col>85</xdr:col>
      <xdr:colOff>127000</xdr:colOff>
      <xdr:row>79</xdr:row>
      <xdr:rowOff>98715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37811"/>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93261</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37811"/>
          <a:ext cx="88900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90388</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493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90388</xdr:rowOff>
    </xdr:from>
    <xdr:to>
      <xdr:col>71</xdr:col>
      <xdr:colOff>177800</xdr:colOff>
      <xdr:row>79</xdr:row>
      <xdr:rowOff>95090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34938"/>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47915</xdr:rowOff>
    </xdr:from>
    <xdr:to>
      <xdr:col>85</xdr:col>
      <xdr:colOff>177800</xdr:colOff>
      <xdr:row>79</xdr:row>
      <xdr:rowOff>149515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42461</xdr:rowOff>
    </xdr:from>
    <xdr:to>
      <xdr:col>81</xdr:col>
      <xdr:colOff>101600</xdr:colOff>
      <xdr:row>79</xdr:row>
      <xdr:rowOff>144061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135188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7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39588</xdr:rowOff>
    </xdr:from>
    <xdr:to>
      <xdr:col>72</xdr:col>
      <xdr:colOff>38100</xdr:colOff>
      <xdr:row>79</xdr:row>
      <xdr:rowOff>141188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132315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44290</xdr:rowOff>
    </xdr:from>
    <xdr:to>
      <xdr:col>67</xdr:col>
      <xdr:colOff>101600</xdr:colOff>
      <xdr:row>79</xdr:row>
      <xdr:rowOff>145890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137017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8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61748</xdr:rowOff>
    </xdr:from>
    <xdr:to>
      <xdr:col>85</xdr:col>
      <xdr:colOff>127000</xdr:colOff>
      <xdr:row>96</xdr:row>
      <xdr:rowOff>62091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49498"/>
          <a:ext cx="8382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61748</xdr:rowOff>
    </xdr:from>
    <xdr:to>
      <xdr:col>81</xdr:col>
      <xdr:colOff>50800</xdr:colOff>
      <xdr:row>96</xdr:row>
      <xdr:rowOff>33662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49498"/>
          <a:ext cx="8890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33662</xdr:rowOff>
    </xdr:from>
    <xdr:to>
      <xdr:col>76</xdr:col>
      <xdr:colOff>114300</xdr:colOff>
      <xdr:row>96</xdr:row>
      <xdr:rowOff>84265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92862"/>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84265</xdr:rowOff>
    </xdr:from>
    <xdr:to>
      <xdr:col>71</xdr:col>
      <xdr:colOff>177800</xdr:colOff>
      <xdr:row>96</xdr:row>
      <xdr:rowOff>96413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43465"/>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11291</xdr:rowOff>
    </xdr:from>
    <xdr:to>
      <xdr:col>85</xdr:col>
      <xdr:colOff>177800</xdr:colOff>
      <xdr:row>96</xdr:row>
      <xdr:rowOff>112891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161168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10948</xdr:rowOff>
    </xdr:from>
    <xdr:to>
      <xdr:col>81</xdr:col>
      <xdr:colOff>101600</xdr:colOff>
      <xdr:row>95</xdr:row>
      <xdr:rowOff>112548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129075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154312</xdr:rowOff>
    </xdr:from>
    <xdr:to>
      <xdr:col>76</xdr:col>
      <xdr:colOff>165100</xdr:colOff>
      <xdr:row>96</xdr:row>
      <xdr:rowOff>84462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100989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33465</xdr:rowOff>
    </xdr:from>
    <xdr:to>
      <xdr:col>72</xdr:col>
      <xdr:colOff>38100</xdr:colOff>
      <xdr:row>96</xdr:row>
      <xdr:rowOff>135065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151592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45613</xdr:rowOff>
    </xdr:from>
    <xdr:to>
      <xdr:col>67</xdr:col>
      <xdr:colOff>101600</xdr:colOff>
      <xdr:row>96</xdr:row>
      <xdr:rowOff>147213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138340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類似団体内平均と比較して、民生費、土木費、教育費が平均値を上回っている。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うち前年度と比較して増加しているのは民生費と教育費であり、民生費は物価高騰対応重点支援給付金事業などの増、教育費は総合体育館運営費、武蔵ヶ丘北小学校校舎・給食室新築事業、菊陽北小学校建設費などの増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年度にかけて、積立額が取崩額を上回ったため増加した。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年度の実質収支額については、歳入の前年度からの減額が、歳出の前年度からの減額よりも大きく、また、翌年度に繰り越すべき財源が増加したため、実質収支額は減少した。</a:t>
          </a:r>
        </a:p>
        <a:p>
          <a:r>
            <a:rPr kumimoji="1" lang="ja-JP" altLang="en-US" sz="1200">
              <a:latin typeface="ＭＳ ゴシック" pitchFamily="49" charset="-128"/>
              <a:ea typeface="ＭＳ ゴシック" pitchFamily="49" charset="-128"/>
            </a:rPr>
            <a:t>　実質単年度収支については、積立金取崩し額は減少したものの、繰上償還金と単年度収支も減少したため、実質単年度収支は減少した。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一般会計、他全ての会計において、実質赤字はなかった。</a:t>
          </a:r>
        </a:p>
        <a:p>
          <a:r>
            <a:rPr kumimoji="1" lang="ja-JP" altLang="en-US" sz="1400">
              <a:latin typeface="ＭＳ ゴシック" pitchFamily="49" charset="-128"/>
              <a:ea typeface="ＭＳ ゴシック" pitchFamily="49" charset="-128"/>
            </a:rPr>
            <a:t>　今後も、引き続き各会計の実質収支等の状況を注視し、健全な財政運営に努めていく。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9733;&#32080;&#21512;&#12391;&#12365;&#12390;&#12356;&#12394;&#12356;&#12418;&#12398;\21&#33738;&#38525;&#30010;_&#12304;&#36001;&#25919;&#29366;&#27841;&#36039;&#26009;&#38598;&#12305;_434043_&#33738;&#38525;&#30010;_2023(2&#22238;&#30446;)&#26410;&#32080;&#21512;.xlsx" TargetMode="External"/><Relationship Id="rId1" Type="http://schemas.openxmlformats.org/officeDocument/2006/relationships/externalLinkPath" Target="&#9733;&#32080;&#21512;&#12391;&#12365;&#12390;&#12356;&#12394;&#12356;&#12418;&#12398;/21&#33738;&#38525;&#30010;_&#12304;&#36001;&#25919;&#29366;&#27841;&#36039;&#26009;&#38598;&#12305;_434043_&#33738;&#38525;&#30010;_2023(2&#22238;&#30446;)&#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10.5</v>
          </cell>
          <cell r="CF51">
            <v>24.4</v>
          </cell>
          <cell r="CN51">
            <v>20.100000000000001</v>
          </cell>
          <cell r="CV51">
            <v>24.9</v>
          </cell>
        </row>
        <row r="53">
          <cell r="BP53">
            <v>44.5</v>
          </cell>
          <cell r="BX53">
            <v>46.1</v>
          </cell>
          <cell r="CF53">
            <v>46.7</v>
          </cell>
          <cell r="CN53">
            <v>48.1</v>
          </cell>
          <cell r="CV53">
            <v>46.3</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X73">
            <v>10.5</v>
          </cell>
          <cell r="CF73">
            <v>24.4</v>
          </cell>
          <cell r="CN73">
            <v>20.100000000000001</v>
          </cell>
          <cell r="CV73">
            <v>24.9</v>
          </cell>
        </row>
        <row r="75">
          <cell r="BP75">
            <v>6.6</v>
          </cell>
          <cell r="BX75">
            <v>6.3</v>
          </cell>
          <cell r="CF75">
            <v>5</v>
          </cell>
          <cell r="CN75">
            <v>5.9</v>
          </cell>
          <cell r="CV75">
            <v>6.7</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AY6" sqref="AY6:BM6"/>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21084254</v>
      </c>
      <c r="BO4" s="358"/>
      <c r="BP4" s="358"/>
      <c r="BQ4" s="358"/>
      <c r="BR4" s="358"/>
      <c r="BS4" s="358"/>
      <c r="BT4" s="358"/>
      <c r="BU4" s="359"/>
      <c r="BV4" s="357">
        <v>21579564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3.1</v>
      </c>
      <c r="CU4" s="364"/>
      <c r="CV4" s="364"/>
      <c r="CW4" s="364"/>
      <c r="CX4" s="364"/>
      <c r="CY4" s="364"/>
      <c r="CZ4" s="364"/>
      <c r="DA4" s="365"/>
      <c r="DB4" s="363">
        <v>7.4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20359902</v>
      </c>
      <c r="BO5" s="395"/>
      <c r="BP5" s="395"/>
      <c r="BQ5" s="395"/>
      <c r="BR5" s="395"/>
      <c r="BS5" s="395"/>
      <c r="BT5" s="395"/>
      <c r="BU5" s="396"/>
      <c r="BV5" s="394">
        <v>20563879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91.8</v>
      </c>
      <c r="CU5" s="392"/>
      <c r="CV5" s="392"/>
      <c r="CW5" s="392"/>
      <c r="CX5" s="392"/>
      <c r="CY5" s="392"/>
      <c r="CZ5" s="392"/>
      <c r="DA5" s="393"/>
      <c r="DB5" s="391">
        <v>88.6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724352</v>
      </c>
      <c r="BO6" s="395"/>
      <c r="BP6" s="395"/>
      <c r="BQ6" s="395"/>
      <c r="BR6" s="395"/>
      <c r="BS6" s="395"/>
      <c r="BT6" s="395"/>
      <c r="BU6" s="396"/>
      <c r="BV6" s="394">
        <v>1015685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91.9</v>
      </c>
      <c r="CU6" s="432"/>
      <c r="CV6" s="432"/>
      <c r="CW6" s="432"/>
      <c r="CX6" s="432"/>
      <c r="CY6" s="432"/>
      <c r="CZ6" s="432"/>
      <c r="DA6" s="433"/>
      <c r="DB6" s="431">
        <v>89.4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416521</v>
      </c>
      <c r="BO7" s="395"/>
      <c r="BP7" s="395"/>
      <c r="BQ7" s="395"/>
      <c r="BR7" s="395"/>
      <c r="BS7" s="395"/>
      <c r="BT7" s="395"/>
      <c r="BU7" s="396"/>
      <c r="BV7" s="394">
        <v>309365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9778199</v>
      </c>
      <c r="CU7" s="395"/>
      <c r="CV7" s="395"/>
      <c r="CW7" s="395"/>
      <c r="CX7" s="395"/>
      <c r="CY7" s="395"/>
      <c r="CZ7" s="395"/>
      <c r="DA7" s="396"/>
      <c r="DB7" s="394">
        <v>9513567</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307831</v>
      </c>
      <c r="BO8" s="395"/>
      <c r="BP8" s="395"/>
      <c r="BQ8" s="395"/>
      <c r="BR8" s="395"/>
      <c r="BS8" s="395"/>
      <c r="BT8" s="395"/>
      <c r="BU8" s="396"/>
      <c r="BV8" s="394">
        <v>706320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0.94</v>
      </c>
      <c r="CU8" s="435"/>
      <c r="CV8" s="435"/>
      <c r="CW8" s="435"/>
      <c r="CX8" s="435"/>
      <c r="CY8" s="435"/>
      <c r="CZ8" s="435"/>
      <c r="DA8" s="436"/>
      <c r="DB8" s="434">
        <v>0.96</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43337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-398489</v>
      </c>
      <c r="BO9" s="395"/>
      <c r="BP9" s="395"/>
      <c r="BQ9" s="395"/>
      <c r="BR9" s="395"/>
      <c r="BS9" s="395"/>
      <c r="BT9" s="395"/>
      <c r="BU9" s="396"/>
      <c r="BV9" s="394">
        <v>22734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11.8</v>
      </c>
      <c r="CU9" s="392"/>
      <c r="CV9" s="392"/>
      <c r="CW9" s="392"/>
      <c r="CX9" s="392"/>
      <c r="CY9" s="392"/>
      <c r="CZ9" s="392"/>
      <c r="DA9" s="393"/>
      <c r="DB9" s="391">
        <v>15.8</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40984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360078</v>
      </c>
      <c r="BO10" s="395"/>
      <c r="BP10" s="395"/>
      <c r="BQ10" s="395"/>
      <c r="BR10" s="395"/>
      <c r="BS10" s="395"/>
      <c r="BT10" s="395"/>
      <c r="BU10" s="396"/>
      <c r="BV10" s="394">
        <v>350065</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362765</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43915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330000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129</v>
      </c>
      <c r="N13" s="486"/>
      <c r="O13" s="486"/>
      <c r="P13" s="486"/>
      <c r="Q13" s="487"/>
      <c r="R13" s="478">
        <v>42928</v>
      </c>
      <c r="S13" s="479"/>
      <c r="T13" s="479"/>
      <c r="U13" s="479"/>
      <c r="V13" s="480"/>
      <c r="W13" s="410" t="s">
        <v>130</v>
      </c>
      <c r="X13" s="411"/>
      <c r="Y13" s="411"/>
      <c r="Z13" s="411"/>
      <c r="AA13" s="411"/>
      <c r="AB13" s="401"/>
      <c r="AC13" s="445">
        <v>875</v>
      </c>
      <c r="AD13" s="446"/>
      <c r="AE13" s="446"/>
      <c r="AF13" s="446"/>
      <c r="AG13" s="488"/>
      <c r="AH13" s="445">
        <v>932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-38411</v>
      </c>
      <c r="BO13" s="395"/>
      <c r="BP13" s="395"/>
      <c r="BQ13" s="395"/>
      <c r="BR13" s="395"/>
      <c r="BS13" s="395"/>
      <c r="BT13" s="395"/>
      <c r="BU13" s="396"/>
      <c r="BV13" s="394">
        <v>405564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6.7</v>
      </c>
      <c r="CU13" s="392"/>
      <c r="CV13" s="392"/>
      <c r="CW13" s="392"/>
      <c r="CX13" s="392"/>
      <c r="CY13" s="392"/>
      <c r="CZ13" s="392"/>
      <c r="DA13" s="393"/>
      <c r="DB13" s="391">
        <v>5.9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43714</v>
      </c>
      <c r="S14" s="479"/>
      <c r="T14" s="479"/>
      <c r="U14" s="479"/>
      <c r="V14" s="480"/>
      <c r="W14" s="384"/>
      <c r="X14" s="385"/>
      <c r="Y14" s="385"/>
      <c r="Z14" s="385"/>
      <c r="AA14" s="385"/>
      <c r="AB14" s="374"/>
      <c r="AC14" s="481">
        <v>4.3</v>
      </c>
      <c r="AD14" s="482"/>
      <c r="AE14" s="482"/>
      <c r="AF14" s="482"/>
      <c r="AG14" s="483"/>
      <c r="AH14" s="481">
        <v>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24.9</v>
      </c>
      <c r="CU14" s="493"/>
      <c r="CV14" s="493"/>
      <c r="CW14" s="493"/>
      <c r="CX14" s="493"/>
      <c r="CY14" s="493"/>
      <c r="CZ14" s="493"/>
      <c r="DA14" s="494"/>
      <c r="DB14" s="492">
        <v>20.100000000000001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129</v>
      </c>
      <c r="N15" s="486"/>
      <c r="O15" s="486"/>
      <c r="P15" s="486"/>
      <c r="Q15" s="487"/>
      <c r="R15" s="478">
        <v>43185</v>
      </c>
      <c r="S15" s="479"/>
      <c r="T15" s="479"/>
      <c r="U15" s="479"/>
      <c r="V15" s="480"/>
      <c r="W15" s="410" t="s">
        <v>137</v>
      </c>
      <c r="X15" s="411"/>
      <c r="Y15" s="411"/>
      <c r="Z15" s="411"/>
      <c r="AA15" s="411"/>
      <c r="AB15" s="401"/>
      <c r="AC15" s="445">
        <v>6452</v>
      </c>
      <c r="AD15" s="446"/>
      <c r="AE15" s="446"/>
      <c r="AF15" s="446"/>
      <c r="AG15" s="488"/>
      <c r="AH15" s="445">
        <v>5765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7319443</v>
      </c>
      <c r="BO15" s="358"/>
      <c r="BP15" s="358"/>
      <c r="BQ15" s="358"/>
      <c r="BR15" s="358"/>
      <c r="BS15" s="358"/>
      <c r="BT15" s="358"/>
      <c r="BU15" s="359"/>
      <c r="BV15" s="357">
        <v>7085311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31.5</v>
      </c>
      <c r="AD16" s="482"/>
      <c r="AE16" s="482"/>
      <c r="AF16" s="482"/>
      <c r="AG16" s="483"/>
      <c r="AH16" s="481">
        <v>30.8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7701943</v>
      </c>
      <c r="BO16" s="395"/>
      <c r="BP16" s="395"/>
      <c r="BQ16" s="395"/>
      <c r="BR16" s="395"/>
      <c r="BS16" s="395"/>
      <c r="BT16" s="395"/>
      <c r="BU16" s="396"/>
      <c r="BV16" s="394">
        <v>7433062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13167</v>
      </c>
      <c r="AD17" s="446"/>
      <c r="AE17" s="446"/>
      <c r="AF17" s="446"/>
      <c r="AG17" s="488"/>
      <c r="AH17" s="445">
        <v>12013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9356921</v>
      </c>
      <c r="BO17" s="395"/>
      <c r="BP17" s="395"/>
      <c r="BQ17" s="395"/>
      <c r="BR17" s="395"/>
      <c r="BS17" s="395"/>
      <c r="BT17" s="395"/>
      <c r="BU17" s="396"/>
      <c r="BV17" s="394">
        <v>9080261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37.46</v>
      </c>
      <c r="M18" s="518"/>
      <c r="N18" s="518"/>
      <c r="O18" s="518"/>
      <c r="P18" s="518"/>
      <c r="Q18" s="518"/>
      <c r="R18" s="519"/>
      <c r="S18" s="519"/>
      <c r="T18" s="519"/>
      <c r="U18" s="519"/>
      <c r="V18" s="520"/>
      <c r="W18" s="412"/>
      <c r="X18" s="413"/>
      <c r="Y18" s="413"/>
      <c r="Z18" s="413"/>
      <c r="AA18" s="413"/>
      <c r="AB18" s="404"/>
      <c r="AC18" s="521">
        <v>64.2</v>
      </c>
      <c r="AD18" s="522"/>
      <c r="AE18" s="522"/>
      <c r="AF18" s="522"/>
      <c r="AG18" s="523"/>
      <c r="AH18" s="521">
        <v>64.2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8966766</v>
      </c>
      <c r="BO18" s="395"/>
      <c r="BP18" s="395"/>
      <c r="BQ18" s="395"/>
      <c r="BR18" s="395"/>
      <c r="BS18" s="395"/>
      <c r="BT18" s="395"/>
      <c r="BU18" s="396"/>
      <c r="BV18" s="394">
        <v>8548483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1157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12118198</v>
      </c>
      <c r="BO19" s="395"/>
      <c r="BP19" s="395"/>
      <c r="BQ19" s="395"/>
      <c r="BR19" s="395"/>
      <c r="BS19" s="395"/>
      <c r="BT19" s="395"/>
      <c r="BU19" s="396"/>
      <c r="BV19" s="394">
        <v>12113558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17794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17978430</v>
      </c>
      <c r="BO22" s="358"/>
      <c r="BP22" s="358"/>
      <c r="BQ22" s="358"/>
      <c r="BR22" s="358"/>
      <c r="BS22" s="358"/>
      <c r="BT22" s="358"/>
      <c r="BU22" s="359"/>
      <c r="BV22" s="357">
        <v>17416550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12009691</v>
      </c>
      <c r="BO23" s="395"/>
      <c r="BP23" s="395"/>
      <c r="BQ23" s="395"/>
      <c r="BR23" s="395"/>
      <c r="BS23" s="395"/>
      <c r="BT23" s="395"/>
      <c r="BU23" s="396"/>
      <c r="BV23" s="394">
        <v>11564192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7470</v>
      </c>
      <c r="R24" s="446"/>
      <c r="S24" s="446"/>
      <c r="T24" s="446"/>
      <c r="U24" s="446"/>
      <c r="V24" s="488"/>
      <c r="W24" s="540"/>
      <c r="X24" s="541"/>
      <c r="Y24" s="542"/>
      <c r="Z24" s="444" t="s">
        <v>162</v>
      </c>
      <c r="AA24" s="424"/>
      <c r="AB24" s="424"/>
      <c r="AC24" s="424"/>
      <c r="AD24" s="424"/>
      <c r="AE24" s="424"/>
      <c r="AF24" s="424"/>
      <c r="AG24" s="425"/>
      <c r="AH24" s="445">
        <v>229</v>
      </c>
      <c r="AI24" s="446"/>
      <c r="AJ24" s="446"/>
      <c r="AK24" s="446"/>
      <c r="AL24" s="488"/>
      <c r="AM24" s="445">
        <v>674405</v>
      </c>
      <c r="AN24" s="446"/>
      <c r="AO24" s="446"/>
      <c r="AP24" s="446"/>
      <c r="AQ24" s="446"/>
      <c r="AR24" s="488"/>
      <c r="AS24" s="445">
        <v>2945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14167241</v>
      </c>
      <c r="BO24" s="395"/>
      <c r="BP24" s="395"/>
      <c r="BQ24" s="395"/>
      <c r="BR24" s="395"/>
      <c r="BS24" s="395"/>
      <c r="BT24" s="395"/>
      <c r="BU24" s="396"/>
      <c r="BV24" s="394">
        <v>13177739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5930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7743983</v>
      </c>
      <c r="BO25" s="358"/>
      <c r="BP25" s="358"/>
      <c r="BQ25" s="358"/>
      <c r="BR25" s="358"/>
      <c r="BS25" s="358"/>
      <c r="BT25" s="358"/>
      <c r="BU25" s="359"/>
      <c r="BV25" s="357">
        <v>6644769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5420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41920</v>
      </c>
      <c r="AN26" s="446"/>
      <c r="AO26" s="446"/>
      <c r="AP26" s="446"/>
      <c r="AQ26" s="446"/>
      <c r="AR26" s="488"/>
      <c r="AS26" s="445">
        <v>2620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3320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640730</v>
      </c>
      <c r="BO27" s="514"/>
      <c r="BP27" s="514"/>
      <c r="BQ27" s="514"/>
      <c r="BR27" s="514"/>
      <c r="BS27" s="514"/>
      <c r="BT27" s="514"/>
      <c r="BU27" s="515"/>
      <c r="BV27" s="513">
        <v>640728</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2739</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2576147</v>
      </c>
      <c r="BO28" s="358"/>
      <c r="BP28" s="358"/>
      <c r="BQ28" s="358"/>
      <c r="BR28" s="358"/>
      <c r="BS28" s="358"/>
      <c r="BT28" s="358"/>
      <c r="BU28" s="359"/>
      <c r="BV28" s="357">
        <v>2216069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16</v>
      </c>
      <c r="M29" s="446"/>
      <c r="N29" s="446"/>
      <c r="O29" s="446"/>
      <c r="P29" s="488"/>
      <c r="Q29" s="445">
        <v>2490</v>
      </c>
      <c r="R29" s="446"/>
      <c r="S29" s="446"/>
      <c r="T29" s="446"/>
      <c r="U29" s="446"/>
      <c r="V29" s="488"/>
      <c r="W29" s="543"/>
      <c r="X29" s="544"/>
      <c r="Y29" s="545"/>
      <c r="Z29" s="444" t="s">
        <v>178</v>
      </c>
      <c r="AA29" s="424"/>
      <c r="AB29" s="424"/>
      <c r="AC29" s="424"/>
      <c r="AD29" s="424"/>
      <c r="AE29" s="424"/>
      <c r="AF29" s="424"/>
      <c r="AG29" s="425"/>
      <c r="AH29" s="445">
        <v>230</v>
      </c>
      <c r="AI29" s="446"/>
      <c r="AJ29" s="446"/>
      <c r="AK29" s="446"/>
      <c r="AL29" s="488"/>
      <c r="AM29" s="445">
        <v>678047</v>
      </c>
      <c r="AN29" s="446"/>
      <c r="AO29" s="446"/>
      <c r="AP29" s="446"/>
      <c r="AQ29" s="446"/>
      <c r="AR29" s="488"/>
      <c r="AS29" s="445">
        <v>2948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388864</v>
      </c>
      <c r="BO29" s="395"/>
      <c r="BP29" s="395"/>
      <c r="BQ29" s="395"/>
      <c r="BR29" s="395"/>
      <c r="BS29" s="395"/>
      <c r="BT29" s="395"/>
      <c r="BU29" s="396"/>
      <c r="BV29" s="394">
        <v>388856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2767542</v>
      </c>
      <c r="BO30" s="514"/>
      <c r="BP30" s="514"/>
      <c r="BQ30" s="514"/>
      <c r="BR30" s="514"/>
      <c r="BS30" s="514"/>
      <c r="BT30" s="514"/>
      <c r="BU30" s="515"/>
      <c r="BV30" s="513">
        <v>3048137</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菊陽町国民健康保険特別会計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菊陽町下水道事業会計</v>
      </c>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IF('各会計、関係団体の財政状況及び健全化判断比率'!B32="","",'各会計、関係団体の財政状況及び健全化判断比率'!B32)</f>
        <v>菊陽町工業団地造成事業特別会計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有限会社さんふれあ</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菊陽町土地取得特別会計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菊陽町介護保険特別会計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大津菊陽水道企業団</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菊陽町後期高齢者医療特別会計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菊池広域連合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熊本県後期高齢者医療広域連合（一般会計）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熊本県後期高齢者医療広域連合（後期高齢者医療特別会計）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F29sqVW9R7yCbVVz6TAvuWhrJ8uyGKzbZYBrsfWxLaZGTiQqXMP7Yei1u7HwilGcFFcUBUpQxWdzLrG7FCCjw==" saltValue="ZBU7PNRkmRmuellqKL2d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2.15</v>
      </c>
      <c r="G34" s="33">
        <v>2.39</v>
      </c>
      <c r="H34" s="33">
        <v>2.83</v>
      </c>
      <c r="I34" s="33">
        <v>4.8</v>
      </c>
      <c r="J34" s="34">
        <v>5.19</v>
      </c>
      <c r="K34" s="22"/>
      <c r="L34" s="22"/>
      <c r="M34" s="22"/>
      <c r="N34" s="22"/>
      <c r="O34" s="22"/>
      <c r="P34" s="22"/>
    </row>
    <row r="35" spans="1:16" ht="39" customHeight="1" x14ac:dyDescent="0.2">
      <c r="A35" s="22"/>
      <c r="B35" s="35"/>
      <c r="C35" s="1132" t="s">
        <v>536</v>
      </c>
      <c r="D35" s="1132"/>
      <c r="E35" s="1133"/>
      <c r="F35" s="36">
        <v>6.54</v>
      </c>
      <c r="G35" s="37">
        <v>4.53</v>
      </c>
      <c r="H35" s="37">
        <v>7.08</v>
      </c>
      <c r="I35" s="37">
        <v>7.42</v>
      </c>
      <c r="J35" s="38">
        <v>3.14</v>
      </c>
      <c r="K35" s="22"/>
      <c r="L35" s="22"/>
      <c r="M35" s="22"/>
      <c r="N35" s="22"/>
      <c r="O35" s="22"/>
      <c r="P35" s="22"/>
    </row>
    <row r="36" spans="1:16" ht="39" customHeight="1" x14ac:dyDescent="0.2">
      <c r="A36" s="22"/>
      <c r="B36" s="35"/>
      <c r="C36" s="1132" t="s">
        <v>537</v>
      </c>
      <c r="D36" s="1132"/>
      <c r="E36" s="1133"/>
      <c r="F36" s="36">
        <v>1.39</v>
      </c>
      <c r="G36" s="37">
        <v>0.22</v>
      </c>
      <c r="H36" s="37">
        <v>0.15</v>
      </c>
      <c r="I36" s="37">
        <v>0.76</v>
      </c>
      <c r="J36" s="38">
        <v>0.95</v>
      </c>
      <c r="K36" s="22"/>
      <c r="L36" s="22"/>
      <c r="M36" s="22"/>
      <c r="N36" s="22"/>
      <c r="O36" s="22"/>
      <c r="P36" s="22"/>
    </row>
    <row r="37" spans="1:16" ht="39" customHeight="1" x14ac:dyDescent="0.2">
      <c r="A37" s="22"/>
      <c r="B37" s="35"/>
      <c r="C37" s="1132" t="s">
        <v>538</v>
      </c>
      <c r="D37" s="1132"/>
      <c r="E37" s="1133"/>
      <c r="F37" s="36">
        <v>1.68</v>
      </c>
      <c r="G37" s="37">
        <v>1.38</v>
      </c>
      <c r="H37" s="37">
        <v>0.47</v>
      </c>
      <c r="I37" s="37">
        <v>0.91</v>
      </c>
      <c r="J37" s="38">
        <v>0.8</v>
      </c>
      <c r="K37" s="22"/>
      <c r="L37" s="22"/>
      <c r="M37" s="22"/>
      <c r="N37" s="22"/>
      <c r="O37" s="22"/>
      <c r="P37" s="22"/>
    </row>
    <row r="38" spans="1:16" ht="39" customHeight="1" x14ac:dyDescent="0.2">
      <c r="A38" s="22"/>
      <c r="B38" s="35"/>
      <c r="C38" s="1132" t="s">
        <v>539</v>
      </c>
      <c r="D38" s="1132"/>
      <c r="E38" s="1133"/>
      <c r="F38" s="36">
        <v>0.13</v>
      </c>
      <c r="G38" s="37">
        <v>0.12</v>
      </c>
      <c r="H38" s="37">
        <v>0.15</v>
      </c>
      <c r="I38" s="37">
        <v>0.18</v>
      </c>
      <c r="J38" s="38">
        <v>0.17</v>
      </c>
      <c r="K38" s="22"/>
      <c r="L38" s="22"/>
      <c r="M38" s="22"/>
      <c r="N38" s="22"/>
      <c r="O38" s="22"/>
      <c r="P38" s="22"/>
    </row>
    <row r="39" spans="1:16" ht="39" customHeight="1" x14ac:dyDescent="0.2">
      <c r="A39" s="22"/>
      <c r="B39" s="35"/>
      <c r="C39" s="1132" t="s">
        <v>540</v>
      </c>
      <c r="D39" s="1132"/>
      <c r="E39" s="1133"/>
      <c r="F39" s="36">
        <v>0</v>
      </c>
      <c r="G39" s="37">
        <v>0</v>
      </c>
      <c r="H39" s="37">
        <v>0</v>
      </c>
      <c r="I39" s="37">
        <v>0</v>
      </c>
      <c r="J39" s="38">
        <v>0</v>
      </c>
      <c r="K39" s="22"/>
      <c r="L39" s="22"/>
      <c r="M39" s="22"/>
      <c r="N39" s="22"/>
      <c r="O39" s="22"/>
      <c r="P39" s="22"/>
    </row>
    <row r="40" spans="1:16" ht="39" customHeight="1" x14ac:dyDescent="0.2">
      <c r="A40" s="22"/>
      <c r="B40" s="35"/>
      <c r="C40" s="1132" t="s">
        <v>541</v>
      </c>
      <c r="D40" s="1132"/>
      <c r="E40" s="1133"/>
      <c r="F40" s="36">
        <v>1.26</v>
      </c>
      <c r="G40" s="37">
        <v>0</v>
      </c>
      <c r="H40" s="37">
        <v>10.130000000000001</v>
      </c>
      <c r="I40" s="37">
        <v>0.25</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IYcB+2qMGv4sVisxjqAtc95eFe+lgPEA9uyKaeB0FHwGVQtfYHQag6R5XeYcSc8lcPAOFgxUXqUsed4SeQjmA==" saltValue="ViXQFeJwRhOhPKmWhY6U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90" zoomScaleNormal="9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1331</v>
      </c>
      <c r="L45" s="58">
        <v>1387</v>
      </c>
      <c r="M45" s="58">
        <v>1319</v>
      </c>
      <c r="N45" s="58">
        <v>1572</v>
      </c>
      <c r="O45" s="59">
        <v>1482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155</v>
      </c>
      <c r="L48" s="62">
        <v>147</v>
      </c>
      <c r="M48" s="62">
        <v>146</v>
      </c>
      <c r="N48" s="62">
        <v>140</v>
      </c>
      <c r="O48" s="63">
        <v>148</v>
      </c>
      <c r="P48" s="46"/>
      <c r="Q48" s="46"/>
      <c r="R48" s="46"/>
      <c r="S48" s="46"/>
      <c r="T48" s="46"/>
      <c r="U48" s="46"/>
    </row>
    <row r="49" spans="1:21" ht="30.75" customHeight="1" x14ac:dyDescent="0.2">
      <c r="A49" s="46"/>
      <c r="B49" s="1140"/>
      <c r="C49" s="1141"/>
      <c r="D49" s="60"/>
      <c r="E49" s="1146" t="s">
        <v>14</v>
      </c>
      <c r="F49" s="1146"/>
      <c r="G49" s="1146"/>
      <c r="H49" s="1146"/>
      <c r="I49" s="1146"/>
      <c r="J49" s="1147"/>
      <c r="K49" s="61">
        <v>48</v>
      </c>
      <c r="L49" s="62">
        <v>36</v>
      </c>
      <c r="M49" s="62">
        <v>59</v>
      </c>
      <c r="N49" s="62">
        <v>67</v>
      </c>
      <c r="O49" s="63">
        <v>144</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1095</v>
      </c>
      <c r="L52" s="62">
        <v>1116</v>
      </c>
      <c r="M52" s="62">
        <v>1200</v>
      </c>
      <c r="N52" s="62">
        <v>1070</v>
      </c>
      <c r="O52" s="63">
        <v>1055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439</v>
      </c>
      <c r="L53" s="67">
        <v>454</v>
      </c>
      <c r="M53" s="67">
        <v>324</v>
      </c>
      <c r="N53" s="67">
        <v>709</v>
      </c>
      <c r="O53" s="68">
        <v>719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YJlme50f9vfaSoKtMxqTh34q7sUZS7QQx8qyzpdPREB14TQ6DZBN8Em6Wc6g6x1VSI+wvKDRCu/KbK83dpK+Q==" saltValue="CYWonBFkTJRocWctdDU3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42">
        <v>16139</v>
      </c>
      <c r="J41" s="343">
        <v>16138</v>
      </c>
      <c r="K41" s="343">
        <v>17038</v>
      </c>
      <c r="L41" s="343">
        <v>17417</v>
      </c>
      <c r="M41" s="344">
        <v>17978</v>
      </c>
    </row>
    <row r="42" spans="2:13" ht="27.75" customHeight="1" x14ac:dyDescent="0.2">
      <c r="B42" s="1171"/>
      <c r="C42" s="1172"/>
      <c r="D42" s="104"/>
      <c r="E42" s="1177" t="s">
        <v>32</v>
      </c>
      <c r="F42" s="1177"/>
      <c r="G42" s="1177"/>
      <c r="H42" s="1178"/>
      <c r="I42" s="345" t="s">
        <v>489</v>
      </c>
      <c r="J42" s="346" t="s">
        <v>489</v>
      </c>
      <c r="K42" s="346" t="s">
        <v>489</v>
      </c>
      <c r="L42" s="346" t="s">
        <v>489</v>
      </c>
      <c r="M42" s="347" t="s">
        <v>489</v>
      </c>
    </row>
    <row r="43" spans="2:13" ht="27.75" customHeight="1" x14ac:dyDescent="0.2">
      <c r="B43" s="1171"/>
      <c r="C43" s="1172"/>
      <c r="D43" s="104"/>
      <c r="E43" s="1177" t="s">
        <v>33</v>
      </c>
      <c r="F43" s="1177"/>
      <c r="G43" s="1177"/>
      <c r="H43" s="1178"/>
      <c r="I43" s="345">
        <v>1878</v>
      </c>
      <c r="J43" s="346">
        <v>1792</v>
      </c>
      <c r="K43" s="346">
        <v>1632</v>
      </c>
      <c r="L43" s="346">
        <v>1867</v>
      </c>
      <c r="M43" s="347">
        <v>1926</v>
      </c>
    </row>
    <row r="44" spans="2:13" ht="27.75" customHeight="1" x14ac:dyDescent="0.2">
      <c r="B44" s="1171"/>
      <c r="C44" s="1172"/>
      <c r="D44" s="104"/>
      <c r="E44" s="1177" t="s">
        <v>34</v>
      </c>
      <c r="F44" s="1177"/>
      <c r="G44" s="1177"/>
      <c r="H44" s="1178"/>
      <c r="I44" s="345">
        <v>735</v>
      </c>
      <c r="J44" s="346">
        <v>2950</v>
      </c>
      <c r="K44" s="346">
        <v>3548</v>
      </c>
      <c r="L44" s="346">
        <v>3539</v>
      </c>
      <c r="M44" s="347">
        <v>3558</v>
      </c>
    </row>
    <row r="45" spans="2:13" ht="27.75" customHeight="1" x14ac:dyDescent="0.2">
      <c r="B45" s="1171"/>
      <c r="C45" s="1172"/>
      <c r="D45" s="104"/>
      <c r="E45" s="1177" t="s">
        <v>35</v>
      </c>
      <c r="F45" s="1177"/>
      <c r="G45" s="1177"/>
      <c r="H45" s="1178"/>
      <c r="I45" s="345" t="s">
        <v>489</v>
      </c>
      <c r="J45" s="346" t="s">
        <v>489</v>
      </c>
      <c r="K45" s="346" t="s">
        <v>489</v>
      </c>
      <c r="L45" s="346" t="s">
        <v>489</v>
      </c>
      <c r="M45" s="347" t="s">
        <v>489</v>
      </c>
    </row>
    <row r="46" spans="2:13" ht="27.75" customHeight="1" x14ac:dyDescent="0.2">
      <c r="B46" s="1171"/>
      <c r="C46" s="1172"/>
      <c r="D46" s="105"/>
      <c r="E46" s="1177" t="s">
        <v>36</v>
      </c>
      <c r="F46" s="1177"/>
      <c r="G46" s="1177"/>
      <c r="H46" s="1178"/>
      <c r="I46" s="345" t="s">
        <v>489</v>
      </c>
      <c r="J46" s="346" t="s">
        <v>489</v>
      </c>
      <c r="K46" s="346" t="s">
        <v>489</v>
      </c>
      <c r="L46" s="346" t="s">
        <v>489</v>
      </c>
      <c r="M46" s="347" t="s">
        <v>489</v>
      </c>
    </row>
    <row r="47" spans="2:13" ht="27.75" customHeight="1" x14ac:dyDescent="0.2">
      <c r="B47" s="1171"/>
      <c r="C47" s="1172"/>
      <c r="D47" s="106"/>
      <c r="E47" s="1179" t="s">
        <v>37</v>
      </c>
      <c r="F47" s="1180"/>
      <c r="G47" s="1180"/>
      <c r="H47" s="1181"/>
      <c r="I47" s="345" t="s">
        <v>489</v>
      </c>
      <c r="J47" s="346" t="s">
        <v>489</v>
      </c>
      <c r="K47" s="346" t="s">
        <v>489</v>
      </c>
      <c r="L47" s="346" t="s">
        <v>489</v>
      </c>
      <c r="M47" s="347" t="s">
        <v>489</v>
      </c>
    </row>
    <row r="48" spans="2:13" ht="27.75" customHeight="1" x14ac:dyDescent="0.2">
      <c r="B48" s="1171"/>
      <c r="C48" s="1172"/>
      <c r="D48" s="104"/>
      <c r="E48" s="1177" t="s">
        <v>38</v>
      </c>
      <c r="F48" s="1177"/>
      <c r="G48" s="1177"/>
      <c r="H48" s="1178"/>
      <c r="I48" s="345" t="s">
        <v>489</v>
      </c>
      <c r="J48" s="346" t="s">
        <v>489</v>
      </c>
      <c r="K48" s="346" t="s">
        <v>489</v>
      </c>
      <c r="L48" s="346" t="s">
        <v>489</v>
      </c>
      <c r="M48" s="347" t="s">
        <v>489</v>
      </c>
    </row>
    <row r="49" spans="2:13" ht="27.75" customHeight="1" x14ac:dyDescent="0.2">
      <c r="B49" s="1173"/>
      <c r="C49" s="1174"/>
      <c r="D49" s="104"/>
      <c r="E49" s="1177" t="s">
        <v>39</v>
      </c>
      <c r="F49" s="1177"/>
      <c r="G49" s="1177"/>
      <c r="H49" s="1178"/>
      <c r="I49" s="345" t="s">
        <v>489</v>
      </c>
      <c r="J49" s="346" t="s">
        <v>489</v>
      </c>
      <c r="K49" s="346" t="s">
        <v>489</v>
      </c>
      <c r="L49" s="346" t="s">
        <v>489</v>
      </c>
      <c r="M49" s="347" t="s">
        <v>489</v>
      </c>
    </row>
    <row r="50" spans="2:13" ht="27.75" customHeight="1" x14ac:dyDescent="0.2">
      <c r="B50" s="1182" t="s">
        <v>40</v>
      </c>
      <c r="C50" s="1183"/>
      <c r="D50" s="107"/>
      <c r="E50" s="1177" t="s">
        <v>41</v>
      </c>
      <c r="F50" s="1177"/>
      <c r="G50" s="1177"/>
      <c r="H50" s="1178"/>
      <c r="I50" s="345">
        <v>5557</v>
      </c>
      <c r="J50" s="346">
        <v>5410</v>
      </c>
      <c r="K50" s="346">
        <v>6221</v>
      </c>
      <c r="L50" s="346">
        <v>6367</v>
      </c>
      <c r="M50" s="347">
        <v>6386</v>
      </c>
    </row>
    <row r="51" spans="2:13" ht="27.75" customHeight="1" x14ac:dyDescent="0.2">
      <c r="B51" s="1171"/>
      <c r="C51" s="1172"/>
      <c r="D51" s="104"/>
      <c r="E51" s="1177" t="s">
        <v>42</v>
      </c>
      <c r="F51" s="1177"/>
      <c r="G51" s="1177"/>
      <c r="H51" s="1178"/>
      <c r="I51" s="345">
        <v>573</v>
      </c>
      <c r="J51" s="346">
        <v>537</v>
      </c>
      <c r="K51" s="346">
        <v>519</v>
      </c>
      <c r="L51" s="346">
        <v>379</v>
      </c>
      <c r="M51" s="347">
        <v>355</v>
      </c>
    </row>
    <row r="52" spans="2:13" ht="27.75" customHeight="1" x14ac:dyDescent="0.2">
      <c r="B52" s="1173"/>
      <c r="C52" s="1174"/>
      <c r="D52" s="104"/>
      <c r="E52" s="1177" t="s">
        <v>43</v>
      </c>
      <c r="F52" s="1177"/>
      <c r="G52" s="1177"/>
      <c r="H52" s="1178"/>
      <c r="I52" s="345">
        <v>13177</v>
      </c>
      <c r="J52" s="346">
        <v>14083</v>
      </c>
      <c r="K52" s="346">
        <v>13399</v>
      </c>
      <c r="L52" s="346">
        <v>14368</v>
      </c>
      <c r="M52" s="347">
        <v>14537</v>
      </c>
    </row>
    <row r="53" spans="2:13" ht="27.75" customHeight="1" thickBot="1" x14ac:dyDescent="0.25">
      <c r="B53" s="1184" t="s">
        <v>19</v>
      </c>
      <c r="C53" s="1185"/>
      <c r="D53" s="108"/>
      <c r="E53" s="1186" t="s">
        <v>44</v>
      </c>
      <c r="F53" s="1186"/>
      <c r="G53" s="1186"/>
      <c r="H53" s="1187"/>
      <c r="I53" s="348">
        <v>-555</v>
      </c>
      <c r="J53" s="349">
        <v>850</v>
      </c>
      <c r="K53" s="349">
        <v>2079</v>
      </c>
      <c r="L53" s="349">
        <v>1708</v>
      </c>
      <c r="M53" s="350">
        <v>2185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RW4XvRuvQwgavJUHM7/tXStIAJqsP4I7igQoiSVa6Qj0bOAdSi9A2SHoPfuiaSTd8BQMiT7F1at8WBeKgVQlA==" saltValue="STwPaDgcY7O0siZQsZqV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120">
        <v>2196</v>
      </c>
      <c r="G55" s="120">
        <v>2216</v>
      </c>
      <c r="H55" s="121">
        <v>2576</v>
      </c>
    </row>
    <row r="56" spans="2:8" ht="52.5" customHeight="1" x14ac:dyDescent="0.2">
      <c r="B56" s="122"/>
      <c r="C56" s="1198" t="s">
        <v>47</v>
      </c>
      <c r="D56" s="1198"/>
      <c r="E56" s="1199"/>
      <c r="F56" s="123">
        <v>389</v>
      </c>
      <c r="G56" s="123">
        <v>389</v>
      </c>
      <c r="H56" s="124">
        <v>389</v>
      </c>
    </row>
    <row r="57" spans="2:8" ht="53.25" customHeight="1" x14ac:dyDescent="0.2">
      <c r="B57" s="122"/>
      <c r="C57" s="1200" t="s">
        <v>48</v>
      </c>
      <c r="D57" s="1200"/>
      <c r="E57" s="1201"/>
      <c r="F57" s="125">
        <v>2872</v>
      </c>
      <c r="G57" s="125">
        <v>3048</v>
      </c>
      <c r="H57" s="126">
        <v>2768</v>
      </c>
    </row>
    <row r="58" spans="2:8" ht="45.75" customHeight="1" x14ac:dyDescent="0.2">
      <c r="B58" s="127"/>
      <c r="C58" s="1188" t="s">
        <v>558</v>
      </c>
      <c r="D58" s="1189"/>
      <c r="E58" s="1190"/>
      <c r="F58" s="128">
        <v>498</v>
      </c>
      <c r="G58" s="128">
        <v>688</v>
      </c>
      <c r="H58" s="129">
        <v>688</v>
      </c>
    </row>
    <row r="59" spans="2:8" ht="45.75" customHeight="1" x14ac:dyDescent="0.2">
      <c r="B59" s="127"/>
      <c r="C59" s="1188" t="s">
        <v>559</v>
      </c>
      <c r="D59" s="1189"/>
      <c r="E59" s="1190"/>
      <c r="F59" s="128">
        <v>340</v>
      </c>
      <c r="G59" s="128">
        <v>410</v>
      </c>
      <c r="H59" s="129">
        <v>410</v>
      </c>
    </row>
    <row r="60" spans="2:8" ht="45.75" customHeight="1" x14ac:dyDescent="0.2">
      <c r="B60" s="127"/>
      <c r="C60" s="1188" t="s">
        <v>560</v>
      </c>
      <c r="D60" s="1189"/>
      <c r="E60" s="1190"/>
      <c r="F60" s="128">
        <v>494</v>
      </c>
      <c r="G60" s="128">
        <v>439</v>
      </c>
      <c r="H60" s="129">
        <v>392</v>
      </c>
    </row>
    <row r="61" spans="2:8" ht="45.75" customHeight="1" x14ac:dyDescent="0.2">
      <c r="B61" s="127"/>
      <c r="C61" s="1188" t="s">
        <v>561</v>
      </c>
      <c r="D61" s="1189"/>
      <c r="E61" s="1190"/>
      <c r="F61" s="128">
        <v>322</v>
      </c>
      <c r="G61" s="128">
        <v>316</v>
      </c>
      <c r="H61" s="129">
        <v>308</v>
      </c>
    </row>
    <row r="62" spans="2:8" ht="45.75" customHeight="1" thickBot="1" x14ac:dyDescent="0.25">
      <c r="B62" s="130"/>
      <c r="C62" s="1191" t="s">
        <v>562</v>
      </c>
      <c r="D62" s="1192"/>
      <c r="E62" s="1193"/>
      <c r="F62" s="131">
        <v>685</v>
      </c>
      <c r="G62" s="131">
        <v>650</v>
      </c>
      <c r="H62" s="132">
        <v>306</v>
      </c>
    </row>
    <row r="63" spans="2:8" ht="52.5" customHeight="1" thickBot="1" x14ac:dyDescent="0.25">
      <c r="B63" s="133"/>
      <c r="C63" s="1194" t="s">
        <v>49</v>
      </c>
      <c r="D63" s="1194"/>
      <c r="E63" s="1195"/>
      <c r="F63" s="134">
        <v>5457</v>
      </c>
      <c r="G63" s="134">
        <v>5653</v>
      </c>
      <c r="H63" s="135">
        <v>5733</v>
      </c>
    </row>
    <row r="64" spans="2:8" ht="13" x14ac:dyDescent="0.2"/>
  </sheetData>
  <sheetProtection algorithmName="SHA-512" hashValue="BbiX3a37SoqmShsLwG3PsGD/1YWywHn8XfwO3Kt91O9oi7Thfvuq98h3GsIQCWzFzfgWi+2ikPQVrSQKLz1QJA==" saltValue="OMGsu4Nik1Fgr/lCIA/W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204F6-BA5D-456A-8648-69F0BE0C4DAF}">
  <sheetPr>
    <pageSetUpPr fitToPage="1"/>
  </sheetPr>
  <dimension ref="A1:DE85"/>
  <sheetViews>
    <sheetView showGridLines="0" zoomScale="70" zoomScaleNormal="70" zoomScaleSheetLayoutView="55" workbookViewId="0">
      <selection activeCell="CW18" sqref="CW1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566</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v>10.5</v>
      </c>
      <c r="BY51" s="1231"/>
      <c r="BZ51" s="1231"/>
      <c r="CA51" s="1231"/>
      <c r="CB51" s="1231"/>
      <c r="CC51" s="1231"/>
      <c r="CD51" s="1231"/>
      <c r="CE51" s="1231"/>
      <c r="CF51" s="1231">
        <v>24.4</v>
      </c>
      <c r="CG51" s="1231"/>
      <c r="CH51" s="1231"/>
      <c r="CI51" s="1231"/>
      <c r="CJ51" s="1231"/>
      <c r="CK51" s="1231"/>
      <c r="CL51" s="1231"/>
      <c r="CM51" s="1231"/>
      <c r="CN51" s="1231">
        <v>20.100000000000001</v>
      </c>
      <c r="CO51" s="1231"/>
      <c r="CP51" s="1231"/>
      <c r="CQ51" s="1231"/>
      <c r="CR51" s="1231"/>
      <c r="CS51" s="1231"/>
      <c r="CT51" s="1231"/>
      <c r="CU51" s="1231"/>
      <c r="CV51" s="1231">
        <v>24.9</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44.5</v>
      </c>
      <c r="BQ53" s="1231"/>
      <c r="BR53" s="1231"/>
      <c r="BS53" s="1231"/>
      <c r="BT53" s="1231"/>
      <c r="BU53" s="1231"/>
      <c r="BV53" s="1231"/>
      <c r="BW53" s="1231"/>
      <c r="BX53" s="1231">
        <v>46.1</v>
      </c>
      <c r="BY53" s="1231"/>
      <c r="BZ53" s="1231"/>
      <c r="CA53" s="1231"/>
      <c r="CB53" s="1231"/>
      <c r="CC53" s="1231"/>
      <c r="CD53" s="1231"/>
      <c r="CE53" s="1231"/>
      <c r="CF53" s="1231">
        <v>46.7</v>
      </c>
      <c r="CG53" s="1231"/>
      <c r="CH53" s="1231"/>
      <c r="CI53" s="1231"/>
      <c r="CJ53" s="1231"/>
      <c r="CK53" s="1231"/>
      <c r="CL53" s="1231"/>
      <c r="CM53" s="1231"/>
      <c r="CN53" s="1231">
        <v>48.1</v>
      </c>
      <c r="CO53" s="1231"/>
      <c r="CP53" s="1231"/>
      <c r="CQ53" s="1231"/>
      <c r="CR53" s="1231"/>
      <c r="CS53" s="1231"/>
      <c r="CT53" s="1231"/>
      <c r="CU53" s="1231"/>
      <c r="CV53" s="1231">
        <v>46.3</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20.3</v>
      </c>
      <c r="BQ55" s="1231"/>
      <c r="BR55" s="1231"/>
      <c r="BS55" s="1231"/>
      <c r="BT55" s="1231"/>
      <c r="BU55" s="1231"/>
      <c r="BV55" s="1231"/>
      <c r="BW55" s="1231"/>
      <c r="BX55" s="1231">
        <v>15.5</v>
      </c>
      <c r="BY55" s="1231"/>
      <c r="BZ55" s="1231"/>
      <c r="CA55" s="1231"/>
      <c r="CB55" s="1231"/>
      <c r="CC55" s="1231"/>
      <c r="CD55" s="1231"/>
      <c r="CE55" s="1231"/>
      <c r="CF55" s="1231">
        <v>4.5999999999999996</v>
      </c>
      <c r="CG55" s="1231"/>
      <c r="CH55" s="1231"/>
      <c r="CI55" s="1231"/>
      <c r="CJ55" s="1231"/>
      <c r="CK55" s="1231"/>
      <c r="CL55" s="1231"/>
      <c r="CM55" s="1231"/>
      <c r="CN55" s="1231">
        <v>1.6</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61.3</v>
      </c>
      <c r="CG57" s="1231"/>
      <c r="CH57" s="1231"/>
      <c r="CI57" s="1231"/>
      <c r="CJ57" s="1231"/>
      <c r="CK57" s="1231"/>
      <c r="CL57" s="1231"/>
      <c r="CM57" s="1231"/>
      <c r="CN57" s="1231">
        <v>62.4</v>
      </c>
      <c r="CO57" s="1231"/>
      <c r="CP57" s="1231"/>
      <c r="CQ57" s="1231"/>
      <c r="CR57" s="1231"/>
      <c r="CS57" s="1231"/>
      <c r="CT57" s="1231"/>
      <c r="CU57" s="1231"/>
      <c r="CV57" s="1231">
        <v>63.5</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571</v>
      </c>
    </row>
    <row r="64" spans="1:109" ht="13" x14ac:dyDescent="0.2">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566</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v>10.5</v>
      </c>
      <c r="BY73" s="1231"/>
      <c r="BZ73" s="1231"/>
      <c r="CA73" s="1231"/>
      <c r="CB73" s="1231"/>
      <c r="CC73" s="1231"/>
      <c r="CD73" s="1231"/>
      <c r="CE73" s="1231"/>
      <c r="CF73" s="1231">
        <v>24.4</v>
      </c>
      <c r="CG73" s="1231"/>
      <c r="CH73" s="1231"/>
      <c r="CI73" s="1231"/>
      <c r="CJ73" s="1231"/>
      <c r="CK73" s="1231"/>
      <c r="CL73" s="1231"/>
      <c r="CM73" s="1231"/>
      <c r="CN73" s="1231">
        <v>20.100000000000001</v>
      </c>
      <c r="CO73" s="1231"/>
      <c r="CP73" s="1231"/>
      <c r="CQ73" s="1231"/>
      <c r="CR73" s="1231"/>
      <c r="CS73" s="1231"/>
      <c r="CT73" s="1231"/>
      <c r="CU73" s="1231"/>
      <c r="CV73" s="1231">
        <v>24.9</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6.6</v>
      </c>
      <c r="BQ75" s="1231"/>
      <c r="BR75" s="1231"/>
      <c r="BS75" s="1231"/>
      <c r="BT75" s="1231"/>
      <c r="BU75" s="1231"/>
      <c r="BV75" s="1231"/>
      <c r="BW75" s="1231"/>
      <c r="BX75" s="1231">
        <v>6.3</v>
      </c>
      <c r="BY75" s="1231"/>
      <c r="BZ75" s="1231"/>
      <c r="CA75" s="1231"/>
      <c r="CB75" s="1231"/>
      <c r="CC75" s="1231"/>
      <c r="CD75" s="1231"/>
      <c r="CE75" s="1231"/>
      <c r="CF75" s="1231">
        <v>5</v>
      </c>
      <c r="CG75" s="1231"/>
      <c r="CH75" s="1231"/>
      <c r="CI75" s="1231"/>
      <c r="CJ75" s="1231"/>
      <c r="CK75" s="1231"/>
      <c r="CL75" s="1231"/>
      <c r="CM75" s="1231"/>
      <c r="CN75" s="1231">
        <v>5.9</v>
      </c>
      <c r="CO75" s="1231"/>
      <c r="CP75" s="1231"/>
      <c r="CQ75" s="1231"/>
      <c r="CR75" s="1231"/>
      <c r="CS75" s="1231"/>
      <c r="CT75" s="1231"/>
      <c r="CU75" s="1231"/>
      <c r="CV75" s="1231">
        <v>6.7</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20.3</v>
      </c>
      <c r="BQ77" s="1231"/>
      <c r="BR77" s="1231"/>
      <c r="BS77" s="1231"/>
      <c r="BT77" s="1231"/>
      <c r="BU77" s="1231"/>
      <c r="BV77" s="1231"/>
      <c r="BW77" s="1231"/>
      <c r="BX77" s="1231">
        <v>15.5</v>
      </c>
      <c r="BY77" s="1231"/>
      <c r="BZ77" s="1231"/>
      <c r="CA77" s="1231"/>
      <c r="CB77" s="1231"/>
      <c r="CC77" s="1231"/>
      <c r="CD77" s="1231"/>
      <c r="CE77" s="1231"/>
      <c r="CF77" s="1231">
        <v>4.5999999999999996</v>
      </c>
      <c r="CG77" s="1231"/>
      <c r="CH77" s="1231"/>
      <c r="CI77" s="1231"/>
      <c r="CJ77" s="1231"/>
      <c r="CK77" s="1231"/>
      <c r="CL77" s="1231"/>
      <c r="CM77" s="1231"/>
      <c r="CN77" s="1231">
        <v>1.6</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6.6</v>
      </c>
      <c r="BQ79" s="1231"/>
      <c r="BR79" s="1231"/>
      <c r="BS79" s="1231"/>
      <c r="BT79" s="1231"/>
      <c r="BU79" s="1231"/>
      <c r="BV79" s="1231"/>
      <c r="BW79" s="1231"/>
      <c r="BX79" s="1231">
        <v>6.4</v>
      </c>
      <c r="BY79" s="1231"/>
      <c r="BZ79" s="1231"/>
      <c r="CA79" s="1231"/>
      <c r="CB79" s="1231"/>
      <c r="CC79" s="1231"/>
      <c r="CD79" s="1231"/>
      <c r="CE79" s="1231"/>
      <c r="CF79" s="1231">
        <v>6.3</v>
      </c>
      <c r="CG79" s="1231"/>
      <c r="CH79" s="1231"/>
      <c r="CI79" s="1231"/>
      <c r="CJ79" s="1231"/>
      <c r="CK79" s="1231"/>
      <c r="CL79" s="1231"/>
      <c r="CM79" s="1231"/>
      <c r="CN79" s="1231">
        <v>6.6</v>
      </c>
      <c r="CO79" s="1231"/>
      <c r="CP79" s="1231"/>
      <c r="CQ79" s="1231"/>
      <c r="CR79" s="1231"/>
      <c r="CS79" s="1231"/>
      <c r="CT79" s="1231"/>
      <c r="CU79" s="1231"/>
      <c r="CV79" s="1231">
        <v>6.8</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NxKAM9jVM1nBRQAwv4pxbcASB3PbOKbGuU8lJSnWt8Dlu239w000XYQQKZNfXyUximG3BQUQ8paunDn8fCQ+SA==" saltValue="pm0VLEq2g4l0Y5kWQRxT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1B5F2-83B9-4349-8231-E3330446D2E2}">
  <sheetPr>
    <pageSetUpPr fitToPage="1"/>
  </sheetPr>
  <dimension ref="A1:DR125"/>
  <sheetViews>
    <sheetView showGridLines="0" topLeftCell="A64" zoomScale="70" zoomScaleNormal="70" zoomScaleSheetLayoutView="70" workbookViewId="0">
      <selection activeCell="BI112" sqref="BI11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2rt8dGMh2yb/LliQHjCxCwdGuCX+pU6uiwkuePcq09ALjwEZ+KT9QEM0o3oHDyrszDKHseSJlPfNbXOpMyY34g==" saltValue="BCOOWqb4YZKQ/Y5zQL8X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9614B-040A-4E5A-BB4E-BEC21D4DF625}">
  <sheetPr>
    <pageSetUpPr fitToPage="1"/>
  </sheetPr>
  <dimension ref="A1:DR125"/>
  <sheetViews>
    <sheetView showGridLines="0" tabSelected="1" topLeftCell="A73" zoomScale="70" zoomScaleNormal="70" zoomScaleSheetLayoutView="55" workbookViewId="0">
      <selection activeCell="BJ102" sqref="BJ10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oHn/r3xLH10/bKSNSdNKq6e/lvGgomLbqKfr8XeYuD6AomGuQDnVQwXhKHS1JCJuNQxT1impKg4kfEBFtbpmYg==" saltValue="csimvIFCnbokiWTgc7Tw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56850</v>
      </c>
      <c r="E3" s="154"/>
      <c r="F3" s="155">
        <v>51264</v>
      </c>
      <c r="G3" s="156"/>
      <c r="H3" s="157"/>
    </row>
    <row r="4" spans="1:8" x14ac:dyDescent="0.2">
      <c r="A4" s="158"/>
      <c r="B4" s="159"/>
      <c r="C4" s="160"/>
      <c r="D4" s="161">
        <v>34485</v>
      </c>
      <c r="E4" s="162"/>
      <c r="F4" s="163">
        <v>26040</v>
      </c>
      <c r="G4" s="164"/>
      <c r="H4" s="165"/>
    </row>
    <row r="5" spans="1:8" x14ac:dyDescent="0.2">
      <c r="A5" s="146" t="s">
        <v>521</v>
      </c>
      <c r="B5" s="151"/>
      <c r="C5" s="152"/>
      <c r="D5" s="153">
        <v>51270</v>
      </c>
      <c r="E5" s="154"/>
      <c r="F5" s="155">
        <v>52068</v>
      </c>
      <c r="G5" s="156"/>
      <c r="H5" s="157"/>
    </row>
    <row r="6" spans="1:8" x14ac:dyDescent="0.2">
      <c r="A6" s="158"/>
      <c r="B6" s="159"/>
      <c r="C6" s="160"/>
      <c r="D6" s="161">
        <v>34827</v>
      </c>
      <c r="E6" s="162"/>
      <c r="F6" s="163">
        <v>26936</v>
      </c>
      <c r="G6" s="164"/>
      <c r="H6" s="165"/>
    </row>
    <row r="7" spans="1:8" x14ac:dyDescent="0.2">
      <c r="A7" s="146" t="s">
        <v>522</v>
      </c>
      <c r="B7" s="151"/>
      <c r="C7" s="152"/>
      <c r="D7" s="153">
        <v>86683</v>
      </c>
      <c r="E7" s="154"/>
      <c r="F7" s="155">
        <v>47161</v>
      </c>
      <c r="G7" s="156"/>
      <c r="H7" s="157"/>
    </row>
    <row r="8" spans="1:8" x14ac:dyDescent="0.2">
      <c r="A8" s="158"/>
      <c r="B8" s="159"/>
      <c r="C8" s="160"/>
      <c r="D8" s="161">
        <v>28030</v>
      </c>
      <c r="E8" s="162"/>
      <c r="F8" s="163">
        <v>24595</v>
      </c>
      <c r="G8" s="164"/>
      <c r="H8" s="165"/>
    </row>
    <row r="9" spans="1:8" x14ac:dyDescent="0.2">
      <c r="A9" s="146" t="s">
        <v>523</v>
      </c>
      <c r="B9" s="151"/>
      <c r="C9" s="152"/>
      <c r="D9" s="153">
        <v>101905</v>
      </c>
      <c r="E9" s="154"/>
      <c r="F9" s="155">
        <v>43423</v>
      </c>
      <c r="G9" s="156"/>
      <c r="H9" s="157"/>
    </row>
    <row r="10" spans="1:8" x14ac:dyDescent="0.2">
      <c r="A10" s="158"/>
      <c r="B10" s="159"/>
      <c r="C10" s="160"/>
      <c r="D10" s="161">
        <v>22376</v>
      </c>
      <c r="E10" s="162"/>
      <c r="F10" s="163">
        <v>22207</v>
      </c>
      <c r="G10" s="164"/>
      <c r="H10" s="165"/>
    </row>
    <row r="11" spans="1:8" x14ac:dyDescent="0.2">
      <c r="A11" s="146" t="s">
        <v>524</v>
      </c>
      <c r="B11" s="151"/>
      <c r="C11" s="152"/>
      <c r="D11" s="153">
        <v>98492</v>
      </c>
      <c r="E11" s="154"/>
      <c r="F11" s="155">
        <v>45265</v>
      </c>
      <c r="G11" s="156"/>
      <c r="H11" s="157"/>
    </row>
    <row r="12" spans="1:8" x14ac:dyDescent="0.2">
      <c r="A12" s="158"/>
      <c r="B12" s="159"/>
      <c r="C12" s="166"/>
      <c r="D12" s="161">
        <v>16646</v>
      </c>
      <c r="E12" s="162"/>
      <c r="F12" s="163">
        <v>22600</v>
      </c>
      <c r="G12" s="164"/>
      <c r="H12" s="165"/>
    </row>
    <row r="13" spans="1:8" x14ac:dyDescent="0.2">
      <c r="A13" s="146"/>
      <c r="B13" s="151"/>
      <c r="C13" s="152"/>
      <c r="D13" s="153">
        <v>79040</v>
      </c>
      <c r="E13" s="154"/>
      <c r="F13" s="155">
        <v>47836</v>
      </c>
      <c r="G13" s="167"/>
      <c r="H13" s="157"/>
    </row>
    <row r="14" spans="1:8" x14ac:dyDescent="0.2">
      <c r="A14" s="158"/>
      <c r="B14" s="159"/>
      <c r="C14" s="160"/>
      <c r="D14" s="161">
        <v>27273</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6.55</v>
      </c>
      <c r="C19" s="168">
        <f>ROUND(VALUE(SUBSTITUTE(実質収支比率等に係る経年分析!G$48,"▲","-")),2)</f>
        <v>4.54</v>
      </c>
      <c r="D19" s="168">
        <f>ROUND(VALUE(SUBSTITUTE(実質収支比率等に係る経年分析!H$48,"▲","-")),2)</f>
        <v>7.08</v>
      </c>
      <c r="E19" s="168">
        <f>ROUND(VALUE(SUBSTITUTE(実質収支比率等に係る経年分析!I$48,"▲","-")),2)</f>
        <v>7.42</v>
      </c>
      <c r="F19" s="168">
        <f>ROUND(VALUE(SUBSTITUTE(実質収支比率等に係る経年分析!J$48,"▲","-")),2)</f>
        <v>3.15</v>
      </c>
    </row>
    <row r="20" spans="1:11" x14ac:dyDescent="0.2">
      <c r="A20" s="168" t="s">
        <v>53</v>
      </c>
      <c r="B20" s="168">
        <f>ROUND(VALUE(SUBSTITUTE(実質収支比率等に係る経年分析!F$47,"▲","-")),2)</f>
        <v>22.04</v>
      </c>
      <c r="C20" s="168">
        <f>ROUND(VALUE(SUBSTITUTE(実質収支比率等に係る経年分析!G$47,"▲","-")),2)</f>
        <v>20.72</v>
      </c>
      <c r="D20" s="168">
        <f>ROUND(VALUE(SUBSTITUTE(実質収支比率等に係る経年分析!H$47,"▲","-")),2)</f>
        <v>22.76</v>
      </c>
      <c r="E20" s="168">
        <f>ROUND(VALUE(SUBSTITUTE(実質収支比率等に係る経年分析!I$47,"▲","-")),2)</f>
        <v>23.29</v>
      </c>
      <c r="F20" s="168">
        <f>ROUND(VALUE(SUBSTITUTE(実質収支比率等に係る経年分析!J$47,"▲","-")),2)</f>
        <v>26.35</v>
      </c>
    </row>
    <row r="21" spans="1:11" x14ac:dyDescent="0.2">
      <c r="A21" s="168" t="s">
        <v>54</v>
      </c>
      <c r="B21" s="168">
        <f>IF(ISNUMBER(VALUE(SUBSTITUTE(実質収支比率等に係る経年分析!F$49,"▲","-"))),ROUND(VALUE(SUBSTITUTE(実質収支比率等に係る経年分析!F$49,"▲","-")),2),NA())</f>
        <v>-1.23</v>
      </c>
      <c r="C21" s="168">
        <f>IF(ISNUMBER(VALUE(SUBSTITUTE(実質収支比率等に係る経年分析!G$49,"▲","-"))),ROUND(VALUE(SUBSTITUTE(実質収支比率等に係る経年分析!G$49,"▲","-")),2),NA())</f>
        <v>-1.89</v>
      </c>
      <c r="D21" s="168">
        <f>IF(ISNUMBER(VALUE(SUBSTITUTE(実質収支比率等に係る経年分析!H$49,"▲","-"))),ROUND(VALUE(SUBSTITUTE(実質収支比率等に係る経年分析!H$49,"▲","-")),2),NA())</f>
        <v>6.02</v>
      </c>
      <c r="E21" s="168">
        <f>IF(ISNUMBER(VALUE(SUBSTITUTE(実質収支比率等に係る経年分析!I$49,"▲","-"))),ROUND(VALUE(SUBSTITUTE(実質収支比率等に係る経年分析!I$49,"▲","-")),2),NA())</f>
        <v>4.26</v>
      </c>
      <c r="F21" s="168">
        <f>IF(ISNUMBER(VALUE(SUBSTITUTE(実質収支比率等に係る経年分析!J$49,"▲","-"))),ROUND(VALUE(SUBSTITUTE(実質収支比率等に係る経年分析!J$49,"▲","-")),2),NA())</f>
        <v>-0.39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菊陽町工業団地造成事業特別会計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1.26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10.130000000000001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菊陽町土地取得特別会計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菊陽町後期高齢者医療特別会計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菊陽町介護保険特別会計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v>
      </c>
    </row>
    <row r="34" spans="1:16" x14ac:dyDescent="0.2">
      <c r="A34" s="169" t="str">
        <f>IF(連結実質赤字比率に係る赤字・黒字の構成分析!C$36="",NA(),連結実質赤字比率に係る赤字・黒字の構成分析!C$36)</f>
        <v>菊陽町国民健康保険特別会計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4.53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3.14</v>
      </c>
    </row>
    <row r="36" spans="1:16" x14ac:dyDescent="0.2">
      <c r="A36" s="169" t="str">
        <f>IF(連結実質赤字比率に係る赤字・黒字の構成分析!C$34="",NA(),連結実質赤字比率に係る赤字・黒字の構成分析!C$34)</f>
        <v>菊陽町下水道事業会計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1095</v>
      </c>
      <c r="E42" s="170"/>
      <c r="F42" s="170"/>
      <c r="G42" s="170">
        <f>'実質公債費比率（分子）の構造'!L$52</f>
        <v>1116</v>
      </c>
      <c r="H42" s="170"/>
      <c r="I42" s="170"/>
      <c r="J42" s="170">
        <f>'実質公債費比率（分子）の構造'!M$52</f>
        <v>1200</v>
      </c>
      <c r="K42" s="170"/>
      <c r="L42" s="170"/>
      <c r="M42" s="170">
        <f>'実質公債費比率（分子）の構造'!N$52</f>
        <v>1070</v>
      </c>
      <c r="N42" s="170"/>
      <c r="O42" s="170"/>
      <c r="P42" s="170">
        <f>'実質公債費比率（分子）の構造'!O$52</f>
        <v>1055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2">
      <c r="A45" s="170" t="s">
        <v>63</v>
      </c>
      <c r="B45" s="170">
        <f>'実質公債費比率（分子）の構造'!K$49</f>
        <v>48</v>
      </c>
      <c r="C45" s="170"/>
      <c r="D45" s="170"/>
      <c r="E45" s="170">
        <f>'実質公債費比率（分子）の構造'!L$49</f>
        <v>36</v>
      </c>
      <c r="F45" s="170"/>
      <c r="G45" s="170"/>
      <c r="H45" s="170">
        <f>'実質公債費比率（分子）の構造'!M$49</f>
        <v>59</v>
      </c>
      <c r="I45" s="170"/>
      <c r="J45" s="170"/>
      <c r="K45" s="170">
        <f>'実質公債費比率（分子）の構造'!N$49</f>
        <v>67</v>
      </c>
      <c r="L45" s="170"/>
      <c r="M45" s="170"/>
      <c r="N45" s="170">
        <f>'実質公債費比率（分子）の構造'!O$49</f>
        <v>144</v>
      </c>
      <c r="O45" s="170"/>
      <c r="P45" s="170"/>
    </row>
    <row r="46" spans="1:16" x14ac:dyDescent="0.2">
      <c r="A46" s="170" t="s">
        <v>64</v>
      </c>
      <c r="B46" s="170">
        <f>'実質公債費比率（分子）の構造'!K$48</f>
        <v>155</v>
      </c>
      <c r="C46" s="170"/>
      <c r="D46" s="170"/>
      <c r="E46" s="170">
        <f>'実質公債費比率（分子）の構造'!L$48</f>
        <v>147</v>
      </c>
      <c r="F46" s="170"/>
      <c r="G46" s="170"/>
      <c r="H46" s="170">
        <f>'実質公債費比率（分子）の構造'!M$48</f>
        <v>146</v>
      </c>
      <c r="I46" s="170"/>
      <c r="J46" s="170"/>
      <c r="K46" s="170">
        <f>'実質公債費比率（分子）の構造'!N$48</f>
        <v>140</v>
      </c>
      <c r="L46" s="170"/>
      <c r="M46" s="170"/>
      <c r="N46" s="170">
        <f>'実質公債費比率（分子）の構造'!O$48</f>
        <v>148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1331</v>
      </c>
      <c r="C49" s="170"/>
      <c r="D49" s="170"/>
      <c r="E49" s="170">
        <f>'実質公債費比率（分子）の構造'!L$45</f>
        <v>1387</v>
      </c>
      <c r="F49" s="170"/>
      <c r="G49" s="170"/>
      <c r="H49" s="170">
        <f>'実質公債費比率（分子）の構造'!M$45</f>
        <v>1319</v>
      </c>
      <c r="I49" s="170"/>
      <c r="J49" s="170"/>
      <c r="K49" s="170">
        <f>'実質公債費比率（分子）の構造'!N$45</f>
        <v>1572</v>
      </c>
      <c r="L49" s="170"/>
      <c r="M49" s="170"/>
      <c r="N49" s="170">
        <f>'実質公債費比率（分子）の構造'!O$45</f>
        <v>1482</v>
      </c>
      <c r="O49" s="170"/>
      <c r="P49" s="170"/>
    </row>
    <row r="50" spans="1:16" x14ac:dyDescent="0.2">
      <c r="A50" s="170" t="s">
        <v>67</v>
      </c>
      <c r="B50" s="170" t="e">
        <f>NA()</f>
        <v>#N/A</v>
      </c>
      <c r="C50" s="170">
        <f>IF(ISNUMBER('実質公債費比率（分子）の構造'!K$53),'実質公債費比率（分子）の構造'!K$53,NA())</f>
        <v>439</v>
      </c>
      <c r="D50" s="170" t="e">
        <f>NA()</f>
        <v>#N/A</v>
      </c>
      <c r="E50" s="170" t="e">
        <f>NA()</f>
        <v>#N/A</v>
      </c>
      <c r="F50" s="170">
        <f>IF(ISNUMBER('実質公債費比率（分子）の構造'!L$53),'実質公債費比率（分子）の構造'!L$53,NA())</f>
        <v>454</v>
      </c>
      <c r="G50" s="170" t="e">
        <f>NA()</f>
        <v>#N/A</v>
      </c>
      <c r="H50" s="170" t="e">
        <f>NA()</f>
        <v>#N/A</v>
      </c>
      <c r="I50" s="170">
        <f>IF(ISNUMBER('実質公債費比率（分子）の構造'!M$53),'実質公債費比率（分子）の構造'!M$53,NA())</f>
        <v>324</v>
      </c>
      <c r="J50" s="170" t="e">
        <f>NA()</f>
        <v>#N/A</v>
      </c>
      <c r="K50" s="170" t="e">
        <f>NA()</f>
        <v>#N/A</v>
      </c>
      <c r="L50" s="170">
        <f>IF(ISNUMBER('実質公債費比率（分子）の構造'!N$53),'実質公債費比率（分子）の構造'!N$53,NA())</f>
        <v>709</v>
      </c>
      <c r="M50" s="170" t="e">
        <f>NA()</f>
        <v>#N/A</v>
      </c>
      <c r="N50" s="170" t="e">
        <f>NA()</f>
        <v>#N/A</v>
      </c>
      <c r="O50" s="170">
        <f>IF(ISNUMBER('実質公債費比率（分子）の構造'!O$53),'実質公債費比率（分子）の構造'!O$53,NA())</f>
        <v>719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13177</v>
      </c>
      <c r="E56" s="169"/>
      <c r="F56" s="169"/>
      <c r="G56" s="169">
        <f>'将来負担比率（分子）の構造'!J$52</f>
        <v>14083</v>
      </c>
      <c r="H56" s="169"/>
      <c r="I56" s="169"/>
      <c r="J56" s="169">
        <f>'将来負担比率（分子）の構造'!K$52</f>
        <v>13399</v>
      </c>
      <c r="K56" s="169"/>
      <c r="L56" s="169"/>
      <c r="M56" s="169">
        <f>'将来負担比率（分子）の構造'!L$52</f>
        <v>14368</v>
      </c>
      <c r="N56" s="169"/>
      <c r="O56" s="169"/>
      <c r="P56" s="169">
        <f>'将来負担比率（分子）の構造'!M$52</f>
        <v>14537</v>
      </c>
    </row>
    <row r="57" spans="1:16" x14ac:dyDescent="0.2">
      <c r="A57" s="169" t="s">
        <v>42</v>
      </c>
      <c r="B57" s="169"/>
      <c r="C57" s="169"/>
      <c r="D57" s="169">
        <f>'将来負担比率（分子）の構造'!I$51</f>
        <v>573</v>
      </c>
      <c r="E57" s="169"/>
      <c r="F57" s="169"/>
      <c r="G57" s="169">
        <f>'将来負担比率（分子）の構造'!J$51</f>
        <v>537</v>
      </c>
      <c r="H57" s="169"/>
      <c r="I57" s="169"/>
      <c r="J57" s="169">
        <f>'将来負担比率（分子）の構造'!K$51</f>
        <v>519</v>
      </c>
      <c r="K57" s="169"/>
      <c r="L57" s="169"/>
      <c r="M57" s="169">
        <f>'将来負担比率（分子）の構造'!L$51</f>
        <v>379</v>
      </c>
      <c r="N57" s="169"/>
      <c r="O57" s="169"/>
      <c r="P57" s="169">
        <f>'将来負担比率（分子）の構造'!M$51</f>
        <v>355</v>
      </c>
    </row>
    <row r="58" spans="1:16" x14ac:dyDescent="0.2">
      <c r="A58" s="169" t="s">
        <v>41</v>
      </c>
      <c r="B58" s="169"/>
      <c r="C58" s="169"/>
      <c r="D58" s="169">
        <f>'将来負担比率（分子）の構造'!I$50</f>
        <v>5557</v>
      </c>
      <c r="E58" s="169"/>
      <c r="F58" s="169"/>
      <c r="G58" s="169">
        <f>'将来負担比率（分子）の構造'!J$50</f>
        <v>5410</v>
      </c>
      <c r="H58" s="169"/>
      <c r="I58" s="169"/>
      <c r="J58" s="169">
        <f>'将来負担比率（分子）の構造'!K$50</f>
        <v>6221</v>
      </c>
      <c r="K58" s="169"/>
      <c r="L58" s="169"/>
      <c r="M58" s="169">
        <f>'将来負担比率（分子）の構造'!L$50</f>
        <v>6367</v>
      </c>
      <c r="N58" s="169"/>
      <c r="O58" s="169"/>
      <c r="P58" s="169">
        <f>'将来負担比率（分子）の構造'!M$50</f>
        <v>6386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735</v>
      </c>
      <c r="C63" s="169"/>
      <c r="D63" s="169"/>
      <c r="E63" s="169">
        <f>'将来負担比率（分子）の構造'!J$44</f>
        <v>2950</v>
      </c>
      <c r="F63" s="169"/>
      <c r="G63" s="169"/>
      <c r="H63" s="169">
        <f>'将来負担比率（分子）の構造'!K$44</f>
        <v>3548</v>
      </c>
      <c r="I63" s="169"/>
      <c r="J63" s="169"/>
      <c r="K63" s="169">
        <f>'将来負担比率（分子）の構造'!L$44</f>
        <v>3539</v>
      </c>
      <c r="L63" s="169"/>
      <c r="M63" s="169"/>
      <c r="N63" s="169">
        <f>'将来負担比率（分子）の構造'!M$44</f>
        <v>3558</v>
      </c>
      <c r="O63" s="169"/>
      <c r="P63" s="169"/>
    </row>
    <row r="64" spans="1:16" x14ac:dyDescent="0.2">
      <c r="A64" s="169" t="s">
        <v>33</v>
      </c>
      <c r="B64" s="169">
        <f>'将来負担比率（分子）の構造'!I$43</f>
        <v>1878</v>
      </c>
      <c r="C64" s="169"/>
      <c r="D64" s="169"/>
      <c r="E64" s="169">
        <f>'将来負担比率（分子）の構造'!J$43</f>
        <v>1792</v>
      </c>
      <c r="F64" s="169"/>
      <c r="G64" s="169"/>
      <c r="H64" s="169">
        <f>'将来負担比率（分子）の構造'!K$43</f>
        <v>1632</v>
      </c>
      <c r="I64" s="169"/>
      <c r="J64" s="169"/>
      <c r="K64" s="169">
        <f>'将来負担比率（分子）の構造'!L$43</f>
        <v>1867</v>
      </c>
      <c r="L64" s="169"/>
      <c r="M64" s="169"/>
      <c r="N64" s="169">
        <f>'将来負担比率（分子）の構造'!M$43</f>
        <v>1926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16139</v>
      </c>
      <c r="C66" s="169"/>
      <c r="D66" s="169"/>
      <c r="E66" s="169">
        <f>'将来負担比率（分子）の構造'!J$41</f>
        <v>16138</v>
      </c>
      <c r="F66" s="169"/>
      <c r="G66" s="169"/>
      <c r="H66" s="169">
        <f>'将来負担比率（分子）の構造'!K$41</f>
        <v>17038</v>
      </c>
      <c r="I66" s="169"/>
      <c r="J66" s="169"/>
      <c r="K66" s="169">
        <f>'将来負担比率（分子）の構造'!L$41</f>
        <v>17417</v>
      </c>
      <c r="L66" s="169"/>
      <c r="M66" s="169"/>
      <c r="N66" s="169">
        <f>'将来負担比率（分子）の構造'!M$41</f>
        <v>17978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850</v>
      </c>
      <c r="G67" s="169" t="e">
        <f>NA()</f>
        <v>#N/A</v>
      </c>
      <c r="H67" s="169" t="e">
        <f>NA()</f>
        <v>#N/A</v>
      </c>
      <c r="I67" s="169">
        <f>IF(ISNUMBER('将来負担比率（分子）の構造'!K$53), IF('将来負担比率（分子）の構造'!K$53 &lt; 0, 0, '将来負担比率（分子）の構造'!K$53), NA())</f>
        <v>2079</v>
      </c>
      <c r="J67" s="169" t="e">
        <f>NA()</f>
        <v>#N/A</v>
      </c>
      <c r="K67" s="169" t="e">
        <f>NA()</f>
        <v>#N/A</v>
      </c>
      <c r="L67" s="169">
        <f>IF(ISNUMBER('将来負担比率（分子）の構造'!L$53), IF('将来負担比率（分子）の構造'!L$53 &lt; 0, 0, '将来負担比率（分子）の構造'!L$53), NA())</f>
        <v>1708</v>
      </c>
      <c r="M67" s="169" t="e">
        <f>NA()</f>
        <v>#N/A</v>
      </c>
      <c r="N67" s="169" t="e">
        <f>NA()</f>
        <v>#N/A</v>
      </c>
      <c r="O67" s="169">
        <f>IF(ISNUMBER('将来負担比率（分子）の構造'!M$53), IF('将来負担比率（分子）の構造'!M$53 &lt; 0, 0, '将来負担比率（分子）の構造'!M$53), NA())</f>
        <v>2185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2196</v>
      </c>
      <c r="C72" s="173">
        <f>基金残高に係る経年分析!G55</f>
        <v>2216</v>
      </c>
      <c r="D72" s="173">
        <f>基金残高に係る経年分析!H55</f>
        <v>2576</v>
      </c>
    </row>
    <row r="73" spans="1:16" x14ac:dyDescent="0.2">
      <c r="A73" s="172" t="s">
        <v>74</v>
      </c>
      <c r="B73" s="173">
        <f>基金残高に係る経年分析!F56</f>
        <v>389</v>
      </c>
      <c r="C73" s="173">
        <f>基金残高に係る経年分析!G56</f>
        <v>389</v>
      </c>
      <c r="D73" s="173">
        <f>基金残高に係る経年分析!H56</f>
        <v>389</v>
      </c>
    </row>
    <row r="74" spans="1:16" x14ac:dyDescent="0.2">
      <c r="A74" s="172" t="s">
        <v>75</v>
      </c>
      <c r="B74" s="173">
        <f>基金残高に係る経年分析!F57</f>
        <v>2872</v>
      </c>
      <c r="C74" s="173">
        <f>基金残高に係る経年分析!G57</f>
        <v>3048</v>
      </c>
      <c r="D74" s="173">
        <f>基金残高に係る経年分析!H57</f>
        <v>2768</v>
      </c>
    </row>
  </sheetData>
  <sheetProtection algorithmName="SHA-512" hashValue="t9jVBBIinDPSffj5VfEdhu27yBnFM9Zv8AVEdU858d4VQfIcjPfWFgEmbmyHzpwrZRYREd7FMsjxkhvlVh6mJg==" saltValue="ZtnRXkrw0wVkZrMRG/vi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7798931</v>
      </c>
      <c r="S5" s="600"/>
      <c r="T5" s="600"/>
      <c r="U5" s="600"/>
      <c r="V5" s="600"/>
      <c r="W5" s="600"/>
      <c r="X5" s="600"/>
      <c r="Y5" s="601"/>
      <c r="Z5" s="602">
        <v>37</v>
      </c>
      <c r="AA5" s="602"/>
      <c r="AB5" s="602"/>
      <c r="AC5" s="602"/>
      <c r="AD5" s="603">
        <v>7798931</v>
      </c>
      <c r="AE5" s="603"/>
      <c r="AF5" s="603"/>
      <c r="AG5" s="603"/>
      <c r="AH5" s="603"/>
      <c r="AI5" s="603"/>
      <c r="AJ5" s="603"/>
      <c r="AK5" s="603"/>
      <c r="AL5" s="604">
        <v>79.900000000000006</v>
      </c>
      <c r="AM5" s="605"/>
      <c r="AN5" s="605"/>
      <c r="AO5" s="606"/>
      <c r="AP5" s="596" t="s">
        <v>217</v>
      </c>
      <c r="AQ5" s="597"/>
      <c r="AR5" s="597"/>
      <c r="AS5" s="597"/>
      <c r="AT5" s="597"/>
      <c r="AU5" s="597"/>
      <c r="AV5" s="597"/>
      <c r="AW5" s="597"/>
      <c r="AX5" s="597"/>
      <c r="AY5" s="597"/>
      <c r="AZ5" s="597"/>
      <c r="BA5" s="597"/>
      <c r="BB5" s="597"/>
      <c r="BC5" s="597"/>
      <c r="BD5" s="597"/>
      <c r="BE5" s="597"/>
      <c r="BF5" s="598"/>
      <c r="BG5" s="610">
        <v>7798931</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208199</v>
      </c>
      <c r="S6" s="611"/>
      <c r="T6" s="611"/>
      <c r="U6" s="611"/>
      <c r="V6" s="611"/>
      <c r="W6" s="611"/>
      <c r="X6" s="611"/>
      <c r="Y6" s="612"/>
      <c r="Z6" s="613">
        <v>1</v>
      </c>
      <c r="AA6" s="613"/>
      <c r="AB6" s="613"/>
      <c r="AC6" s="613"/>
      <c r="AD6" s="614">
        <v>208199</v>
      </c>
      <c r="AE6" s="614"/>
      <c r="AF6" s="614"/>
      <c r="AG6" s="614"/>
      <c r="AH6" s="614"/>
      <c r="AI6" s="614"/>
      <c r="AJ6" s="614"/>
      <c r="AK6" s="614"/>
      <c r="AL6" s="615">
        <v>2.1</v>
      </c>
      <c r="AM6" s="616"/>
      <c r="AN6" s="616"/>
      <c r="AO6" s="617"/>
      <c r="AP6" s="607" t="s">
        <v>222</v>
      </c>
      <c r="AQ6" s="608"/>
      <c r="AR6" s="608"/>
      <c r="AS6" s="608"/>
      <c r="AT6" s="608"/>
      <c r="AU6" s="608"/>
      <c r="AV6" s="608"/>
      <c r="AW6" s="608"/>
      <c r="AX6" s="608"/>
      <c r="AY6" s="608"/>
      <c r="AZ6" s="608"/>
      <c r="BA6" s="608"/>
      <c r="BB6" s="608"/>
      <c r="BC6" s="608"/>
      <c r="BD6" s="608"/>
      <c r="BE6" s="608"/>
      <c r="BF6" s="609"/>
      <c r="BG6" s="610">
        <v>7798931</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131423</v>
      </c>
      <c r="CS6" s="611"/>
      <c r="CT6" s="611"/>
      <c r="CU6" s="611"/>
      <c r="CV6" s="611"/>
      <c r="CW6" s="611"/>
      <c r="CX6" s="611"/>
      <c r="CY6" s="612"/>
      <c r="CZ6" s="604">
        <v>0.6</v>
      </c>
      <c r="DA6" s="605"/>
      <c r="DB6" s="605"/>
      <c r="DC6" s="621"/>
      <c r="DD6" s="619">
        <v>5423</v>
      </c>
      <c r="DE6" s="611"/>
      <c r="DF6" s="611"/>
      <c r="DG6" s="611"/>
      <c r="DH6" s="611"/>
      <c r="DI6" s="611"/>
      <c r="DJ6" s="611"/>
      <c r="DK6" s="611"/>
      <c r="DL6" s="611"/>
      <c r="DM6" s="611"/>
      <c r="DN6" s="611"/>
      <c r="DO6" s="611"/>
      <c r="DP6" s="612"/>
      <c r="DQ6" s="619">
        <v>131423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1426</v>
      </c>
      <c r="S7" s="611"/>
      <c r="T7" s="611"/>
      <c r="U7" s="611"/>
      <c r="V7" s="611"/>
      <c r="W7" s="611"/>
      <c r="X7" s="611"/>
      <c r="Y7" s="612"/>
      <c r="Z7" s="613">
        <v>0</v>
      </c>
      <c r="AA7" s="613"/>
      <c r="AB7" s="613"/>
      <c r="AC7" s="613"/>
      <c r="AD7" s="614">
        <v>1426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3323790</v>
      </c>
      <c r="BH7" s="611"/>
      <c r="BI7" s="611"/>
      <c r="BJ7" s="611"/>
      <c r="BK7" s="611"/>
      <c r="BL7" s="611"/>
      <c r="BM7" s="611"/>
      <c r="BN7" s="612"/>
      <c r="BO7" s="613">
        <v>42.6</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2265534</v>
      </c>
      <c r="CS7" s="611"/>
      <c r="CT7" s="611"/>
      <c r="CU7" s="611"/>
      <c r="CV7" s="611"/>
      <c r="CW7" s="611"/>
      <c r="CX7" s="611"/>
      <c r="CY7" s="612"/>
      <c r="CZ7" s="613">
        <v>11.1</v>
      </c>
      <c r="DA7" s="613"/>
      <c r="DB7" s="613"/>
      <c r="DC7" s="613"/>
      <c r="DD7" s="619">
        <v>92985</v>
      </c>
      <c r="DE7" s="611"/>
      <c r="DF7" s="611"/>
      <c r="DG7" s="611"/>
      <c r="DH7" s="611"/>
      <c r="DI7" s="611"/>
      <c r="DJ7" s="611"/>
      <c r="DK7" s="611"/>
      <c r="DL7" s="611"/>
      <c r="DM7" s="611"/>
      <c r="DN7" s="611"/>
      <c r="DO7" s="611"/>
      <c r="DP7" s="612"/>
      <c r="DQ7" s="619">
        <v>1665292</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21780</v>
      </c>
      <c r="S8" s="611"/>
      <c r="T8" s="611"/>
      <c r="U8" s="611"/>
      <c r="V8" s="611"/>
      <c r="W8" s="611"/>
      <c r="X8" s="611"/>
      <c r="Y8" s="612"/>
      <c r="Z8" s="613">
        <v>0.1</v>
      </c>
      <c r="AA8" s="613"/>
      <c r="AB8" s="613"/>
      <c r="AC8" s="613"/>
      <c r="AD8" s="614">
        <v>21780</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79877</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7487638</v>
      </c>
      <c r="CS8" s="611"/>
      <c r="CT8" s="611"/>
      <c r="CU8" s="611"/>
      <c r="CV8" s="611"/>
      <c r="CW8" s="611"/>
      <c r="CX8" s="611"/>
      <c r="CY8" s="612"/>
      <c r="CZ8" s="613">
        <v>36.799999999999997</v>
      </c>
      <c r="DA8" s="613"/>
      <c r="DB8" s="613"/>
      <c r="DC8" s="613"/>
      <c r="DD8" s="619">
        <v>202296</v>
      </c>
      <c r="DE8" s="611"/>
      <c r="DF8" s="611"/>
      <c r="DG8" s="611"/>
      <c r="DH8" s="611"/>
      <c r="DI8" s="611"/>
      <c r="DJ8" s="611"/>
      <c r="DK8" s="611"/>
      <c r="DL8" s="611"/>
      <c r="DM8" s="611"/>
      <c r="DN8" s="611"/>
      <c r="DO8" s="611"/>
      <c r="DP8" s="612"/>
      <c r="DQ8" s="619">
        <v>3356468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22431</v>
      </c>
      <c r="S9" s="611"/>
      <c r="T9" s="611"/>
      <c r="U9" s="611"/>
      <c r="V9" s="611"/>
      <c r="W9" s="611"/>
      <c r="X9" s="611"/>
      <c r="Y9" s="612"/>
      <c r="Z9" s="613">
        <v>0.1</v>
      </c>
      <c r="AA9" s="613"/>
      <c r="AB9" s="613"/>
      <c r="AC9" s="613"/>
      <c r="AD9" s="614">
        <v>22431</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2573191</v>
      </c>
      <c r="BH9" s="611"/>
      <c r="BI9" s="611"/>
      <c r="BJ9" s="611"/>
      <c r="BK9" s="611"/>
      <c r="BL9" s="611"/>
      <c r="BM9" s="611"/>
      <c r="BN9" s="612"/>
      <c r="BO9" s="613">
        <v>33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1412939</v>
      </c>
      <c r="CS9" s="611"/>
      <c r="CT9" s="611"/>
      <c r="CU9" s="611"/>
      <c r="CV9" s="611"/>
      <c r="CW9" s="611"/>
      <c r="CX9" s="611"/>
      <c r="CY9" s="612"/>
      <c r="CZ9" s="613">
        <v>6.9</v>
      </c>
      <c r="DA9" s="613"/>
      <c r="DB9" s="613"/>
      <c r="DC9" s="613"/>
      <c r="DD9" s="619" t="s">
        <v>121</v>
      </c>
      <c r="DE9" s="611"/>
      <c r="DF9" s="611"/>
      <c r="DG9" s="611"/>
      <c r="DH9" s="611"/>
      <c r="DI9" s="611"/>
      <c r="DJ9" s="611"/>
      <c r="DK9" s="611"/>
      <c r="DL9" s="611"/>
      <c r="DM9" s="611"/>
      <c r="DN9" s="611"/>
      <c r="DO9" s="611"/>
      <c r="DP9" s="612"/>
      <c r="DQ9" s="619">
        <v>1161401</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188238</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8553</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8228</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1109447</v>
      </c>
      <c r="S11" s="611"/>
      <c r="T11" s="611"/>
      <c r="U11" s="611"/>
      <c r="V11" s="611"/>
      <c r="W11" s="611"/>
      <c r="X11" s="611"/>
      <c r="Y11" s="612"/>
      <c r="Z11" s="615">
        <v>5.3</v>
      </c>
      <c r="AA11" s="616"/>
      <c r="AB11" s="616"/>
      <c r="AC11" s="622"/>
      <c r="AD11" s="619">
        <v>1109447</v>
      </c>
      <c r="AE11" s="611"/>
      <c r="AF11" s="611"/>
      <c r="AG11" s="611"/>
      <c r="AH11" s="611"/>
      <c r="AI11" s="611"/>
      <c r="AJ11" s="611"/>
      <c r="AK11" s="612"/>
      <c r="AL11" s="615">
        <v>11.4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482484</v>
      </c>
      <c r="BH11" s="611"/>
      <c r="BI11" s="611"/>
      <c r="BJ11" s="611"/>
      <c r="BK11" s="611"/>
      <c r="BL11" s="611"/>
      <c r="BM11" s="611"/>
      <c r="BN11" s="612"/>
      <c r="BO11" s="613">
        <v>6.2</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467704</v>
      </c>
      <c r="CS11" s="611"/>
      <c r="CT11" s="611"/>
      <c r="CU11" s="611"/>
      <c r="CV11" s="611"/>
      <c r="CW11" s="611"/>
      <c r="CX11" s="611"/>
      <c r="CY11" s="612"/>
      <c r="CZ11" s="613">
        <v>2.2999999999999998</v>
      </c>
      <c r="DA11" s="613"/>
      <c r="DB11" s="613"/>
      <c r="DC11" s="613"/>
      <c r="DD11" s="619">
        <v>115902</v>
      </c>
      <c r="DE11" s="611"/>
      <c r="DF11" s="611"/>
      <c r="DG11" s="611"/>
      <c r="DH11" s="611"/>
      <c r="DI11" s="611"/>
      <c r="DJ11" s="611"/>
      <c r="DK11" s="611"/>
      <c r="DL11" s="611"/>
      <c r="DM11" s="611"/>
      <c r="DN11" s="611"/>
      <c r="DO11" s="611"/>
      <c r="DP11" s="612"/>
      <c r="DQ11" s="619">
        <v>282899</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13524</v>
      </c>
      <c r="S12" s="611"/>
      <c r="T12" s="611"/>
      <c r="U12" s="611"/>
      <c r="V12" s="611"/>
      <c r="W12" s="611"/>
      <c r="X12" s="611"/>
      <c r="Y12" s="612"/>
      <c r="Z12" s="613">
        <v>0.1</v>
      </c>
      <c r="AA12" s="613"/>
      <c r="AB12" s="613"/>
      <c r="AC12" s="613"/>
      <c r="AD12" s="614">
        <v>13524</v>
      </c>
      <c r="AE12" s="614"/>
      <c r="AF12" s="614"/>
      <c r="AG12" s="614"/>
      <c r="AH12" s="614"/>
      <c r="AI12" s="614"/>
      <c r="AJ12" s="614"/>
      <c r="AK12" s="614"/>
      <c r="AL12" s="615">
        <v>0.1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3914117</v>
      </c>
      <c r="BH12" s="611"/>
      <c r="BI12" s="611"/>
      <c r="BJ12" s="611"/>
      <c r="BK12" s="611"/>
      <c r="BL12" s="611"/>
      <c r="BM12" s="611"/>
      <c r="BN12" s="612"/>
      <c r="BO12" s="613">
        <v>50.2</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253473</v>
      </c>
      <c r="CS12" s="611"/>
      <c r="CT12" s="611"/>
      <c r="CU12" s="611"/>
      <c r="CV12" s="611"/>
      <c r="CW12" s="611"/>
      <c r="CX12" s="611"/>
      <c r="CY12" s="612"/>
      <c r="CZ12" s="613">
        <v>1.2</v>
      </c>
      <c r="DA12" s="613"/>
      <c r="DB12" s="613"/>
      <c r="DC12" s="613"/>
      <c r="DD12" s="619">
        <v>48662</v>
      </c>
      <c r="DE12" s="611"/>
      <c r="DF12" s="611"/>
      <c r="DG12" s="611"/>
      <c r="DH12" s="611"/>
      <c r="DI12" s="611"/>
      <c r="DJ12" s="611"/>
      <c r="DK12" s="611"/>
      <c r="DL12" s="611"/>
      <c r="DM12" s="611"/>
      <c r="DN12" s="611"/>
      <c r="DO12" s="611"/>
      <c r="DP12" s="612"/>
      <c r="DQ12" s="619">
        <v>204213</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3861366</v>
      </c>
      <c r="BH13" s="611"/>
      <c r="BI13" s="611"/>
      <c r="BJ13" s="611"/>
      <c r="BK13" s="611"/>
      <c r="BL13" s="611"/>
      <c r="BM13" s="611"/>
      <c r="BN13" s="612"/>
      <c r="BO13" s="613">
        <v>49.5</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3889096</v>
      </c>
      <c r="CS13" s="611"/>
      <c r="CT13" s="611"/>
      <c r="CU13" s="611"/>
      <c r="CV13" s="611"/>
      <c r="CW13" s="611"/>
      <c r="CX13" s="611"/>
      <c r="CY13" s="612"/>
      <c r="CZ13" s="613">
        <v>19.100000000000001</v>
      </c>
      <c r="DA13" s="613"/>
      <c r="DB13" s="613"/>
      <c r="DC13" s="613"/>
      <c r="DD13" s="619">
        <v>3139746</v>
      </c>
      <c r="DE13" s="611"/>
      <c r="DF13" s="611"/>
      <c r="DG13" s="611"/>
      <c r="DH13" s="611"/>
      <c r="DI13" s="611"/>
      <c r="DJ13" s="611"/>
      <c r="DK13" s="611"/>
      <c r="DL13" s="611"/>
      <c r="DM13" s="611"/>
      <c r="DN13" s="611"/>
      <c r="DO13" s="611"/>
      <c r="DP13" s="612"/>
      <c r="DQ13" s="619">
        <v>1173826</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716</v>
      </c>
      <c r="S14" s="611"/>
      <c r="T14" s="611"/>
      <c r="U14" s="611"/>
      <c r="V14" s="611"/>
      <c r="W14" s="611"/>
      <c r="X14" s="611"/>
      <c r="Y14" s="612"/>
      <c r="Z14" s="613">
        <v>0</v>
      </c>
      <c r="AA14" s="613"/>
      <c r="AB14" s="613"/>
      <c r="AC14" s="613"/>
      <c r="AD14" s="614">
        <v>716</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158787</v>
      </c>
      <c r="BH14" s="611"/>
      <c r="BI14" s="611"/>
      <c r="BJ14" s="611"/>
      <c r="BK14" s="611"/>
      <c r="BL14" s="611"/>
      <c r="BM14" s="611"/>
      <c r="BN14" s="612"/>
      <c r="BO14" s="613">
        <v>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520069</v>
      </c>
      <c r="CS14" s="611"/>
      <c r="CT14" s="611"/>
      <c r="CU14" s="611"/>
      <c r="CV14" s="611"/>
      <c r="CW14" s="611"/>
      <c r="CX14" s="611"/>
      <c r="CY14" s="612"/>
      <c r="CZ14" s="613">
        <v>2.6</v>
      </c>
      <c r="DA14" s="613"/>
      <c r="DB14" s="613"/>
      <c r="DC14" s="613"/>
      <c r="DD14" s="619">
        <v>29966</v>
      </c>
      <c r="DE14" s="611"/>
      <c r="DF14" s="611"/>
      <c r="DG14" s="611"/>
      <c r="DH14" s="611"/>
      <c r="DI14" s="611"/>
      <c r="DJ14" s="611"/>
      <c r="DK14" s="611"/>
      <c r="DL14" s="611"/>
      <c r="DM14" s="611"/>
      <c r="DN14" s="611"/>
      <c r="DO14" s="611"/>
      <c r="DP14" s="612"/>
      <c r="DQ14" s="619">
        <v>495141</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402237</v>
      </c>
      <c r="BH15" s="611"/>
      <c r="BI15" s="611"/>
      <c r="BJ15" s="611"/>
      <c r="BK15" s="611"/>
      <c r="BL15" s="611"/>
      <c r="BM15" s="611"/>
      <c r="BN15" s="612"/>
      <c r="BO15" s="613">
        <v>5.2</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2440979</v>
      </c>
      <c r="CS15" s="611"/>
      <c r="CT15" s="611"/>
      <c r="CU15" s="611"/>
      <c r="CV15" s="611"/>
      <c r="CW15" s="611"/>
      <c r="CX15" s="611"/>
      <c r="CY15" s="612"/>
      <c r="CZ15" s="613">
        <v>12</v>
      </c>
      <c r="DA15" s="613"/>
      <c r="DB15" s="613"/>
      <c r="DC15" s="613"/>
      <c r="DD15" s="619">
        <v>690313</v>
      </c>
      <c r="DE15" s="611"/>
      <c r="DF15" s="611"/>
      <c r="DG15" s="611"/>
      <c r="DH15" s="611"/>
      <c r="DI15" s="611"/>
      <c r="DJ15" s="611"/>
      <c r="DK15" s="611"/>
      <c r="DL15" s="611"/>
      <c r="DM15" s="611"/>
      <c r="DN15" s="611"/>
      <c r="DO15" s="611"/>
      <c r="DP15" s="612"/>
      <c r="DQ15" s="619">
        <v>1479516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11926</v>
      </c>
      <c r="S16" s="611"/>
      <c r="T16" s="611"/>
      <c r="U16" s="611"/>
      <c r="V16" s="611"/>
      <c r="W16" s="611"/>
      <c r="X16" s="611"/>
      <c r="Y16" s="612"/>
      <c r="Z16" s="613">
        <v>0.1</v>
      </c>
      <c r="AA16" s="613"/>
      <c r="AB16" s="613"/>
      <c r="AC16" s="613"/>
      <c r="AD16" s="614">
        <v>11926</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221</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99898</v>
      </c>
      <c r="S17" s="611"/>
      <c r="T17" s="611"/>
      <c r="U17" s="611"/>
      <c r="V17" s="611"/>
      <c r="W17" s="611"/>
      <c r="X17" s="611"/>
      <c r="Y17" s="612"/>
      <c r="Z17" s="613">
        <v>0.5</v>
      </c>
      <c r="AA17" s="613"/>
      <c r="AB17" s="613"/>
      <c r="AC17" s="613"/>
      <c r="AD17" s="614">
        <v>99898</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1482273</v>
      </c>
      <c r="CS17" s="611"/>
      <c r="CT17" s="611"/>
      <c r="CU17" s="611"/>
      <c r="CV17" s="611"/>
      <c r="CW17" s="611"/>
      <c r="CX17" s="611"/>
      <c r="CY17" s="612"/>
      <c r="CZ17" s="613">
        <v>7.3</v>
      </c>
      <c r="DA17" s="613"/>
      <c r="DB17" s="613"/>
      <c r="DC17" s="613"/>
      <c r="DD17" s="619" t="s">
        <v>121</v>
      </c>
      <c r="DE17" s="611"/>
      <c r="DF17" s="611"/>
      <c r="DG17" s="611"/>
      <c r="DH17" s="611"/>
      <c r="DI17" s="611"/>
      <c r="DJ17" s="611"/>
      <c r="DK17" s="611"/>
      <c r="DL17" s="611"/>
      <c r="DM17" s="611"/>
      <c r="DN17" s="611"/>
      <c r="DO17" s="611"/>
      <c r="DP17" s="612"/>
      <c r="DQ17" s="619">
        <v>1435439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75626</v>
      </c>
      <c r="S18" s="611"/>
      <c r="T18" s="611"/>
      <c r="U18" s="611"/>
      <c r="V18" s="611"/>
      <c r="W18" s="611"/>
      <c r="X18" s="611"/>
      <c r="Y18" s="612"/>
      <c r="Z18" s="613">
        <v>0.4</v>
      </c>
      <c r="AA18" s="613"/>
      <c r="AB18" s="613"/>
      <c r="AC18" s="613"/>
      <c r="AD18" s="614">
        <v>75626</v>
      </c>
      <c r="AE18" s="614"/>
      <c r="AF18" s="614"/>
      <c r="AG18" s="614"/>
      <c r="AH18" s="614"/>
      <c r="AI18" s="614"/>
      <c r="AJ18" s="614"/>
      <c r="AK18" s="614"/>
      <c r="AL18" s="615">
        <v>0.8</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73428</v>
      </c>
      <c r="S19" s="611"/>
      <c r="T19" s="611"/>
      <c r="U19" s="611"/>
      <c r="V19" s="611"/>
      <c r="W19" s="611"/>
      <c r="X19" s="611"/>
      <c r="Y19" s="612"/>
      <c r="Z19" s="613">
        <v>0.3</v>
      </c>
      <c r="AA19" s="613"/>
      <c r="AB19" s="613"/>
      <c r="AC19" s="613"/>
      <c r="AD19" s="614">
        <v>73428</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2198</v>
      </c>
      <c r="S20" s="611"/>
      <c r="T20" s="611"/>
      <c r="U20" s="611"/>
      <c r="V20" s="611"/>
      <c r="W20" s="611"/>
      <c r="X20" s="611"/>
      <c r="Y20" s="612"/>
      <c r="Z20" s="613">
        <v>0</v>
      </c>
      <c r="AA20" s="613"/>
      <c r="AB20" s="613"/>
      <c r="AC20" s="613"/>
      <c r="AD20" s="614">
        <v>2198</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20359902</v>
      </c>
      <c r="CS20" s="611"/>
      <c r="CT20" s="611"/>
      <c r="CU20" s="611"/>
      <c r="CV20" s="611"/>
      <c r="CW20" s="611"/>
      <c r="CX20" s="611"/>
      <c r="CY20" s="612"/>
      <c r="CZ20" s="613">
        <v>100</v>
      </c>
      <c r="DA20" s="613"/>
      <c r="DB20" s="613"/>
      <c r="DC20" s="613"/>
      <c r="DD20" s="619">
        <v>4325293</v>
      </c>
      <c r="DE20" s="611"/>
      <c r="DF20" s="611"/>
      <c r="DG20" s="611"/>
      <c r="DH20" s="611"/>
      <c r="DI20" s="611"/>
      <c r="DJ20" s="611"/>
      <c r="DK20" s="611"/>
      <c r="DL20" s="611"/>
      <c r="DM20" s="611"/>
      <c r="DN20" s="611"/>
      <c r="DO20" s="611"/>
      <c r="DP20" s="612"/>
      <c r="DQ20" s="619">
        <v>11393846</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610592</v>
      </c>
      <c r="S21" s="611"/>
      <c r="T21" s="611"/>
      <c r="U21" s="611"/>
      <c r="V21" s="611"/>
      <c r="W21" s="611"/>
      <c r="X21" s="611"/>
      <c r="Y21" s="612"/>
      <c r="Z21" s="613">
        <v>2.9</v>
      </c>
      <c r="AA21" s="613"/>
      <c r="AB21" s="613"/>
      <c r="AC21" s="613"/>
      <c r="AD21" s="614">
        <v>382500</v>
      </c>
      <c r="AE21" s="614"/>
      <c r="AF21" s="614"/>
      <c r="AG21" s="614"/>
      <c r="AH21" s="614"/>
      <c r="AI21" s="614"/>
      <c r="AJ21" s="614"/>
      <c r="AK21" s="614"/>
      <c r="AL21" s="615">
        <v>3.9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382500</v>
      </c>
      <c r="S22" s="611"/>
      <c r="T22" s="611"/>
      <c r="U22" s="611"/>
      <c r="V22" s="611"/>
      <c r="W22" s="611"/>
      <c r="X22" s="611"/>
      <c r="Y22" s="612"/>
      <c r="Z22" s="613">
        <v>1.8</v>
      </c>
      <c r="AA22" s="613"/>
      <c r="AB22" s="613"/>
      <c r="AC22" s="613"/>
      <c r="AD22" s="614">
        <v>382500</v>
      </c>
      <c r="AE22" s="614"/>
      <c r="AF22" s="614"/>
      <c r="AG22" s="614"/>
      <c r="AH22" s="614"/>
      <c r="AI22" s="614"/>
      <c r="AJ22" s="614"/>
      <c r="AK22" s="614"/>
      <c r="AL22" s="615">
        <v>3.9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228092</v>
      </c>
      <c r="S23" s="611"/>
      <c r="T23" s="611"/>
      <c r="U23" s="611"/>
      <c r="V23" s="611"/>
      <c r="W23" s="611"/>
      <c r="X23" s="611"/>
      <c r="Y23" s="612"/>
      <c r="Z23" s="613">
        <v>1.1000000000000001</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9006621</v>
      </c>
      <c r="CS24" s="600"/>
      <c r="CT24" s="600"/>
      <c r="CU24" s="600"/>
      <c r="CV24" s="600"/>
      <c r="CW24" s="600"/>
      <c r="CX24" s="600"/>
      <c r="CY24" s="601"/>
      <c r="CZ24" s="604">
        <v>44.2</v>
      </c>
      <c r="DA24" s="605"/>
      <c r="DB24" s="605"/>
      <c r="DC24" s="621"/>
      <c r="DD24" s="640">
        <v>5237132</v>
      </c>
      <c r="DE24" s="600"/>
      <c r="DF24" s="600"/>
      <c r="DG24" s="600"/>
      <c r="DH24" s="600"/>
      <c r="DI24" s="600"/>
      <c r="DJ24" s="600"/>
      <c r="DK24" s="601"/>
      <c r="DL24" s="640">
        <v>4782124</v>
      </c>
      <c r="DM24" s="600"/>
      <c r="DN24" s="600"/>
      <c r="DO24" s="600"/>
      <c r="DP24" s="600"/>
      <c r="DQ24" s="600"/>
      <c r="DR24" s="600"/>
      <c r="DS24" s="600"/>
      <c r="DT24" s="600"/>
      <c r="DU24" s="600"/>
      <c r="DV24" s="601"/>
      <c r="DW24" s="604">
        <v>49</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9974496</v>
      </c>
      <c r="S25" s="611"/>
      <c r="T25" s="611"/>
      <c r="U25" s="611"/>
      <c r="V25" s="611"/>
      <c r="W25" s="611"/>
      <c r="X25" s="611"/>
      <c r="Y25" s="612"/>
      <c r="Z25" s="613">
        <v>47.3</v>
      </c>
      <c r="AA25" s="613"/>
      <c r="AB25" s="613"/>
      <c r="AC25" s="613"/>
      <c r="AD25" s="614">
        <v>9746404</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2155245</v>
      </c>
      <c r="CS25" s="643"/>
      <c r="CT25" s="643"/>
      <c r="CU25" s="643"/>
      <c r="CV25" s="643"/>
      <c r="CW25" s="643"/>
      <c r="CX25" s="643"/>
      <c r="CY25" s="644"/>
      <c r="CZ25" s="615">
        <v>10.6</v>
      </c>
      <c r="DA25" s="641"/>
      <c r="DB25" s="641"/>
      <c r="DC25" s="645"/>
      <c r="DD25" s="619">
        <v>1850085</v>
      </c>
      <c r="DE25" s="643"/>
      <c r="DF25" s="643"/>
      <c r="DG25" s="643"/>
      <c r="DH25" s="643"/>
      <c r="DI25" s="643"/>
      <c r="DJ25" s="643"/>
      <c r="DK25" s="644"/>
      <c r="DL25" s="619">
        <v>1838357</v>
      </c>
      <c r="DM25" s="643"/>
      <c r="DN25" s="643"/>
      <c r="DO25" s="643"/>
      <c r="DP25" s="643"/>
      <c r="DQ25" s="643"/>
      <c r="DR25" s="643"/>
      <c r="DS25" s="643"/>
      <c r="DT25" s="643"/>
      <c r="DU25" s="643"/>
      <c r="DV25" s="644"/>
      <c r="DW25" s="615">
        <v>18.8</v>
      </c>
      <c r="DX25" s="641"/>
      <c r="DY25" s="641"/>
      <c r="DZ25" s="641"/>
      <c r="EA25" s="641"/>
      <c r="EB25" s="641"/>
      <c r="EC25" s="642"/>
    </row>
    <row r="26" spans="2:133" ht="11.25" customHeight="1" x14ac:dyDescent="0.2">
      <c r="B26" s="607" t="s">
        <v>284</v>
      </c>
      <c r="C26" s="608"/>
      <c r="D26" s="608"/>
      <c r="E26" s="608"/>
      <c r="F26" s="608"/>
      <c r="G26" s="608"/>
      <c r="H26" s="608"/>
      <c r="I26" s="608"/>
      <c r="J26" s="608"/>
      <c r="K26" s="608"/>
      <c r="L26" s="608"/>
      <c r="M26" s="608"/>
      <c r="N26" s="608"/>
      <c r="O26" s="608"/>
      <c r="P26" s="608"/>
      <c r="Q26" s="609"/>
      <c r="R26" s="610">
        <v>7188</v>
      </c>
      <c r="S26" s="611"/>
      <c r="T26" s="611"/>
      <c r="U26" s="611"/>
      <c r="V26" s="611"/>
      <c r="W26" s="611"/>
      <c r="X26" s="611"/>
      <c r="Y26" s="612"/>
      <c r="Z26" s="613">
        <v>0</v>
      </c>
      <c r="AA26" s="613"/>
      <c r="AB26" s="613"/>
      <c r="AC26" s="613"/>
      <c r="AD26" s="614">
        <v>7188</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1188769</v>
      </c>
      <c r="CS26" s="611"/>
      <c r="CT26" s="611"/>
      <c r="CU26" s="611"/>
      <c r="CV26" s="611"/>
      <c r="CW26" s="611"/>
      <c r="CX26" s="611"/>
      <c r="CY26" s="612"/>
      <c r="CZ26" s="615">
        <v>5.8</v>
      </c>
      <c r="DA26" s="641"/>
      <c r="DB26" s="641"/>
      <c r="DC26" s="645"/>
      <c r="DD26" s="619">
        <v>941522</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2">
      <c r="B27" s="607" t="s">
        <v>287</v>
      </c>
      <c r="C27" s="608"/>
      <c r="D27" s="608"/>
      <c r="E27" s="608"/>
      <c r="F27" s="608"/>
      <c r="G27" s="608"/>
      <c r="H27" s="608"/>
      <c r="I27" s="608"/>
      <c r="J27" s="608"/>
      <c r="K27" s="608"/>
      <c r="L27" s="608"/>
      <c r="M27" s="608"/>
      <c r="N27" s="608"/>
      <c r="O27" s="608"/>
      <c r="P27" s="608"/>
      <c r="Q27" s="609"/>
      <c r="R27" s="610">
        <v>129793</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7798931</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5369103</v>
      </c>
      <c r="CS27" s="643"/>
      <c r="CT27" s="643"/>
      <c r="CU27" s="643"/>
      <c r="CV27" s="643"/>
      <c r="CW27" s="643"/>
      <c r="CX27" s="643"/>
      <c r="CY27" s="644"/>
      <c r="CZ27" s="615">
        <v>26.4</v>
      </c>
      <c r="DA27" s="641"/>
      <c r="DB27" s="641"/>
      <c r="DC27" s="645"/>
      <c r="DD27" s="619">
        <v>1951608</v>
      </c>
      <c r="DE27" s="643"/>
      <c r="DF27" s="643"/>
      <c r="DG27" s="643"/>
      <c r="DH27" s="643"/>
      <c r="DI27" s="643"/>
      <c r="DJ27" s="643"/>
      <c r="DK27" s="644"/>
      <c r="DL27" s="619">
        <v>1508328</v>
      </c>
      <c r="DM27" s="643"/>
      <c r="DN27" s="643"/>
      <c r="DO27" s="643"/>
      <c r="DP27" s="643"/>
      <c r="DQ27" s="643"/>
      <c r="DR27" s="643"/>
      <c r="DS27" s="643"/>
      <c r="DT27" s="643"/>
      <c r="DU27" s="643"/>
      <c r="DV27" s="644"/>
      <c r="DW27" s="615">
        <v>15.4</v>
      </c>
      <c r="DX27" s="641"/>
      <c r="DY27" s="641"/>
      <c r="DZ27" s="641"/>
      <c r="EA27" s="641"/>
      <c r="EB27" s="641"/>
      <c r="EC27" s="642"/>
    </row>
    <row r="28" spans="2:133" ht="11.25" customHeight="1" x14ac:dyDescent="0.2">
      <c r="B28" s="607" t="s">
        <v>290</v>
      </c>
      <c r="C28" s="608"/>
      <c r="D28" s="608"/>
      <c r="E28" s="608"/>
      <c r="F28" s="608"/>
      <c r="G28" s="608"/>
      <c r="H28" s="608"/>
      <c r="I28" s="608"/>
      <c r="J28" s="608"/>
      <c r="K28" s="608"/>
      <c r="L28" s="608"/>
      <c r="M28" s="608"/>
      <c r="N28" s="608"/>
      <c r="O28" s="608"/>
      <c r="P28" s="608"/>
      <c r="Q28" s="609"/>
      <c r="R28" s="610">
        <v>230677</v>
      </c>
      <c r="S28" s="611"/>
      <c r="T28" s="611"/>
      <c r="U28" s="611"/>
      <c r="V28" s="611"/>
      <c r="W28" s="611"/>
      <c r="X28" s="611"/>
      <c r="Y28" s="612"/>
      <c r="Z28" s="613">
        <v>1.1000000000000001</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1482273</v>
      </c>
      <c r="CS28" s="611"/>
      <c r="CT28" s="611"/>
      <c r="CU28" s="611"/>
      <c r="CV28" s="611"/>
      <c r="CW28" s="611"/>
      <c r="CX28" s="611"/>
      <c r="CY28" s="612"/>
      <c r="CZ28" s="615">
        <v>7.3</v>
      </c>
      <c r="DA28" s="641"/>
      <c r="DB28" s="641"/>
      <c r="DC28" s="645"/>
      <c r="DD28" s="619">
        <v>1435439</v>
      </c>
      <c r="DE28" s="611"/>
      <c r="DF28" s="611"/>
      <c r="DG28" s="611"/>
      <c r="DH28" s="611"/>
      <c r="DI28" s="611"/>
      <c r="DJ28" s="611"/>
      <c r="DK28" s="612"/>
      <c r="DL28" s="619">
        <v>1435439</v>
      </c>
      <c r="DM28" s="611"/>
      <c r="DN28" s="611"/>
      <c r="DO28" s="611"/>
      <c r="DP28" s="611"/>
      <c r="DQ28" s="611"/>
      <c r="DR28" s="611"/>
      <c r="DS28" s="611"/>
      <c r="DT28" s="611"/>
      <c r="DU28" s="611"/>
      <c r="DV28" s="612"/>
      <c r="DW28" s="615">
        <v>14.7</v>
      </c>
      <c r="DX28" s="641"/>
      <c r="DY28" s="641"/>
      <c r="DZ28" s="641"/>
      <c r="EA28" s="641"/>
      <c r="EB28" s="641"/>
      <c r="EC28" s="642"/>
    </row>
    <row r="29" spans="2:133" ht="11.25" customHeight="1" x14ac:dyDescent="0.2">
      <c r="B29" s="607" t="s">
        <v>292</v>
      </c>
      <c r="C29" s="608"/>
      <c r="D29" s="608"/>
      <c r="E29" s="608"/>
      <c r="F29" s="608"/>
      <c r="G29" s="608"/>
      <c r="H29" s="608"/>
      <c r="I29" s="608"/>
      <c r="J29" s="608"/>
      <c r="K29" s="608"/>
      <c r="L29" s="608"/>
      <c r="M29" s="608"/>
      <c r="N29" s="608"/>
      <c r="O29" s="608"/>
      <c r="P29" s="608"/>
      <c r="Q29" s="609"/>
      <c r="R29" s="610">
        <v>79305</v>
      </c>
      <c r="S29" s="611"/>
      <c r="T29" s="611"/>
      <c r="U29" s="611"/>
      <c r="V29" s="611"/>
      <c r="W29" s="611"/>
      <c r="X29" s="611"/>
      <c r="Y29" s="612"/>
      <c r="Z29" s="613">
        <v>0.4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1482271</v>
      </c>
      <c r="CS29" s="643"/>
      <c r="CT29" s="643"/>
      <c r="CU29" s="643"/>
      <c r="CV29" s="643"/>
      <c r="CW29" s="643"/>
      <c r="CX29" s="643"/>
      <c r="CY29" s="644"/>
      <c r="CZ29" s="615">
        <v>7.3</v>
      </c>
      <c r="DA29" s="641"/>
      <c r="DB29" s="641"/>
      <c r="DC29" s="645"/>
      <c r="DD29" s="619">
        <v>1435437</v>
      </c>
      <c r="DE29" s="643"/>
      <c r="DF29" s="643"/>
      <c r="DG29" s="643"/>
      <c r="DH29" s="643"/>
      <c r="DI29" s="643"/>
      <c r="DJ29" s="643"/>
      <c r="DK29" s="644"/>
      <c r="DL29" s="619">
        <v>1435437</v>
      </c>
      <c r="DM29" s="643"/>
      <c r="DN29" s="643"/>
      <c r="DO29" s="643"/>
      <c r="DP29" s="643"/>
      <c r="DQ29" s="643"/>
      <c r="DR29" s="643"/>
      <c r="DS29" s="643"/>
      <c r="DT29" s="643"/>
      <c r="DU29" s="643"/>
      <c r="DV29" s="644"/>
      <c r="DW29" s="615">
        <v>14.7</v>
      </c>
      <c r="DX29" s="641"/>
      <c r="DY29" s="641"/>
      <c r="DZ29" s="641"/>
      <c r="EA29" s="641"/>
      <c r="EB29" s="641"/>
      <c r="EC29" s="642"/>
    </row>
    <row r="30" spans="2:133" ht="11.25" customHeight="1" x14ac:dyDescent="0.2">
      <c r="B30" s="607" t="s">
        <v>294</v>
      </c>
      <c r="C30" s="608"/>
      <c r="D30" s="608"/>
      <c r="E30" s="608"/>
      <c r="F30" s="608"/>
      <c r="G30" s="608"/>
      <c r="H30" s="608"/>
      <c r="I30" s="608"/>
      <c r="J30" s="608"/>
      <c r="K30" s="608"/>
      <c r="L30" s="608"/>
      <c r="M30" s="608"/>
      <c r="N30" s="608"/>
      <c r="O30" s="608"/>
      <c r="P30" s="608"/>
      <c r="Q30" s="609"/>
      <c r="R30" s="610">
        <v>4590902</v>
      </c>
      <c r="S30" s="611"/>
      <c r="T30" s="611"/>
      <c r="U30" s="611"/>
      <c r="V30" s="611"/>
      <c r="W30" s="611"/>
      <c r="X30" s="611"/>
      <c r="Y30" s="612"/>
      <c r="Z30" s="613">
        <v>21.8</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1384120</v>
      </c>
      <c r="CS30" s="611"/>
      <c r="CT30" s="611"/>
      <c r="CU30" s="611"/>
      <c r="CV30" s="611"/>
      <c r="CW30" s="611"/>
      <c r="CX30" s="611"/>
      <c r="CY30" s="612"/>
      <c r="CZ30" s="615">
        <v>6.8</v>
      </c>
      <c r="DA30" s="641"/>
      <c r="DB30" s="641"/>
      <c r="DC30" s="645"/>
      <c r="DD30" s="619">
        <v>1337286</v>
      </c>
      <c r="DE30" s="611"/>
      <c r="DF30" s="611"/>
      <c r="DG30" s="611"/>
      <c r="DH30" s="611"/>
      <c r="DI30" s="611"/>
      <c r="DJ30" s="611"/>
      <c r="DK30" s="612"/>
      <c r="DL30" s="619">
        <v>1337286</v>
      </c>
      <c r="DM30" s="611"/>
      <c r="DN30" s="611"/>
      <c r="DO30" s="611"/>
      <c r="DP30" s="611"/>
      <c r="DQ30" s="611"/>
      <c r="DR30" s="611"/>
      <c r="DS30" s="611"/>
      <c r="DT30" s="611"/>
      <c r="DU30" s="611"/>
      <c r="DV30" s="612"/>
      <c r="DW30" s="615">
        <v>13.7</v>
      </c>
      <c r="DX30" s="641"/>
      <c r="DY30" s="641"/>
      <c r="DZ30" s="641"/>
      <c r="EA30" s="641"/>
      <c r="EB30" s="641"/>
      <c r="EC30" s="642"/>
    </row>
    <row r="31" spans="2:133" ht="11.25" customHeight="1" x14ac:dyDescent="0.2">
      <c r="B31" s="623" t="s">
        <v>298</v>
      </c>
      <c r="C31" s="624"/>
      <c r="D31" s="624"/>
      <c r="E31" s="624"/>
      <c r="F31" s="624"/>
      <c r="G31" s="624"/>
      <c r="H31" s="624"/>
      <c r="I31" s="624"/>
      <c r="J31" s="624"/>
      <c r="K31" s="624"/>
      <c r="L31" s="624"/>
      <c r="M31" s="624"/>
      <c r="N31" s="624"/>
      <c r="O31" s="624"/>
      <c r="P31" s="624"/>
      <c r="Q31" s="625"/>
      <c r="R31" s="610">
        <v>4047</v>
      </c>
      <c r="S31" s="611"/>
      <c r="T31" s="611"/>
      <c r="U31" s="611"/>
      <c r="V31" s="611"/>
      <c r="W31" s="611"/>
      <c r="X31" s="611"/>
      <c r="Y31" s="612"/>
      <c r="Z31" s="613">
        <v>0</v>
      </c>
      <c r="AA31" s="613"/>
      <c r="AB31" s="613"/>
      <c r="AC31" s="613"/>
      <c r="AD31" s="614">
        <v>4047</v>
      </c>
      <c r="AE31" s="614"/>
      <c r="AF31" s="614"/>
      <c r="AG31" s="614"/>
      <c r="AH31" s="614"/>
      <c r="AI31" s="614"/>
      <c r="AJ31" s="614"/>
      <c r="AK31" s="614"/>
      <c r="AL31" s="615">
        <v>0</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99.5</v>
      </c>
      <c r="BH31" s="654"/>
      <c r="BI31" s="654"/>
      <c r="BJ31" s="654"/>
      <c r="BK31" s="654"/>
      <c r="BL31" s="654"/>
      <c r="BM31" s="605">
        <v>97.5</v>
      </c>
      <c r="BN31" s="654"/>
      <c r="BO31" s="654"/>
      <c r="BP31" s="654"/>
      <c r="BQ31" s="655"/>
      <c r="BR31" s="666">
        <v>99.4</v>
      </c>
      <c r="BS31" s="654"/>
      <c r="BT31" s="654"/>
      <c r="BU31" s="654"/>
      <c r="BV31" s="654"/>
      <c r="BW31" s="654"/>
      <c r="BX31" s="605">
        <v>97</v>
      </c>
      <c r="BY31" s="654"/>
      <c r="BZ31" s="654"/>
      <c r="CA31" s="654"/>
      <c r="CB31" s="655"/>
      <c r="CD31" s="648"/>
      <c r="CE31" s="649"/>
      <c r="CF31" s="607" t="s">
        <v>301</v>
      </c>
      <c r="CG31" s="608"/>
      <c r="CH31" s="608"/>
      <c r="CI31" s="608"/>
      <c r="CJ31" s="608"/>
      <c r="CK31" s="608"/>
      <c r="CL31" s="608"/>
      <c r="CM31" s="608"/>
      <c r="CN31" s="608"/>
      <c r="CO31" s="608"/>
      <c r="CP31" s="608"/>
      <c r="CQ31" s="609"/>
      <c r="CR31" s="610">
        <v>98151</v>
      </c>
      <c r="CS31" s="643"/>
      <c r="CT31" s="643"/>
      <c r="CU31" s="643"/>
      <c r="CV31" s="643"/>
      <c r="CW31" s="643"/>
      <c r="CX31" s="643"/>
      <c r="CY31" s="644"/>
      <c r="CZ31" s="615">
        <v>0.5</v>
      </c>
      <c r="DA31" s="641"/>
      <c r="DB31" s="641"/>
      <c r="DC31" s="645"/>
      <c r="DD31" s="619">
        <v>98151</v>
      </c>
      <c r="DE31" s="643"/>
      <c r="DF31" s="643"/>
      <c r="DG31" s="643"/>
      <c r="DH31" s="643"/>
      <c r="DI31" s="643"/>
      <c r="DJ31" s="643"/>
      <c r="DK31" s="644"/>
      <c r="DL31" s="619">
        <v>98151</v>
      </c>
      <c r="DM31" s="643"/>
      <c r="DN31" s="643"/>
      <c r="DO31" s="643"/>
      <c r="DP31" s="643"/>
      <c r="DQ31" s="643"/>
      <c r="DR31" s="643"/>
      <c r="DS31" s="643"/>
      <c r="DT31" s="643"/>
      <c r="DU31" s="643"/>
      <c r="DV31" s="644"/>
      <c r="DW31" s="615">
        <v>1</v>
      </c>
      <c r="DX31" s="641"/>
      <c r="DY31" s="641"/>
      <c r="DZ31" s="641"/>
      <c r="EA31" s="641"/>
      <c r="EB31" s="641"/>
      <c r="EC31" s="642"/>
    </row>
    <row r="32" spans="2:133" ht="11.25" customHeight="1" x14ac:dyDescent="0.2">
      <c r="B32" s="607" t="s">
        <v>302</v>
      </c>
      <c r="C32" s="608"/>
      <c r="D32" s="608"/>
      <c r="E32" s="608"/>
      <c r="F32" s="608"/>
      <c r="G32" s="608"/>
      <c r="H32" s="608"/>
      <c r="I32" s="608"/>
      <c r="J32" s="608"/>
      <c r="K32" s="608"/>
      <c r="L32" s="608"/>
      <c r="M32" s="608"/>
      <c r="N32" s="608"/>
      <c r="O32" s="608"/>
      <c r="P32" s="608"/>
      <c r="Q32" s="609"/>
      <c r="R32" s="610">
        <v>1777531</v>
      </c>
      <c r="S32" s="611"/>
      <c r="T32" s="611"/>
      <c r="U32" s="611"/>
      <c r="V32" s="611"/>
      <c r="W32" s="611"/>
      <c r="X32" s="611"/>
      <c r="Y32" s="612"/>
      <c r="Z32" s="613">
        <v>8.4</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303</v>
      </c>
      <c r="AX32" s="607" t="s">
        <v>304</v>
      </c>
      <c r="AY32" s="608"/>
      <c r="AZ32" s="608"/>
      <c r="BA32" s="608"/>
      <c r="BB32" s="608"/>
      <c r="BC32" s="608"/>
      <c r="BD32" s="608"/>
      <c r="BE32" s="608"/>
      <c r="BF32" s="609"/>
      <c r="BG32" s="667">
        <v>99.4</v>
      </c>
      <c r="BH32" s="643"/>
      <c r="BI32" s="643"/>
      <c r="BJ32" s="643"/>
      <c r="BK32" s="643"/>
      <c r="BL32" s="643"/>
      <c r="BM32" s="616">
        <v>96.7</v>
      </c>
      <c r="BN32" s="643"/>
      <c r="BO32" s="643"/>
      <c r="BP32" s="643"/>
      <c r="BQ32" s="665"/>
      <c r="BR32" s="667">
        <v>99.3</v>
      </c>
      <c r="BS32" s="643"/>
      <c r="BT32" s="643"/>
      <c r="BU32" s="643"/>
      <c r="BV32" s="643"/>
      <c r="BW32" s="643"/>
      <c r="BX32" s="616">
        <v>96.3</v>
      </c>
      <c r="BY32" s="643"/>
      <c r="BZ32" s="643"/>
      <c r="CA32" s="643"/>
      <c r="CB32" s="665"/>
      <c r="CD32" s="650"/>
      <c r="CE32" s="651"/>
      <c r="CF32" s="607" t="s">
        <v>305</v>
      </c>
      <c r="CG32" s="608"/>
      <c r="CH32" s="608"/>
      <c r="CI32" s="608"/>
      <c r="CJ32" s="608"/>
      <c r="CK32" s="608"/>
      <c r="CL32" s="608"/>
      <c r="CM32" s="608"/>
      <c r="CN32" s="608"/>
      <c r="CO32" s="608"/>
      <c r="CP32" s="608"/>
      <c r="CQ32" s="609"/>
      <c r="CR32" s="610">
        <v>2</v>
      </c>
      <c r="CS32" s="611"/>
      <c r="CT32" s="611"/>
      <c r="CU32" s="611"/>
      <c r="CV32" s="611"/>
      <c r="CW32" s="611"/>
      <c r="CX32" s="611"/>
      <c r="CY32" s="612"/>
      <c r="CZ32" s="615">
        <v>0</v>
      </c>
      <c r="DA32" s="641"/>
      <c r="DB32" s="641"/>
      <c r="DC32" s="645"/>
      <c r="DD32" s="619">
        <v>2</v>
      </c>
      <c r="DE32" s="611"/>
      <c r="DF32" s="611"/>
      <c r="DG32" s="611"/>
      <c r="DH32" s="611"/>
      <c r="DI32" s="611"/>
      <c r="DJ32" s="611"/>
      <c r="DK32" s="612"/>
      <c r="DL32" s="619">
        <v>2</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306</v>
      </c>
      <c r="C33" s="608"/>
      <c r="D33" s="608"/>
      <c r="E33" s="608"/>
      <c r="F33" s="608"/>
      <c r="G33" s="608"/>
      <c r="H33" s="608"/>
      <c r="I33" s="608"/>
      <c r="J33" s="608"/>
      <c r="K33" s="608"/>
      <c r="L33" s="608"/>
      <c r="M33" s="608"/>
      <c r="N33" s="608"/>
      <c r="O33" s="608"/>
      <c r="P33" s="608"/>
      <c r="Q33" s="609"/>
      <c r="R33" s="610">
        <v>466349</v>
      </c>
      <c r="S33" s="611"/>
      <c r="T33" s="611"/>
      <c r="U33" s="611"/>
      <c r="V33" s="611"/>
      <c r="W33" s="611"/>
      <c r="X33" s="611"/>
      <c r="Y33" s="612"/>
      <c r="Z33" s="613">
        <v>2.2000000000000002</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99.7</v>
      </c>
      <c r="BH33" s="669"/>
      <c r="BI33" s="669"/>
      <c r="BJ33" s="669"/>
      <c r="BK33" s="669"/>
      <c r="BL33" s="669"/>
      <c r="BM33" s="670">
        <v>98</v>
      </c>
      <c r="BN33" s="669"/>
      <c r="BO33" s="669"/>
      <c r="BP33" s="669"/>
      <c r="BQ33" s="671"/>
      <c r="BR33" s="668">
        <v>99.5</v>
      </c>
      <c r="BS33" s="669"/>
      <c r="BT33" s="669"/>
      <c r="BU33" s="669"/>
      <c r="BV33" s="669"/>
      <c r="BW33" s="669"/>
      <c r="BX33" s="670">
        <v>97.5</v>
      </c>
      <c r="BY33" s="669"/>
      <c r="BZ33" s="669"/>
      <c r="CA33" s="669"/>
      <c r="CB33" s="671"/>
      <c r="CD33" s="607" t="s">
        <v>308</v>
      </c>
      <c r="CE33" s="608"/>
      <c r="CF33" s="608"/>
      <c r="CG33" s="608"/>
      <c r="CH33" s="608"/>
      <c r="CI33" s="608"/>
      <c r="CJ33" s="608"/>
      <c r="CK33" s="608"/>
      <c r="CL33" s="608"/>
      <c r="CM33" s="608"/>
      <c r="CN33" s="608"/>
      <c r="CO33" s="608"/>
      <c r="CP33" s="608"/>
      <c r="CQ33" s="609"/>
      <c r="CR33" s="610">
        <v>7027767</v>
      </c>
      <c r="CS33" s="643"/>
      <c r="CT33" s="643"/>
      <c r="CU33" s="643"/>
      <c r="CV33" s="643"/>
      <c r="CW33" s="643"/>
      <c r="CX33" s="643"/>
      <c r="CY33" s="644"/>
      <c r="CZ33" s="615">
        <v>34.5</v>
      </c>
      <c r="DA33" s="641"/>
      <c r="DB33" s="641"/>
      <c r="DC33" s="645"/>
      <c r="DD33" s="619">
        <v>5371954</v>
      </c>
      <c r="DE33" s="643"/>
      <c r="DF33" s="643"/>
      <c r="DG33" s="643"/>
      <c r="DH33" s="643"/>
      <c r="DI33" s="643"/>
      <c r="DJ33" s="643"/>
      <c r="DK33" s="644"/>
      <c r="DL33" s="619">
        <v>4184642</v>
      </c>
      <c r="DM33" s="643"/>
      <c r="DN33" s="643"/>
      <c r="DO33" s="643"/>
      <c r="DP33" s="643"/>
      <c r="DQ33" s="643"/>
      <c r="DR33" s="643"/>
      <c r="DS33" s="643"/>
      <c r="DT33" s="643"/>
      <c r="DU33" s="643"/>
      <c r="DV33" s="644"/>
      <c r="DW33" s="615">
        <v>42.9</v>
      </c>
      <c r="DX33" s="641"/>
      <c r="DY33" s="641"/>
      <c r="DZ33" s="641"/>
      <c r="EA33" s="641"/>
      <c r="EB33" s="641"/>
      <c r="EC33" s="642"/>
    </row>
    <row r="34" spans="2:133" ht="11.25" customHeight="1" x14ac:dyDescent="0.2">
      <c r="B34" s="607" t="s">
        <v>309</v>
      </c>
      <c r="C34" s="608"/>
      <c r="D34" s="608"/>
      <c r="E34" s="608"/>
      <c r="F34" s="608"/>
      <c r="G34" s="608"/>
      <c r="H34" s="608"/>
      <c r="I34" s="608"/>
      <c r="J34" s="608"/>
      <c r="K34" s="608"/>
      <c r="L34" s="608"/>
      <c r="M34" s="608"/>
      <c r="N34" s="608"/>
      <c r="O34" s="608"/>
      <c r="P34" s="608"/>
      <c r="Q34" s="609"/>
      <c r="R34" s="610">
        <v>321317</v>
      </c>
      <c r="S34" s="611"/>
      <c r="T34" s="611"/>
      <c r="U34" s="611"/>
      <c r="V34" s="611"/>
      <c r="W34" s="611"/>
      <c r="X34" s="611"/>
      <c r="Y34" s="612"/>
      <c r="Z34" s="613">
        <v>1.5</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3011562</v>
      </c>
      <c r="CS34" s="611"/>
      <c r="CT34" s="611"/>
      <c r="CU34" s="611"/>
      <c r="CV34" s="611"/>
      <c r="CW34" s="611"/>
      <c r="CX34" s="611"/>
      <c r="CY34" s="612"/>
      <c r="CZ34" s="615">
        <v>14.8</v>
      </c>
      <c r="DA34" s="641"/>
      <c r="DB34" s="641"/>
      <c r="DC34" s="645"/>
      <c r="DD34" s="619">
        <v>2093338</v>
      </c>
      <c r="DE34" s="611"/>
      <c r="DF34" s="611"/>
      <c r="DG34" s="611"/>
      <c r="DH34" s="611"/>
      <c r="DI34" s="611"/>
      <c r="DJ34" s="611"/>
      <c r="DK34" s="612"/>
      <c r="DL34" s="619">
        <v>1837943</v>
      </c>
      <c r="DM34" s="611"/>
      <c r="DN34" s="611"/>
      <c r="DO34" s="611"/>
      <c r="DP34" s="611"/>
      <c r="DQ34" s="611"/>
      <c r="DR34" s="611"/>
      <c r="DS34" s="611"/>
      <c r="DT34" s="611"/>
      <c r="DU34" s="611"/>
      <c r="DV34" s="612"/>
      <c r="DW34" s="615">
        <v>18.8</v>
      </c>
      <c r="DX34" s="641"/>
      <c r="DY34" s="641"/>
      <c r="DZ34" s="641"/>
      <c r="EA34" s="641"/>
      <c r="EB34" s="641"/>
      <c r="EC34" s="642"/>
    </row>
    <row r="35" spans="2:133" ht="11.25" customHeight="1" x14ac:dyDescent="0.2">
      <c r="B35" s="607" t="s">
        <v>311</v>
      </c>
      <c r="C35" s="608"/>
      <c r="D35" s="608"/>
      <c r="E35" s="608"/>
      <c r="F35" s="608"/>
      <c r="G35" s="608"/>
      <c r="H35" s="608"/>
      <c r="I35" s="608"/>
      <c r="J35" s="608"/>
      <c r="K35" s="608"/>
      <c r="L35" s="608"/>
      <c r="M35" s="608"/>
      <c r="N35" s="608"/>
      <c r="O35" s="608"/>
      <c r="P35" s="608"/>
      <c r="Q35" s="609"/>
      <c r="R35" s="610">
        <v>441954</v>
      </c>
      <c r="S35" s="611"/>
      <c r="T35" s="611"/>
      <c r="U35" s="611"/>
      <c r="V35" s="611"/>
      <c r="W35" s="611"/>
      <c r="X35" s="611"/>
      <c r="Y35" s="612"/>
      <c r="Z35" s="613">
        <v>2.1</v>
      </c>
      <c r="AA35" s="613"/>
      <c r="AB35" s="613"/>
      <c r="AC35" s="613"/>
      <c r="AD35" s="614" t="s">
        <v>121</v>
      </c>
      <c r="AE35" s="614"/>
      <c r="AF35" s="614"/>
      <c r="AG35" s="614"/>
      <c r="AH35" s="614"/>
      <c r="AI35" s="614"/>
      <c r="AJ35" s="614"/>
      <c r="AK35" s="614"/>
      <c r="AL35" s="615" t="s">
        <v>121</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69962</v>
      </c>
      <c r="CS35" s="643"/>
      <c r="CT35" s="643"/>
      <c r="CU35" s="643"/>
      <c r="CV35" s="643"/>
      <c r="CW35" s="643"/>
      <c r="CX35" s="643"/>
      <c r="CY35" s="644"/>
      <c r="CZ35" s="615">
        <v>0.3</v>
      </c>
      <c r="DA35" s="641"/>
      <c r="DB35" s="641"/>
      <c r="DC35" s="645"/>
      <c r="DD35" s="619">
        <v>64956</v>
      </c>
      <c r="DE35" s="643"/>
      <c r="DF35" s="643"/>
      <c r="DG35" s="643"/>
      <c r="DH35" s="643"/>
      <c r="DI35" s="643"/>
      <c r="DJ35" s="643"/>
      <c r="DK35" s="644"/>
      <c r="DL35" s="619">
        <v>21386</v>
      </c>
      <c r="DM35" s="643"/>
      <c r="DN35" s="643"/>
      <c r="DO35" s="643"/>
      <c r="DP35" s="643"/>
      <c r="DQ35" s="643"/>
      <c r="DR35" s="643"/>
      <c r="DS35" s="643"/>
      <c r="DT35" s="643"/>
      <c r="DU35" s="643"/>
      <c r="DV35" s="644"/>
      <c r="DW35" s="615">
        <v>0.2</v>
      </c>
      <c r="DX35" s="641"/>
      <c r="DY35" s="641"/>
      <c r="DZ35" s="641"/>
      <c r="EA35" s="641"/>
      <c r="EB35" s="641"/>
      <c r="EC35" s="642"/>
    </row>
    <row r="36" spans="2:133" ht="11.25" customHeight="1" x14ac:dyDescent="0.2">
      <c r="B36" s="607" t="s">
        <v>315</v>
      </c>
      <c r="C36" s="608"/>
      <c r="D36" s="608"/>
      <c r="E36" s="608"/>
      <c r="F36" s="608"/>
      <c r="G36" s="608"/>
      <c r="H36" s="608"/>
      <c r="I36" s="608"/>
      <c r="J36" s="608"/>
      <c r="K36" s="608"/>
      <c r="L36" s="608"/>
      <c r="M36" s="608"/>
      <c r="N36" s="608"/>
      <c r="O36" s="608"/>
      <c r="P36" s="608"/>
      <c r="Q36" s="609"/>
      <c r="R36" s="610">
        <v>1015685</v>
      </c>
      <c r="S36" s="611"/>
      <c r="T36" s="611"/>
      <c r="U36" s="611"/>
      <c r="V36" s="611"/>
      <c r="W36" s="611"/>
      <c r="X36" s="611"/>
      <c r="Y36" s="612"/>
      <c r="Z36" s="613">
        <v>4.8</v>
      </c>
      <c r="AA36" s="613"/>
      <c r="AB36" s="613"/>
      <c r="AC36" s="613"/>
      <c r="AD36" s="614" t="s">
        <v>121</v>
      </c>
      <c r="AE36" s="614"/>
      <c r="AF36" s="614"/>
      <c r="AG36" s="614"/>
      <c r="AH36" s="614"/>
      <c r="AI36" s="614"/>
      <c r="AJ36" s="614"/>
      <c r="AK36" s="614"/>
      <c r="AL36" s="615" t="s">
        <v>121</v>
      </c>
      <c r="AM36" s="616"/>
      <c r="AN36" s="616"/>
      <c r="AO36" s="617"/>
      <c r="AP36" s="216"/>
      <c r="AQ36" s="676" t="s">
        <v>316</v>
      </c>
      <c r="AR36" s="677"/>
      <c r="AS36" s="677"/>
      <c r="AT36" s="677"/>
      <c r="AU36" s="677"/>
      <c r="AV36" s="677"/>
      <c r="AW36" s="677"/>
      <c r="AX36" s="677"/>
      <c r="AY36" s="678"/>
      <c r="AZ36" s="599">
        <v>1483629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95670</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2124062</v>
      </c>
      <c r="CS36" s="611"/>
      <c r="CT36" s="611"/>
      <c r="CU36" s="611"/>
      <c r="CV36" s="611"/>
      <c r="CW36" s="611"/>
      <c r="CX36" s="611"/>
      <c r="CY36" s="612"/>
      <c r="CZ36" s="615">
        <v>10.4</v>
      </c>
      <c r="DA36" s="641"/>
      <c r="DB36" s="641"/>
      <c r="DC36" s="645"/>
      <c r="DD36" s="619">
        <v>1732622</v>
      </c>
      <c r="DE36" s="611"/>
      <c r="DF36" s="611"/>
      <c r="DG36" s="611"/>
      <c r="DH36" s="611"/>
      <c r="DI36" s="611"/>
      <c r="DJ36" s="611"/>
      <c r="DK36" s="612"/>
      <c r="DL36" s="619">
        <v>1267851</v>
      </c>
      <c r="DM36" s="611"/>
      <c r="DN36" s="611"/>
      <c r="DO36" s="611"/>
      <c r="DP36" s="611"/>
      <c r="DQ36" s="611"/>
      <c r="DR36" s="611"/>
      <c r="DS36" s="611"/>
      <c r="DT36" s="611"/>
      <c r="DU36" s="611"/>
      <c r="DV36" s="612"/>
      <c r="DW36" s="615">
        <v>13</v>
      </c>
      <c r="DX36" s="641"/>
      <c r="DY36" s="641"/>
      <c r="DZ36" s="641"/>
      <c r="EA36" s="641"/>
      <c r="EB36" s="641"/>
      <c r="EC36" s="642"/>
    </row>
    <row r="37" spans="2:133" ht="11.25" customHeight="1" x14ac:dyDescent="0.2">
      <c r="B37" s="607" t="s">
        <v>319</v>
      </c>
      <c r="C37" s="608"/>
      <c r="D37" s="608"/>
      <c r="E37" s="608"/>
      <c r="F37" s="608"/>
      <c r="G37" s="608"/>
      <c r="H37" s="608"/>
      <c r="I37" s="608"/>
      <c r="J37" s="608"/>
      <c r="K37" s="608"/>
      <c r="L37" s="608"/>
      <c r="M37" s="608"/>
      <c r="N37" s="608"/>
      <c r="O37" s="608"/>
      <c r="P37" s="608"/>
      <c r="Q37" s="609"/>
      <c r="R37" s="610">
        <v>99010</v>
      </c>
      <c r="S37" s="611"/>
      <c r="T37" s="611"/>
      <c r="U37" s="611"/>
      <c r="V37" s="611"/>
      <c r="W37" s="611"/>
      <c r="X37" s="611"/>
      <c r="Y37" s="612"/>
      <c r="Z37" s="613">
        <v>0.5</v>
      </c>
      <c r="AA37" s="613"/>
      <c r="AB37" s="613"/>
      <c r="AC37" s="613"/>
      <c r="AD37" s="614" t="s">
        <v>121</v>
      </c>
      <c r="AE37" s="614"/>
      <c r="AF37" s="614"/>
      <c r="AG37" s="614"/>
      <c r="AH37" s="614"/>
      <c r="AI37" s="614"/>
      <c r="AJ37" s="614"/>
      <c r="AK37" s="614"/>
      <c r="AL37" s="615" t="s">
        <v>121</v>
      </c>
      <c r="AM37" s="616"/>
      <c r="AN37" s="616"/>
      <c r="AO37" s="617"/>
      <c r="AQ37" s="673" t="s">
        <v>320</v>
      </c>
      <c r="AR37" s="674"/>
      <c r="AS37" s="674"/>
      <c r="AT37" s="674"/>
      <c r="AU37" s="674"/>
      <c r="AV37" s="674"/>
      <c r="AW37" s="674"/>
      <c r="AX37" s="674"/>
      <c r="AY37" s="675"/>
      <c r="AZ37" s="610">
        <v>254567</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75847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727150</v>
      </c>
      <c r="CS37" s="643"/>
      <c r="CT37" s="643"/>
      <c r="CU37" s="643"/>
      <c r="CV37" s="643"/>
      <c r="CW37" s="643"/>
      <c r="CX37" s="643"/>
      <c r="CY37" s="644"/>
      <c r="CZ37" s="615">
        <v>3.6</v>
      </c>
      <c r="DA37" s="641"/>
      <c r="DB37" s="641"/>
      <c r="DC37" s="645"/>
      <c r="DD37" s="619">
        <v>727150</v>
      </c>
      <c r="DE37" s="643"/>
      <c r="DF37" s="643"/>
      <c r="DG37" s="643"/>
      <c r="DH37" s="643"/>
      <c r="DI37" s="643"/>
      <c r="DJ37" s="643"/>
      <c r="DK37" s="644"/>
      <c r="DL37" s="619">
        <v>607470</v>
      </c>
      <c r="DM37" s="643"/>
      <c r="DN37" s="643"/>
      <c r="DO37" s="643"/>
      <c r="DP37" s="643"/>
      <c r="DQ37" s="643"/>
      <c r="DR37" s="643"/>
      <c r="DS37" s="643"/>
      <c r="DT37" s="643"/>
      <c r="DU37" s="643"/>
      <c r="DV37" s="644"/>
      <c r="DW37" s="615">
        <v>6.2</v>
      </c>
      <c r="DX37" s="641"/>
      <c r="DY37" s="641"/>
      <c r="DZ37" s="641"/>
      <c r="EA37" s="641"/>
      <c r="EB37" s="641"/>
      <c r="EC37" s="642"/>
    </row>
    <row r="38" spans="2:133" ht="11.25" customHeight="1" x14ac:dyDescent="0.2">
      <c r="B38" s="607" t="s">
        <v>323</v>
      </c>
      <c r="C38" s="608"/>
      <c r="D38" s="608"/>
      <c r="E38" s="608"/>
      <c r="F38" s="608"/>
      <c r="G38" s="608"/>
      <c r="H38" s="608"/>
      <c r="I38" s="608"/>
      <c r="J38" s="608"/>
      <c r="K38" s="608"/>
      <c r="L38" s="608"/>
      <c r="M38" s="608"/>
      <c r="N38" s="608"/>
      <c r="O38" s="608"/>
      <c r="P38" s="608"/>
      <c r="Q38" s="609"/>
      <c r="R38" s="610">
        <v>1946000</v>
      </c>
      <c r="S38" s="611"/>
      <c r="T38" s="611"/>
      <c r="U38" s="611"/>
      <c r="V38" s="611"/>
      <c r="W38" s="611"/>
      <c r="X38" s="611"/>
      <c r="Y38" s="612"/>
      <c r="Z38" s="613">
        <v>9.1999999999999993</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t="s">
        <v>121</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4101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1229062</v>
      </c>
      <c r="CS38" s="611"/>
      <c r="CT38" s="611"/>
      <c r="CU38" s="611"/>
      <c r="CV38" s="611"/>
      <c r="CW38" s="611"/>
      <c r="CX38" s="611"/>
      <c r="CY38" s="612"/>
      <c r="CZ38" s="615">
        <v>6</v>
      </c>
      <c r="DA38" s="641"/>
      <c r="DB38" s="641"/>
      <c r="DC38" s="645"/>
      <c r="DD38" s="619">
        <v>991607</v>
      </c>
      <c r="DE38" s="611"/>
      <c r="DF38" s="611"/>
      <c r="DG38" s="611"/>
      <c r="DH38" s="611"/>
      <c r="DI38" s="611"/>
      <c r="DJ38" s="611"/>
      <c r="DK38" s="612"/>
      <c r="DL38" s="619">
        <v>961874</v>
      </c>
      <c r="DM38" s="611"/>
      <c r="DN38" s="611"/>
      <c r="DO38" s="611"/>
      <c r="DP38" s="611"/>
      <c r="DQ38" s="611"/>
      <c r="DR38" s="611"/>
      <c r="DS38" s="611"/>
      <c r="DT38" s="611"/>
      <c r="DU38" s="611"/>
      <c r="DV38" s="612"/>
      <c r="DW38" s="615">
        <v>9.9</v>
      </c>
      <c r="DX38" s="641"/>
      <c r="DY38" s="641"/>
      <c r="DZ38" s="641"/>
      <c r="EA38" s="641"/>
      <c r="EB38" s="641"/>
      <c r="EC38" s="642"/>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6305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497531</v>
      </c>
      <c r="CS39" s="643"/>
      <c r="CT39" s="643"/>
      <c r="CU39" s="643"/>
      <c r="CV39" s="643"/>
      <c r="CW39" s="643"/>
      <c r="CX39" s="643"/>
      <c r="CY39" s="644"/>
      <c r="CZ39" s="615">
        <v>2.4</v>
      </c>
      <c r="DA39" s="641"/>
      <c r="DB39" s="641"/>
      <c r="DC39" s="645"/>
      <c r="DD39" s="619">
        <v>393843</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2">
      <c r="B40" s="607" t="s">
        <v>331</v>
      </c>
      <c r="C40" s="608"/>
      <c r="D40" s="608"/>
      <c r="E40" s="608"/>
      <c r="F40" s="608"/>
      <c r="G40" s="608"/>
      <c r="H40" s="608"/>
      <c r="I40" s="608"/>
      <c r="J40" s="608"/>
      <c r="K40" s="608"/>
      <c r="L40" s="608"/>
      <c r="M40" s="608"/>
      <c r="N40" s="608"/>
      <c r="O40" s="608"/>
      <c r="P40" s="608"/>
      <c r="Q40" s="609"/>
      <c r="R40" s="610">
        <v>7400</v>
      </c>
      <c r="S40" s="611"/>
      <c r="T40" s="611"/>
      <c r="U40" s="611"/>
      <c r="V40" s="611"/>
      <c r="W40" s="611"/>
      <c r="X40" s="611"/>
      <c r="Y40" s="612"/>
      <c r="Z40" s="613">
        <v>0</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3"/>
      <c r="BE40" s="643"/>
      <c r="BF40" s="665"/>
      <c r="BG40" s="658" t="s">
        <v>333</v>
      </c>
      <c r="BH40" s="659"/>
      <c r="BI40" s="659"/>
      <c r="BJ40" s="659"/>
      <c r="BK40" s="659"/>
      <c r="BL40" s="217"/>
      <c r="BM40" s="608" t="s">
        <v>334</v>
      </c>
      <c r="BN40" s="608"/>
      <c r="BO40" s="608"/>
      <c r="BP40" s="608"/>
      <c r="BQ40" s="608"/>
      <c r="BR40" s="608"/>
      <c r="BS40" s="608"/>
      <c r="BT40" s="608"/>
      <c r="BU40" s="609"/>
      <c r="BV40" s="610">
        <v>107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95588</v>
      </c>
      <c r="CS40" s="611"/>
      <c r="CT40" s="611"/>
      <c r="CU40" s="611"/>
      <c r="CV40" s="611"/>
      <c r="CW40" s="611"/>
      <c r="CX40" s="611"/>
      <c r="CY40" s="612"/>
      <c r="CZ40" s="615">
        <v>0.5</v>
      </c>
      <c r="DA40" s="641"/>
      <c r="DB40" s="641"/>
      <c r="DC40" s="645"/>
      <c r="DD40" s="619">
        <v>95588</v>
      </c>
      <c r="DE40" s="611"/>
      <c r="DF40" s="611"/>
      <c r="DG40" s="611"/>
      <c r="DH40" s="611"/>
      <c r="DI40" s="611"/>
      <c r="DJ40" s="611"/>
      <c r="DK40" s="612"/>
      <c r="DL40" s="619">
        <v>95588</v>
      </c>
      <c r="DM40" s="611"/>
      <c r="DN40" s="611"/>
      <c r="DO40" s="611"/>
      <c r="DP40" s="611"/>
      <c r="DQ40" s="611"/>
      <c r="DR40" s="611"/>
      <c r="DS40" s="611"/>
      <c r="DT40" s="611"/>
      <c r="DU40" s="611"/>
      <c r="DV40" s="612"/>
      <c r="DW40" s="615">
        <v>1</v>
      </c>
      <c r="DX40" s="641"/>
      <c r="DY40" s="641"/>
      <c r="DZ40" s="641"/>
      <c r="EA40" s="641"/>
      <c r="EB40" s="641"/>
      <c r="EC40" s="642"/>
    </row>
    <row r="41" spans="2:133" ht="11.25" customHeight="1" x14ac:dyDescent="0.2">
      <c r="B41" s="631" t="s">
        <v>336</v>
      </c>
      <c r="C41" s="632"/>
      <c r="D41" s="632"/>
      <c r="E41" s="632"/>
      <c r="F41" s="632"/>
      <c r="G41" s="632"/>
      <c r="H41" s="632"/>
      <c r="I41" s="632"/>
      <c r="J41" s="632"/>
      <c r="K41" s="632"/>
      <c r="L41" s="632"/>
      <c r="M41" s="632"/>
      <c r="N41" s="632"/>
      <c r="O41" s="632"/>
      <c r="P41" s="632"/>
      <c r="Q41" s="633"/>
      <c r="R41" s="682">
        <v>21084254</v>
      </c>
      <c r="S41" s="683"/>
      <c r="T41" s="683"/>
      <c r="U41" s="683"/>
      <c r="V41" s="683"/>
      <c r="W41" s="683"/>
      <c r="X41" s="683"/>
      <c r="Y41" s="687"/>
      <c r="Z41" s="688">
        <v>100</v>
      </c>
      <c r="AA41" s="688"/>
      <c r="AB41" s="688"/>
      <c r="AC41" s="688"/>
      <c r="AD41" s="689">
        <v>9757639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272656</v>
      </c>
      <c r="BA41" s="611"/>
      <c r="BB41" s="611"/>
      <c r="BC41" s="611"/>
      <c r="BD41" s="643"/>
      <c r="BE41" s="643"/>
      <c r="BF41" s="665"/>
      <c r="BG41" s="658"/>
      <c r="BH41" s="659"/>
      <c r="BI41" s="659"/>
      <c r="BJ41" s="659"/>
      <c r="BK41" s="659"/>
      <c r="BL41" s="217"/>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956406</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362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4325514</v>
      </c>
      <c r="CS42" s="643"/>
      <c r="CT42" s="643"/>
      <c r="CU42" s="643"/>
      <c r="CV42" s="643"/>
      <c r="CW42" s="643"/>
      <c r="CX42" s="643"/>
      <c r="CY42" s="644"/>
      <c r="CZ42" s="615">
        <v>21.2</v>
      </c>
      <c r="DA42" s="641"/>
      <c r="DB42" s="641"/>
      <c r="DC42" s="645"/>
      <c r="DD42" s="619">
        <v>784760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185102</v>
      </c>
      <c r="CS43" s="643"/>
      <c r="CT43" s="643"/>
      <c r="CU43" s="643"/>
      <c r="CV43" s="643"/>
      <c r="CW43" s="643"/>
      <c r="CX43" s="643"/>
      <c r="CY43" s="644"/>
      <c r="CZ43" s="615">
        <v>0.9</v>
      </c>
      <c r="DA43" s="641"/>
      <c r="DB43" s="641"/>
      <c r="DC43" s="645"/>
      <c r="DD43" s="619">
        <v>184634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4325293</v>
      </c>
      <c r="CS44" s="611"/>
      <c r="CT44" s="611"/>
      <c r="CU44" s="611"/>
      <c r="CV44" s="611"/>
      <c r="CW44" s="611"/>
      <c r="CX44" s="611"/>
      <c r="CY44" s="612"/>
      <c r="CZ44" s="615">
        <v>21.2</v>
      </c>
      <c r="DA44" s="616"/>
      <c r="DB44" s="616"/>
      <c r="DC44" s="622"/>
      <c r="DD44" s="619">
        <v>784760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3558628</v>
      </c>
      <c r="CS45" s="643"/>
      <c r="CT45" s="643"/>
      <c r="CU45" s="643"/>
      <c r="CV45" s="643"/>
      <c r="CW45" s="643"/>
      <c r="CX45" s="643"/>
      <c r="CY45" s="644"/>
      <c r="CZ45" s="615">
        <v>17.5</v>
      </c>
      <c r="DA45" s="641"/>
      <c r="DB45" s="641"/>
      <c r="DC45" s="645"/>
      <c r="DD45" s="619">
        <v>480491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731025</v>
      </c>
      <c r="CS46" s="611"/>
      <c r="CT46" s="611"/>
      <c r="CU46" s="611"/>
      <c r="CV46" s="611"/>
      <c r="CW46" s="611"/>
      <c r="CX46" s="611"/>
      <c r="CY46" s="612"/>
      <c r="CZ46" s="615">
        <v>3.6</v>
      </c>
      <c r="DA46" s="616"/>
      <c r="DB46" s="616"/>
      <c r="DC46" s="622"/>
      <c r="DD46" s="619">
        <v>298429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221</v>
      </c>
      <c r="CS47" s="643"/>
      <c r="CT47" s="643"/>
      <c r="CU47" s="643"/>
      <c r="CV47" s="643"/>
      <c r="CW47" s="643"/>
      <c r="CX47" s="643"/>
      <c r="CY47" s="644"/>
      <c r="CZ47" s="615">
        <v>0</v>
      </c>
      <c r="DA47" s="641"/>
      <c r="DB47" s="641"/>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20359902</v>
      </c>
      <c r="CS49" s="669"/>
      <c r="CT49" s="669"/>
      <c r="CU49" s="669"/>
      <c r="CV49" s="669"/>
      <c r="CW49" s="669"/>
      <c r="CX49" s="669"/>
      <c r="CY49" s="698"/>
      <c r="CZ49" s="690">
        <v>100</v>
      </c>
      <c r="DA49" s="699"/>
      <c r="DB49" s="699"/>
      <c r="DC49" s="700"/>
      <c r="DD49" s="701">
        <v>11393846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fvd/kSz8yDoO7JG0cvgF4GXi2xh66l3/XCYCpagUlfCGIpZp1Ydl5+hTaoKEwu3Tuey98DeJJdzOMwT55Ba3g==" saltValue="ph5eF4lJQL+gKmKuRqrv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21084</v>
      </c>
      <c r="R7" s="740"/>
      <c r="S7" s="740"/>
      <c r="T7" s="740"/>
      <c r="U7" s="740"/>
      <c r="V7" s="740">
        <v>20360</v>
      </c>
      <c r="W7" s="740"/>
      <c r="X7" s="740"/>
      <c r="Y7" s="740"/>
      <c r="Z7" s="740"/>
      <c r="AA7" s="740">
        <v>724</v>
      </c>
      <c r="AB7" s="740"/>
      <c r="AC7" s="740"/>
      <c r="AD7" s="740"/>
      <c r="AE7" s="741"/>
      <c r="AF7" s="742">
        <v>307</v>
      </c>
      <c r="AG7" s="743"/>
      <c r="AH7" s="743"/>
      <c r="AI7" s="743"/>
      <c r="AJ7" s="744"/>
      <c r="AK7" s="745">
        <v>427</v>
      </c>
      <c r="AL7" s="746"/>
      <c r="AM7" s="746"/>
      <c r="AN7" s="746"/>
      <c r="AO7" s="746"/>
      <c r="AP7" s="746">
        <v>17978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557</v>
      </c>
      <c r="BT7" s="734"/>
      <c r="BU7" s="734"/>
      <c r="BV7" s="734"/>
      <c r="BW7" s="734"/>
      <c r="BX7" s="734"/>
      <c r="BY7" s="734"/>
      <c r="BZ7" s="734"/>
      <c r="CA7" s="734"/>
      <c r="CB7" s="734"/>
      <c r="CC7" s="734"/>
      <c r="CD7" s="734"/>
      <c r="CE7" s="734"/>
      <c r="CF7" s="734"/>
      <c r="CG7" s="749"/>
      <c r="CH7" s="730">
        <v>7</v>
      </c>
      <c r="CI7" s="731"/>
      <c r="CJ7" s="731"/>
      <c r="CK7" s="731"/>
      <c r="CL7" s="732"/>
      <c r="CM7" s="730">
        <v>35</v>
      </c>
      <c r="CN7" s="731"/>
      <c r="CO7" s="731"/>
      <c r="CP7" s="731"/>
      <c r="CQ7" s="732"/>
      <c r="CR7" s="730">
        <v>19</v>
      </c>
      <c r="CS7" s="731"/>
      <c r="CT7" s="731"/>
      <c r="CU7" s="731"/>
      <c r="CV7" s="732"/>
      <c r="CW7" s="730" t="s">
        <v>549</v>
      </c>
      <c r="CX7" s="731"/>
      <c r="CY7" s="731"/>
      <c r="CZ7" s="731"/>
      <c r="DA7" s="732"/>
      <c r="DB7" s="730" t="s">
        <v>549</v>
      </c>
      <c r="DC7" s="731"/>
      <c r="DD7" s="731"/>
      <c r="DE7" s="731"/>
      <c r="DF7" s="732"/>
      <c r="DG7" s="730" t="s">
        <v>549</v>
      </c>
      <c r="DH7" s="731"/>
      <c r="DI7" s="731"/>
      <c r="DJ7" s="731"/>
      <c r="DK7" s="732"/>
      <c r="DL7" s="730" t="s">
        <v>549</v>
      </c>
      <c r="DM7" s="731"/>
      <c r="DN7" s="731"/>
      <c r="DO7" s="731"/>
      <c r="DP7" s="732"/>
      <c r="DQ7" s="730" t="s">
        <v>549</v>
      </c>
      <c r="DR7" s="731"/>
      <c r="DS7" s="731"/>
      <c r="DT7" s="731"/>
      <c r="DU7" s="732"/>
      <c r="DV7" s="733"/>
      <c r="DW7" s="734"/>
      <c r="DX7" s="734"/>
      <c r="DY7" s="734"/>
      <c r="DZ7" s="735"/>
      <c r="EA7" s="228"/>
    </row>
    <row r="8" spans="1:131" s="229" customFormat="1" ht="26.25" customHeight="1" x14ac:dyDescent="0.2">
      <c r="A8" s="232">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t="s">
        <v>549</v>
      </c>
      <c r="AL8" s="757"/>
      <c r="AM8" s="757"/>
      <c r="AN8" s="757"/>
      <c r="AO8" s="757"/>
      <c r="AP8" s="757" t="s">
        <v>549</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378</v>
      </c>
      <c r="B23" s="776" t="s">
        <v>379</v>
      </c>
      <c r="C23" s="777"/>
      <c r="D23" s="777"/>
      <c r="E23" s="777"/>
      <c r="F23" s="777"/>
      <c r="G23" s="777"/>
      <c r="H23" s="777"/>
      <c r="I23" s="777"/>
      <c r="J23" s="777"/>
      <c r="K23" s="777"/>
      <c r="L23" s="777"/>
      <c r="M23" s="777"/>
      <c r="N23" s="777"/>
      <c r="O23" s="777"/>
      <c r="P23" s="778"/>
      <c r="Q23" s="779">
        <v>21084</v>
      </c>
      <c r="R23" s="780"/>
      <c r="S23" s="780"/>
      <c r="T23" s="780"/>
      <c r="U23" s="780"/>
      <c r="V23" s="780">
        <v>20360</v>
      </c>
      <c r="W23" s="780"/>
      <c r="X23" s="780"/>
      <c r="Y23" s="780"/>
      <c r="Z23" s="780"/>
      <c r="AA23" s="780">
        <v>724</v>
      </c>
      <c r="AB23" s="780"/>
      <c r="AC23" s="780"/>
      <c r="AD23" s="780"/>
      <c r="AE23" s="781"/>
      <c r="AF23" s="782">
        <v>308</v>
      </c>
      <c r="AG23" s="780"/>
      <c r="AH23" s="780"/>
      <c r="AI23" s="780"/>
      <c r="AJ23" s="783"/>
      <c r="AK23" s="784"/>
      <c r="AL23" s="785"/>
      <c r="AM23" s="785"/>
      <c r="AN23" s="785"/>
      <c r="AO23" s="785"/>
      <c r="AP23" s="780">
        <v>17978</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390</v>
      </c>
      <c r="C28" s="737"/>
      <c r="D28" s="737"/>
      <c r="E28" s="737"/>
      <c r="F28" s="737"/>
      <c r="G28" s="737"/>
      <c r="H28" s="737"/>
      <c r="I28" s="737"/>
      <c r="J28" s="737"/>
      <c r="K28" s="737"/>
      <c r="L28" s="737"/>
      <c r="M28" s="737"/>
      <c r="N28" s="737"/>
      <c r="O28" s="737"/>
      <c r="P28" s="738"/>
      <c r="Q28" s="809">
        <v>3360</v>
      </c>
      <c r="R28" s="810"/>
      <c r="S28" s="810"/>
      <c r="T28" s="810"/>
      <c r="U28" s="810"/>
      <c r="V28" s="810">
        <v>3267</v>
      </c>
      <c r="W28" s="810"/>
      <c r="X28" s="810"/>
      <c r="Y28" s="810"/>
      <c r="Z28" s="810"/>
      <c r="AA28" s="810">
        <v>93</v>
      </c>
      <c r="AB28" s="810"/>
      <c r="AC28" s="810"/>
      <c r="AD28" s="810"/>
      <c r="AE28" s="811"/>
      <c r="AF28" s="812">
        <v>93</v>
      </c>
      <c r="AG28" s="810"/>
      <c r="AH28" s="810"/>
      <c r="AI28" s="810"/>
      <c r="AJ28" s="813"/>
      <c r="AK28" s="814">
        <v>247</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391</v>
      </c>
      <c r="C29" s="768"/>
      <c r="D29" s="768"/>
      <c r="E29" s="768"/>
      <c r="F29" s="768"/>
      <c r="G29" s="768"/>
      <c r="H29" s="768"/>
      <c r="I29" s="768"/>
      <c r="J29" s="768"/>
      <c r="K29" s="768"/>
      <c r="L29" s="768"/>
      <c r="M29" s="768"/>
      <c r="N29" s="768"/>
      <c r="O29" s="768"/>
      <c r="P29" s="769"/>
      <c r="Q29" s="770">
        <v>2960</v>
      </c>
      <c r="R29" s="771"/>
      <c r="S29" s="771"/>
      <c r="T29" s="771"/>
      <c r="U29" s="771"/>
      <c r="V29" s="771">
        <v>2881</v>
      </c>
      <c r="W29" s="771"/>
      <c r="X29" s="771"/>
      <c r="Y29" s="771"/>
      <c r="Z29" s="771"/>
      <c r="AA29" s="771">
        <v>79</v>
      </c>
      <c r="AB29" s="771"/>
      <c r="AC29" s="771"/>
      <c r="AD29" s="771"/>
      <c r="AE29" s="772"/>
      <c r="AF29" s="773">
        <v>79</v>
      </c>
      <c r="AG29" s="774"/>
      <c r="AH29" s="774"/>
      <c r="AI29" s="774"/>
      <c r="AJ29" s="775"/>
      <c r="AK29" s="821">
        <v>485</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392</v>
      </c>
      <c r="C30" s="768"/>
      <c r="D30" s="768"/>
      <c r="E30" s="768"/>
      <c r="F30" s="768"/>
      <c r="G30" s="768"/>
      <c r="H30" s="768"/>
      <c r="I30" s="768"/>
      <c r="J30" s="768"/>
      <c r="K30" s="768"/>
      <c r="L30" s="768"/>
      <c r="M30" s="768"/>
      <c r="N30" s="768"/>
      <c r="O30" s="768"/>
      <c r="P30" s="769"/>
      <c r="Q30" s="770">
        <v>550</v>
      </c>
      <c r="R30" s="771"/>
      <c r="S30" s="771"/>
      <c r="T30" s="771"/>
      <c r="U30" s="771"/>
      <c r="V30" s="771">
        <v>533</v>
      </c>
      <c r="W30" s="771"/>
      <c r="X30" s="771"/>
      <c r="Y30" s="771"/>
      <c r="Z30" s="771"/>
      <c r="AA30" s="771">
        <v>17</v>
      </c>
      <c r="AB30" s="771"/>
      <c r="AC30" s="771"/>
      <c r="AD30" s="771"/>
      <c r="AE30" s="772"/>
      <c r="AF30" s="773">
        <v>17</v>
      </c>
      <c r="AG30" s="774"/>
      <c r="AH30" s="774"/>
      <c r="AI30" s="774"/>
      <c r="AJ30" s="775"/>
      <c r="AK30" s="821">
        <v>118</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393</v>
      </c>
      <c r="C31" s="768"/>
      <c r="D31" s="768"/>
      <c r="E31" s="768"/>
      <c r="F31" s="768"/>
      <c r="G31" s="768"/>
      <c r="H31" s="768"/>
      <c r="I31" s="768"/>
      <c r="J31" s="768"/>
      <c r="K31" s="768"/>
      <c r="L31" s="768"/>
      <c r="M31" s="768"/>
      <c r="N31" s="768"/>
      <c r="O31" s="768"/>
      <c r="P31" s="769"/>
      <c r="Q31" s="770">
        <v>1407</v>
      </c>
      <c r="R31" s="771"/>
      <c r="S31" s="771"/>
      <c r="T31" s="771"/>
      <c r="U31" s="771"/>
      <c r="V31" s="771">
        <v>1300</v>
      </c>
      <c r="W31" s="771"/>
      <c r="X31" s="771"/>
      <c r="Y31" s="771"/>
      <c r="Z31" s="771"/>
      <c r="AA31" s="771">
        <v>107</v>
      </c>
      <c r="AB31" s="771"/>
      <c r="AC31" s="771"/>
      <c r="AD31" s="771"/>
      <c r="AE31" s="772"/>
      <c r="AF31" s="773">
        <v>508</v>
      </c>
      <c r="AG31" s="774"/>
      <c r="AH31" s="774"/>
      <c r="AI31" s="774"/>
      <c r="AJ31" s="775"/>
      <c r="AK31" s="821">
        <v>255</v>
      </c>
      <c r="AL31" s="817"/>
      <c r="AM31" s="817"/>
      <c r="AN31" s="817"/>
      <c r="AO31" s="817"/>
      <c r="AP31" s="817">
        <v>7895</v>
      </c>
      <c r="AQ31" s="817"/>
      <c r="AR31" s="817"/>
      <c r="AS31" s="817"/>
      <c r="AT31" s="817"/>
      <c r="AU31" s="817">
        <v>1926</v>
      </c>
      <c r="AV31" s="817"/>
      <c r="AW31" s="817"/>
      <c r="AX31" s="817"/>
      <c r="AY31" s="817"/>
      <c r="AZ31" s="818" t="s">
        <v>549</v>
      </c>
      <c r="BA31" s="818"/>
      <c r="BB31" s="818"/>
      <c r="BC31" s="818"/>
      <c r="BD31" s="818"/>
      <c r="BE31" s="819" t="s">
        <v>394</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395</v>
      </c>
      <c r="C32" s="768"/>
      <c r="D32" s="768"/>
      <c r="E32" s="768"/>
      <c r="F32" s="768"/>
      <c r="G32" s="768"/>
      <c r="H32" s="768"/>
      <c r="I32" s="768"/>
      <c r="J32" s="768"/>
      <c r="K32" s="768"/>
      <c r="L32" s="768"/>
      <c r="M32" s="768"/>
      <c r="N32" s="768"/>
      <c r="O32" s="768"/>
      <c r="P32" s="769"/>
      <c r="Q32" s="770" t="s">
        <v>549</v>
      </c>
      <c r="R32" s="771"/>
      <c r="S32" s="771"/>
      <c r="T32" s="771"/>
      <c r="U32" s="771"/>
      <c r="V32" s="771" t="s">
        <v>549</v>
      </c>
      <c r="W32" s="771"/>
      <c r="X32" s="771"/>
      <c r="Y32" s="771"/>
      <c r="Z32" s="771"/>
      <c r="AA32" s="771" t="s">
        <v>549</v>
      </c>
      <c r="AB32" s="771"/>
      <c r="AC32" s="771"/>
      <c r="AD32" s="771"/>
      <c r="AE32" s="772"/>
      <c r="AF32" s="773" t="s">
        <v>121</v>
      </c>
      <c r="AG32" s="774"/>
      <c r="AH32" s="774"/>
      <c r="AI32" s="774"/>
      <c r="AJ32" s="775"/>
      <c r="AK32" s="821" t="s">
        <v>549</v>
      </c>
      <c r="AL32" s="817"/>
      <c r="AM32" s="817"/>
      <c r="AN32" s="817"/>
      <c r="AO32" s="817"/>
      <c r="AP32" s="817" t="s">
        <v>549</v>
      </c>
      <c r="AQ32" s="817"/>
      <c r="AR32" s="817"/>
      <c r="AS32" s="817"/>
      <c r="AT32" s="817"/>
      <c r="AU32" s="817" t="s">
        <v>549</v>
      </c>
      <c r="AV32" s="817"/>
      <c r="AW32" s="817"/>
      <c r="AX32" s="817"/>
      <c r="AY32" s="817"/>
      <c r="AZ32" s="818" t="s">
        <v>549</v>
      </c>
      <c r="BA32" s="818"/>
      <c r="BB32" s="818"/>
      <c r="BC32" s="818"/>
      <c r="BD32" s="818"/>
      <c r="BE32" s="819" t="s">
        <v>396</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698</v>
      </c>
      <c r="AG63" s="831"/>
      <c r="AH63" s="831"/>
      <c r="AI63" s="831"/>
      <c r="AJ63" s="832"/>
      <c r="AK63" s="833"/>
      <c r="AL63" s="828"/>
      <c r="AM63" s="828"/>
      <c r="AN63" s="828"/>
      <c r="AO63" s="828"/>
      <c r="AP63" s="831">
        <v>7895</v>
      </c>
      <c r="AQ63" s="831"/>
      <c r="AR63" s="831"/>
      <c r="AS63" s="831"/>
      <c r="AT63" s="831"/>
      <c r="AU63" s="831">
        <v>1926</v>
      </c>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550</v>
      </c>
      <c r="C68" s="857"/>
      <c r="D68" s="857"/>
      <c r="E68" s="857"/>
      <c r="F68" s="857"/>
      <c r="G68" s="857"/>
      <c r="H68" s="857"/>
      <c r="I68" s="857"/>
      <c r="J68" s="857"/>
      <c r="K68" s="857"/>
      <c r="L68" s="857"/>
      <c r="M68" s="857"/>
      <c r="N68" s="857"/>
      <c r="O68" s="857"/>
      <c r="P68" s="858"/>
      <c r="Q68" s="859">
        <v>5250</v>
      </c>
      <c r="R68" s="853"/>
      <c r="S68" s="853"/>
      <c r="T68" s="853"/>
      <c r="U68" s="853"/>
      <c r="V68" s="853">
        <v>5104</v>
      </c>
      <c r="W68" s="853"/>
      <c r="X68" s="853"/>
      <c r="Y68" s="853"/>
      <c r="Z68" s="853"/>
      <c r="AA68" s="853">
        <v>146</v>
      </c>
      <c r="AB68" s="853"/>
      <c r="AC68" s="853"/>
      <c r="AD68" s="853"/>
      <c r="AE68" s="853"/>
      <c r="AF68" s="853">
        <v>146</v>
      </c>
      <c r="AG68" s="853"/>
      <c r="AH68" s="853"/>
      <c r="AI68" s="853"/>
      <c r="AJ68" s="853"/>
      <c r="AK68" s="853">
        <v>2418</v>
      </c>
      <c r="AL68" s="853"/>
      <c r="AM68" s="853"/>
      <c r="AN68" s="853"/>
      <c r="AO68" s="853"/>
      <c r="AP68" s="853">
        <v>0</v>
      </c>
      <c r="AQ68" s="853"/>
      <c r="AR68" s="853"/>
      <c r="AS68" s="853"/>
      <c r="AT68" s="853"/>
      <c r="AU68" s="853" t="s">
        <v>549</v>
      </c>
      <c r="AV68" s="853"/>
      <c r="AW68" s="853"/>
      <c r="AX68" s="853"/>
      <c r="AY68" s="853"/>
      <c r="AZ68" s="854" t="s">
        <v>555</v>
      </c>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551</v>
      </c>
      <c r="C69" s="861"/>
      <c r="D69" s="861"/>
      <c r="E69" s="861"/>
      <c r="F69" s="861"/>
      <c r="G69" s="861"/>
      <c r="H69" s="861"/>
      <c r="I69" s="861"/>
      <c r="J69" s="861"/>
      <c r="K69" s="861"/>
      <c r="L69" s="861"/>
      <c r="M69" s="861"/>
      <c r="N69" s="861"/>
      <c r="O69" s="861"/>
      <c r="P69" s="862"/>
      <c r="Q69" s="863">
        <v>1459</v>
      </c>
      <c r="R69" s="817"/>
      <c r="S69" s="817"/>
      <c r="T69" s="817"/>
      <c r="U69" s="817"/>
      <c r="V69" s="817">
        <v>1122</v>
      </c>
      <c r="W69" s="817"/>
      <c r="X69" s="817"/>
      <c r="Y69" s="817"/>
      <c r="Z69" s="817"/>
      <c r="AA69" s="817">
        <v>337</v>
      </c>
      <c r="AB69" s="817"/>
      <c r="AC69" s="817"/>
      <c r="AD69" s="817"/>
      <c r="AE69" s="817"/>
      <c r="AF69" s="817">
        <v>1454</v>
      </c>
      <c r="AG69" s="817"/>
      <c r="AH69" s="817"/>
      <c r="AI69" s="817"/>
      <c r="AJ69" s="817"/>
      <c r="AK69" s="817" t="s">
        <v>489</v>
      </c>
      <c r="AL69" s="817"/>
      <c r="AM69" s="817"/>
      <c r="AN69" s="817"/>
      <c r="AO69" s="817"/>
      <c r="AP69" s="817">
        <v>1134</v>
      </c>
      <c r="AQ69" s="817"/>
      <c r="AR69" s="817"/>
      <c r="AS69" s="817"/>
      <c r="AT69" s="817"/>
      <c r="AU69" s="817" t="s">
        <v>549</v>
      </c>
      <c r="AV69" s="817"/>
      <c r="AW69" s="817"/>
      <c r="AX69" s="817"/>
      <c r="AY69" s="817"/>
      <c r="AZ69" s="819" t="s">
        <v>556</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552</v>
      </c>
      <c r="C70" s="861"/>
      <c r="D70" s="861"/>
      <c r="E70" s="861"/>
      <c r="F70" s="861"/>
      <c r="G70" s="861"/>
      <c r="H70" s="861"/>
      <c r="I70" s="861"/>
      <c r="J70" s="861"/>
      <c r="K70" s="861"/>
      <c r="L70" s="861"/>
      <c r="M70" s="861"/>
      <c r="N70" s="861"/>
      <c r="O70" s="861"/>
      <c r="P70" s="862"/>
      <c r="Q70" s="863">
        <v>4849</v>
      </c>
      <c r="R70" s="817"/>
      <c r="S70" s="817"/>
      <c r="T70" s="817"/>
      <c r="U70" s="817"/>
      <c r="V70" s="817">
        <v>4646</v>
      </c>
      <c r="W70" s="817"/>
      <c r="X70" s="817"/>
      <c r="Y70" s="817"/>
      <c r="Z70" s="817"/>
      <c r="AA70" s="817">
        <v>203</v>
      </c>
      <c r="AB70" s="817"/>
      <c r="AC70" s="817"/>
      <c r="AD70" s="817"/>
      <c r="AE70" s="817"/>
      <c r="AF70" s="817">
        <v>203</v>
      </c>
      <c r="AG70" s="817"/>
      <c r="AH70" s="817"/>
      <c r="AI70" s="817"/>
      <c r="AJ70" s="817"/>
      <c r="AK70" s="817">
        <v>202</v>
      </c>
      <c r="AL70" s="817"/>
      <c r="AM70" s="817"/>
      <c r="AN70" s="817"/>
      <c r="AO70" s="817"/>
      <c r="AP70" s="817">
        <v>14729</v>
      </c>
      <c r="AQ70" s="817"/>
      <c r="AR70" s="817"/>
      <c r="AS70" s="817"/>
      <c r="AT70" s="817"/>
      <c r="AU70" s="817">
        <v>3558</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553</v>
      </c>
      <c r="C71" s="861"/>
      <c r="D71" s="861"/>
      <c r="E71" s="861"/>
      <c r="F71" s="861"/>
      <c r="G71" s="861"/>
      <c r="H71" s="861"/>
      <c r="I71" s="861"/>
      <c r="J71" s="861"/>
      <c r="K71" s="861"/>
      <c r="L71" s="861"/>
      <c r="M71" s="861"/>
      <c r="N71" s="861"/>
      <c r="O71" s="861"/>
      <c r="P71" s="862"/>
      <c r="Q71" s="863">
        <v>270</v>
      </c>
      <c r="R71" s="817"/>
      <c r="S71" s="817"/>
      <c r="T71" s="817"/>
      <c r="U71" s="817"/>
      <c r="V71" s="817">
        <v>247</v>
      </c>
      <c r="W71" s="817"/>
      <c r="X71" s="817"/>
      <c r="Y71" s="817"/>
      <c r="Z71" s="817"/>
      <c r="AA71" s="817">
        <v>23</v>
      </c>
      <c r="AB71" s="817"/>
      <c r="AC71" s="817"/>
      <c r="AD71" s="817"/>
      <c r="AE71" s="817"/>
      <c r="AF71" s="817">
        <v>23</v>
      </c>
      <c r="AG71" s="817"/>
      <c r="AH71" s="817"/>
      <c r="AI71" s="817"/>
      <c r="AJ71" s="817"/>
      <c r="AK71" s="817" t="s">
        <v>549</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554</v>
      </c>
      <c r="C72" s="861"/>
      <c r="D72" s="861"/>
      <c r="E72" s="861"/>
      <c r="F72" s="861"/>
      <c r="G72" s="861"/>
      <c r="H72" s="861"/>
      <c r="I72" s="861"/>
      <c r="J72" s="861"/>
      <c r="K72" s="861"/>
      <c r="L72" s="861"/>
      <c r="M72" s="861"/>
      <c r="N72" s="861"/>
      <c r="O72" s="861"/>
      <c r="P72" s="862"/>
      <c r="Q72" s="863">
        <v>315636</v>
      </c>
      <c r="R72" s="817"/>
      <c r="S72" s="817"/>
      <c r="T72" s="817"/>
      <c r="U72" s="817"/>
      <c r="V72" s="817">
        <v>306127</v>
      </c>
      <c r="W72" s="817"/>
      <c r="X72" s="817"/>
      <c r="Y72" s="817"/>
      <c r="Z72" s="817"/>
      <c r="AA72" s="817">
        <v>9509</v>
      </c>
      <c r="AB72" s="817"/>
      <c r="AC72" s="817"/>
      <c r="AD72" s="817"/>
      <c r="AE72" s="817"/>
      <c r="AF72" s="817">
        <v>6033</v>
      </c>
      <c r="AG72" s="817"/>
      <c r="AH72" s="817"/>
      <c r="AI72" s="817"/>
      <c r="AJ72" s="817"/>
      <c r="AK72" s="817" t="s">
        <v>549</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7859</v>
      </c>
      <c r="AG88" s="831"/>
      <c r="AH88" s="831"/>
      <c r="AI88" s="831"/>
      <c r="AJ88" s="831"/>
      <c r="AK88" s="828"/>
      <c r="AL88" s="828"/>
      <c r="AM88" s="828"/>
      <c r="AN88" s="828"/>
      <c r="AO88" s="828"/>
      <c r="AP88" s="831">
        <v>15863</v>
      </c>
      <c r="AQ88" s="831"/>
      <c r="AR88" s="831"/>
      <c r="AS88" s="831"/>
      <c r="AT88" s="831"/>
      <c r="AU88" s="831">
        <v>3558</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v>
      </c>
      <c r="CS102" s="839"/>
      <c r="CT102" s="839"/>
      <c r="CU102" s="839"/>
      <c r="CV102" s="878"/>
      <c r="CW102" s="877" t="s">
        <v>549</v>
      </c>
      <c r="CX102" s="839"/>
      <c r="CY102" s="839"/>
      <c r="CZ102" s="839"/>
      <c r="DA102" s="878"/>
      <c r="DB102" s="877" t="s">
        <v>549</v>
      </c>
      <c r="DC102" s="839"/>
      <c r="DD102" s="839"/>
      <c r="DE102" s="839"/>
      <c r="DF102" s="878"/>
      <c r="DG102" s="877" t="s">
        <v>549</v>
      </c>
      <c r="DH102" s="839"/>
      <c r="DI102" s="839"/>
      <c r="DJ102" s="839"/>
      <c r="DK102" s="878"/>
      <c r="DL102" s="877" t="s">
        <v>549</v>
      </c>
      <c r="DM102" s="839"/>
      <c r="DN102" s="839"/>
      <c r="DO102" s="839"/>
      <c r="DP102" s="878"/>
      <c r="DQ102" s="877" t="s">
        <v>549</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24"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1318597</v>
      </c>
      <c r="AB110" s="887"/>
      <c r="AC110" s="887"/>
      <c r="AD110" s="887"/>
      <c r="AE110" s="888"/>
      <c r="AF110" s="889">
        <v>1572079</v>
      </c>
      <c r="AG110" s="887"/>
      <c r="AH110" s="887"/>
      <c r="AI110" s="887"/>
      <c r="AJ110" s="888"/>
      <c r="AK110" s="889">
        <v>1482271</v>
      </c>
      <c r="AL110" s="887"/>
      <c r="AM110" s="887"/>
      <c r="AN110" s="887"/>
      <c r="AO110" s="888"/>
      <c r="AP110" s="890">
        <v>16.899999999999999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17037822</v>
      </c>
      <c r="BR110" s="918"/>
      <c r="BS110" s="918"/>
      <c r="BT110" s="918"/>
      <c r="BU110" s="918"/>
      <c r="BV110" s="918">
        <v>17416550</v>
      </c>
      <c r="BW110" s="918"/>
      <c r="BX110" s="918"/>
      <c r="BY110" s="918"/>
      <c r="BZ110" s="918"/>
      <c r="CA110" s="918">
        <v>17978430</v>
      </c>
      <c r="CB110" s="918"/>
      <c r="CC110" s="918"/>
      <c r="CD110" s="918"/>
      <c r="CE110" s="918"/>
      <c r="CF110" s="931">
        <v>205</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1631726</v>
      </c>
      <c r="BR112" s="913"/>
      <c r="BS112" s="913"/>
      <c r="BT112" s="913"/>
      <c r="BU112" s="913"/>
      <c r="BV112" s="913">
        <v>1866696</v>
      </c>
      <c r="BW112" s="913"/>
      <c r="BX112" s="913"/>
      <c r="BY112" s="913"/>
      <c r="BZ112" s="913"/>
      <c r="CA112" s="913">
        <v>1926266</v>
      </c>
      <c r="CB112" s="913"/>
      <c r="CC112" s="913"/>
      <c r="CD112" s="913"/>
      <c r="CE112" s="913"/>
      <c r="CF112" s="907">
        <v>22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145727</v>
      </c>
      <c r="AB113" s="925"/>
      <c r="AC113" s="925"/>
      <c r="AD113" s="925"/>
      <c r="AE113" s="926"/>
      <c r="AF113" s="927">
        <v>140002</v>
      </c>
      <c r="AG113" s="925"/>
      <c r="AH113" s="925"/>
      <c r="AI113" s="925"/>
      <c r="AJ113" s="926"/>
      <c r="AK113" s="927">
        <v>147638</v>
      </c>
      <c r="AL113" s="925"/>
      <c r="AM113" s="925"/>
      <c r="AN113" s="925"/>
      <c r="AO113" s="926"/>
      <c r="AP113" s="928">
        <v>1.7</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3548092</v>
      </c>
      <c r="BR113" s="913"/>
      <c r="BS113" s="913"/>
      <c r="BT113" s="913"/>
      <c r="BU113" s="913"/>
      <c r="BV113" s="913">
        <v>3538630</v>
      </c>
      <c r="BW113" s="913"/>
      <c r="BX113" s="913"/>
      <c r="BY113" s="913"/>
      <c r="BZ113" s="913"/>
      <c r="CA113" s="913">
        <v>3558314</v>
      </c>
      <c r="CB113" s="913"/>
      <c r="CC113" s="913"/>
      <c r="CD113" s="913"/>
      <c r="CE113" s="913"/>
      <c r="CF113" s="907">
        <v>40.6</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58790</v>
      </c>
      <c r="AB114" s="946"/>
      <c r="AC114" s="946"/>
      <c r="AD114" s="946"/>
      <c r="AE114" s="947"/>
      <c r="AF114" s="948">
        <v>67340</v>
      </c>
      <c r="AG114" s="946"/>
      <c r="AH114" s="946"/>
      <c r="AI114" s="946"/>
      <c r="AJ114" s="947"/>
      <c r="AK114" s="948">
        <v>143966</v>
      </c>
      <c r="AL114" s="946"/>
      <c r="AM114" s="946"/>
      <c r="AN114" s="946"/>
      <c r="AO114" s="947"/>
      <c r="AP114" s="949">
        <v>1.6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t="s">
        <v>121</v>
      </c>
      <c r="BR114" s="913"/>
      <c r="BS114" s="913"/>
      <c r="BT114" s="913"/>
      <c r="BU114" s="913"/>
      <c r="BV114" s="913" t="s">
        <v>121</v>
      </c>
      <c r="BW114" s="913"/>
      <c r="BX114" s="913"/>
      <c r="BY114" s="913"/>
      <c r="BZ114" s="913"/>
      <c r="CA114" s="913" t="s">
        <v>121</v>
      </c>
      <c r="CB114" s="913"/>
      <c r="CC114" s="913"/>
      <c r="CD114" s="913"/>
      <c r="CE114" s="913"/>
      <c r="CF114" s="907" t="s">
        <v>121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165</v>
      </c>
      <c r="AB115" s="925"/>
      <c r="AC115" s="925"/>
      <c r="AD115" s="925"/>
      <c r="AE115" s="926"/>
      <c r="AF115" s="927">
        <v>63</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1523279</v>
      </c>
      <c r="AB117" s="966"/>
      <c r="AC117" s="966"/>
      <c r="AD117" s="966"/>
      <c r="AE117" s="967"/>
      <c r="AF117" s="968">
        <v>1779484</v>
      </c>
      <c r="AG117" s="966"/>
      <c r="AH117" s="966"/>
      <c r="AI117" s="966"/>
      <c r="AJ117" s="967"/>
      <c r="AK117" s="968">
        <v>1773875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443</v>
      </c>
      <c r="BP119" s="992"/>
      <c r="BQ119" s="986">
        <v>22217640</v>
      </c>
      <c r="BR119" s="987"/>
      <c r="BS119" s="987"/>
      <c r="BT119" s="987"/>
      <c r="BU119" s="987"/>
      <c r="BV119" s="987">
        <v>22821876</v>
      </c>
      <c r="BW119" s="987"/>
      <c r="BX119" s="987"/>
      <c r="BY119" s="987"/>
      <c r="BZ119" s="987"/>
      <c r="CA119" s="987">
        <v>23463010</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6220692</v>
      </c>
      <c r="BR120" s="918"/>
      <c r="BS120" s="918"/>
      <c r="BT120" s="918"/>
      <c r="BU120" s="918"/>
      <c r="BV120" s="918">
        <v>6366565</v>
      </c>
      <c r="BW120" s="918"/>
      <c r="BX120" s="918"/>
      <c r="BY120" s="918"/>
      <c r="BZ120" s="918"/>
      <c r="CA120" s="918">
        <v>6386119</v>
      </c>
      <c r="CB120" s="918"/>
      <c r="CC120" s="918"/>
      <c r="CD120" s="918"/>
      <c r="CE120" s="918"/>
      <c r="CF120" s="931">
        <v>72.8</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1631726</v>
      </c>
      <c r="DH120" s="918"/>
      <c r="DI120" s="918"/>
      <c r="DJ120" s="918"/>
      <c r="DK120" s="918"/>
      <c r="DL120" s="918">
        <v>1866696</v>
      </c>
      <c r="DM120" s="918"/>
      <c r="DN120" s="918"/>
      <c r="DO120" s="918"/>
      <c r="DP120" s="918"/>
      <c r="DQ120" s="918">
        <v>1926266</v>
      </c>
      <c r="DR120" s="918"/>
      <c r="DS120" s="918"/>
      <c r="DT120" s="918"/>
      <c r="DU120" s="918"/>
      <c r="DV120" s="919">
        <v>22</v>
      </c>
      <c r="DW120" s="919"/>
      <c r="DX120" s="919"/>
      <c r="DY120" s="919"/>
      <c r="DZ120" s="920"/>
    </row>
    <row r="121" spans="1:130" s="224"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518935</v>
      </c>
      <c r="BR121" s="913"/>
      <c r="BS121" s="913"/>
      <c r="BT121" s="913"/>
      <c r="BU121" s="913"/>
      <c r="BV121" s="913">
        <v>379205</v>
      </c>
      <c r="BW121" s="913"/>
      <c r="BX121" s="913"/>
      <c r="BY121" s="913"/>
      <c r="BZ121" s="913"/>
      <c r="CA121" s="913">
        <v>355071</v>
      </c>
      <c r="CB121" s="913"/>
      <c r="CC121" s="913"/>
      <c r="CD121" s="913"/>
      <c r="CE121" s="913"/>
      <c r="CF121" s="907">
        <v>4</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24"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13398566</v>
      </c>
      <c r="BR122" s="987"/>
      <c r="BS122" s="987"/>
      <c r="BT122" s="987"/>
      <c r="BU122" s="987"/>
      <c r="BV122" s="987">
        <v>14367644</v>
      </c>
      <c r="BW122" s="987"/>
      <c r="BX122" s="987"/>
      <c r="BY122" s="987"/>
      <c r="BZ122" s="987"/>
      <c r="CA122" s="987">
        <v>14536776</v>
      </c>
      <c r="CB122" s="987"/>
      <c r="CC122" s="987"/>
      <c r="CD122" s="987"/>
      <c r="CE122" s="987"/>
      <c r="CF122" s="1004">
        <v>165.8</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451</v>
      </c>
      <c r="BP123" s="992"/>
      <c r="BQ123" s="1050">
        <v>20138193</v>
      </c>
      <c r="BR123" s="1051"/>
      <c r="BS123" s="1051"/>
      <c r="BT123" s="1051"/>
      <c r="BU123" s="1051"/>
      <c r="BV123" s="1051">
        <v>21113414</v>
      </c>
      <c r="BW123" s="1051"/>
      <c r="BX123" s="1051"/>
      <c r="BY123" s="1051"/>
      <c r="BZ123" s="1051"/>
      <c r="CA123" s="1051">
        <v>21277966</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24.4</v>
      </c>
      <c r="BR124" s="1014"/>
      <c r="BS124" s="1014"/>
      <c r="BT124" s="1014"/>
      <c r="BU124" s="1014"/>
      <c r="BV124" s="1014">
        <v>20.100000000000001</v>
      </c>
      <c r="BW124" s="1014"/>
      <c r="BX124" s="1014"/>
      <c r="BY124" s="1014"/>
      <c r="BZ124" s="1014"/>
      <c r="CA124" s="1014">
        <v>24.9</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165</v>
      </c>
      <c r="AB127" s="946"/>
      <c r="AC127" s="946"/>
      <c r="AD127" s="946"/>
      <c r="AE127" s="947"/>
      <c r="AF127" s="948">
        <v>63</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56706</v>
      </c>
      <c r="AB128" s="1033"/>
      <c r="AC128" s="1033"/>
      <c r="AD128" s="1033"/>
      <c r="AE128" s="1034"/>
      <c r="AF128" s="1035">
        <v>22746</v>
      </c>
      <c r="AG128" s="1033"/>
      <c r="AH128" s="1033"/>
      <c r="AI128" s="1033"/>
      <c r="AJ128" s="1034"/>
      <c r="AK128" s="1035">
        <v>46483</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121</v>
      </c>
      <c r="BG128" s="1040"/>
      <c r="BH128" s="1040"/>
      <c r="BI128" s="1040"/>
      <c r="BJ128" s="1040"/>
      <c r="BK128" s="1040"/>
      <c r="BL128" s="1041"/>
      <c r="BM128" s="1039">
        <v>13.37</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9650034</v>
      </c>
      <c r="AB129" s="946"/>
      <c r="AC129" s="946"/>
      <c r="AD129" s="946"/>
      <c r="AE129" s="947"/>
      <c r="AF129" s="948">
        <v>9513567</v>
      </c>
      <c r="AG129" s="946"/>
      <c r="AH129" s="946"/>
      <c r="AI129" s="946"/>
      <c r="AJ129" s="947"/>
      <c r="AK129" s="948">
        <v>9778199</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121</v>
      </c>
      <c r="BG129" s="1054"/>
      <c r="BH129" s="1054"/>
      <c r="BI129" s="1054"/>
      <c r="BJ129" s="1054"/>
      <c r="BK129" s="1054"/>
      <c r="BL129" s="1055"/>
      <c r="BM129" s="1053">
        <v>18.37</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1143484</v>
      </c>
      <c r="AB130" s="946"/>
      <c r="AC130" s="946"/>
      <c r="AD130" s="946"/>
      <c r="AE130" s="947"/>
      <c r="AF130" s="948">
        <v>1046413</v>
      </c>
      <c r="AG130" s="946"/>
      <c r="AH130" s="946"/>
      <c r="AI130" s="946"/>
      <c r="AJ130" s="947"/>
      <c r="AK130" s="948">
        <v>1009163</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6.7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8506550</v>
      </c>
      <c r="AB131" s="973"/>
      <c r="AC131" s="973"/>
      <c r="AD131" s="973"/>
      <c r="AE131" s="974"/>
      <c r="AF131" s="972">
        <v>8467154</v>
      </c>
      <c r="AG131" s="973"/>
      <c r="AH131" s="973"/>
      <c r="AI131" s="973"/>
      <c r="AJ131" s="974"/>
      <c r="AK131" s="972">
        <v>8769036</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v>24.9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3.7981202719999998</v>
      </c>
      <c r="AB132" s="1084"/>
      <c r="AC132" s="1084"/>
      <c r="AD132" s="1084"/>
      <c r="AE132" s="1085"/>
      <c r="AF132" s="1086">
        <v>8.3891824810000006</v>
      </c>
      <c r="AG132" s="1084"/>
      <c r="AH132" s="1084"/>
      <c r="AI132" s="1084"/>
      <c r="AJ132" s="1085"/>
      <c r="AK132" s="1086">
        <v>8.1905126169999996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v>
      </c>
      <c r="AB133" s="1067"/>
      <c r="AC133" s="1067"/>
      <c r="AD133" s="1067"/>
      <c r="AE133" s="1068"/>
      <c r="AF133" s="1066">
        <v>5.9</v>
      </c>
      <c r="AG133" s="1067"/>
      <c r="AH133" s="1067"/>
      <c r="AI133" s="1067"/>
      <c r="AJ133" s="1068"/>
      <c r="AK133" s="1066">
        <v>6.7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FviZbDIQZY3KsAjn8uqtCNqNEcRczr9Fj5FslPzWtm944d4xChfsY5R9Sa7F7HP7XwvU4NHdc5KEHI/siwlLQ==" saltValue="d/gVfSL5CKyHRUIUYE+q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eeacm8+/Cw/jhCjvY0aLKtW88kdsbivHubnd+GDXZVa2Bz8vyAnyX0t+gJoF19guXUa+17J7aCDMNYAOcrUUg==" saltValue="ISpLe41LQmfh0s8h7HIz3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xWadU7vvoWpE0XJeiqj/bKcut7P+uaBDGYOopp3nOrHR/aRSiQtxhS4M8G2iuhtCPFxwvUAa2ocPqSL/sSO/w==" saltValue="skxVGuWwlxfvP/js6YjRj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01" t="s">
        <v>480</v>
      </c>
      <c r="AP7" s="265"/>
      <c r="AQ7" s="266" t="s">
        <v>481</v>
      </c>
      <c r="AR7" s="267"/>
    </row>
    <row r="8" spans="1:46" ht="13" x14ac:dyDescent="0.2">
      <c r="A8" s="259"/>
      <c r="AK8" s="268"/>
      <c r="AL8" s="269"/>
      <c r="AM8" s="269"/>
      <c r="AN8" s="270"/>
      <c r="AO8" s="1102"/>
      <c r="AP8" s="271" t="s">
        <v>482</v>
      </c>
      <c r="AQ8" s="272" t="s">
        <v>483</v>
      </c>
      <c r="AR8" s="273" t="s">
        <v>484</v>
      </c>
    </row>
    <row r="9" spans="1:46" ht="13" x14ac:dyDescent="0.2">
      <c r="A9" s="259"/>
      <c r="AK9" s="1103" t="s">
        <v>485</v>
      </c>
      <c r="AL9" s="1104"/>
      <c r="AM9" s="1104"/>
      <c r="AN9" s="1105"/>
      <c r="AO9" s="274">
        <v>2155245</v>
      </c>
      <c r="AP9" s="274">
        <v>49078</v>
      </c>
      <c r="AQ9" s="275">
        <v>67248</v>
      </c>
      <c r="AR9" s="276">
        <v>-27</v>
      </c>
    </row>
    <row r="10" spans="1:46" ht="13.5" customHeight="1" x14ac:dyDescent="0.2">
      <c r="A10" s="259"/>
      <c r="AK10" s="1103" t="s">
        <v>486</v>
      </c>
      <c r="AL10" s="1104"/>
      <c r="AM10" s="1104"/>
      <c r="AN10" s="1105"/>
      <c r="AO10" s="277">
        <v>239602</v>
      </c>
      <c r="AP10" s="277">
        <v>5456</v>
      </c>
      <c r="AQ10" s="278">
        <v>9038</v>
      </c>
      <c r="AR10" s="279">
        <v>-39.6</v>
      </c>
    </row>
    <row r="11" spans="1:46" ht="13.5" customHeight="1" x14ac:dyDescent="0.2">
      <c r="A11" s="259"/>
      <c r="AK11" s="1103" t="s">
        <v>487</v>
      </c>
      <c r="AL11" s="1104"/>
      <c r="AM11" s="1104"/>
      <c r="AN11" s="1105"/>
      <c r="AO11" s="277">
        <v>2694</v>
      </c>
      <c r="AP11" s="277">
        <v>61</v>
      </c>
      <c r="AQ11" s="278">
        <v>320</v>
      </c>
      <c r="AR11" s="279">
        <v>-80.900000000000006</v>
      </c>
    </row>
    <row r="12" spans="1:46" ht="13.5" customHeight="1" x14ac:dyDescent="0.2">
      <c r="A12" s="259"/>
      <c r="AK12" s="1103" t="s">
        <v>488</v>
      </c>
      <c r="AL12" s="1104"/>
      <c r="AM12" s="1104"/>
      <c r="AN12" s="1105"/>
      <c r="AO12" s="277" t="s">
        <v>489</v>
      </c>
      <c r="AP12" s="277" t="s">
        <v>489</v>
      </c>
      <c r="AQ12" s="278">
        <v>22</v>
      </c>
      <c r="AR12" s="279" t="s">
        <v>489</v>
      </c>
    </row>
    <row r="13" spans="1:46" ht="13.5" customHeight="1" x14ac:dyDescent="0.2">
      <c r="A13" s="259"/>
      <c r="AK13" s="1103" t="s">
        <v>490</v>
      </c>
      <c r="AL13" s="1104"/>
      <c r="AM13" s="1104"/>
      <c r="AN13" s="1105"/>
      <c r="AO13" s="277">
        <v>121153</v>
      </c>
      <c r="AP13" s="277">
        <v>2759</v>
      </c>
      <c r="AQ13" s="278">
        <v>2764</v>
      </c>
      <c r="AR13" s="279">
        <v>-0.2</v>
      </c>
    </row>
    <row r="14" spans="1:46" ht="13.5" customHeight="1" x14ac:dyDescent="0.2">
      <c r="A14" s="259"/>
      <c r="AK14" s="1103" t="s">
        <v>491</v>
      </c>
      <c r="AL14" s="1104"/>
      <c r="AM14" s="1104"/>
      <c r="AN14" s="1105"/>
      <c r="AO14" s="277">
        <v>185102</v>
      </c>
      <c r="AP14" s="277">
        <v>4215</v>
      </c>
      <c r="AQ14" s="278">
        <v>1165</v>
      </c>
      <c r="AR14" s="279">
        <v>261.8</v>
      </c>
    </row>
    <row r="15" spans="1:46" ht="13.5" customHeight="1" x14ac:dyDescent="0.2">
      <c r="A15" s="259"/>
      <c r="AK15" s="1106" t="s">
        <v>492</v>
      </c>
      <c r="AL15" s="1107"/>
      <c r="AM15" s="1107"/>
      <c r="AN15" s="1108"/>
      <c r="AO15" s="277">
        <v>-15602</v>
      </c>
      <c r="AP15" s="277">
        <v>-355</v>
      </c>
      <c r="AQ15" s="278">
        <v>-3941</v>
      </c>
      <c r="AR15" s="279">
        <v>-91</v>
      </c>
    </row>
    <row r="16" spans="1:46" ht="13" x14ac:dyDescent="0.2">
      <c r="A16" s="259"/>
      <c r="AK16" s="1106" t="s">
        <v>178</v>
      </c>
      <c r="AL16" s="1107"/>
      <c r="AM16" s="1107"/>
      <c r="AN16" s="1108"/>
      <c r="AO16" s="277">
        <v>2688194</v>
      </c>
      <c r="AP16" s="277">
        <v>61214</v>
      </c>
      <c r="AQ16" s="278">
        <v>76616</v>
      </c>
      <c r="AR16" s="279">
        <v>-20.100000000000001</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09" t="s">
        <v>497</v>
      </c>
      <c r="AL21" s="1110"/>
      <c r="AM21" s="1110"/>
      <c r="AN21" s="1111"/>
      <c r="AO21" s="289">
        <v>5.24</v>
      </c>
      <c r="AP21" s="290">
        <v>6.73</v>
      </c>
      <c r="AQ21" s="291">
        <v>-1.49</v>
      </c>
      <c r="AS21" s="292"/>
      <c r="AT21" s="288"/>
    </row>
    <row r="22" spans="1:46" s="260" customFormat="1" ht="13" x14ac:dyDescent="0.2">
      <c r="A22" s="288"/>
      <c r="AK22" s="1109" t="s">
        <v>498</v>
      </c>
      <c r="AL22" s="1110"/>
      <c r="AM22" s="1110"/>
      <c r="AN22" s="1111"/>
      <c r="AO22" s="293">
        <v>98.8</v>
      </c>
      <c r="AP22" s="294">
        <v>96.9</v>
      </c>
      <c r="AQ22" s="295">
        <v>1.9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01" t="s">
        <v>480</v>
      </c>
      <c r="AP30" s="265"/>
      <c r="AQ30" s="266" t="s">
        <v>481</v>
      </c>
      <c r="AR30" s="267"/>
    </row>
    <row r="31" spans="1:46" ht="13" x14ac:dyDescent="0.2">
      <c r="A31" s="259"/>
      <c r="AK31" s="268"/>
      <c r="AL31" s="269"/>
      <c r="AM31" s="269"/>
      <c r="AN31" s="270"/>
      <c r="AO31" s="1102"/>
      <c r="AP31" s="271" t="s">
        <v>482</v>
      </c>
      <c r="AQ31" s="272" t="s">
        <v>483</v>
      </c>
      <c r="AR31" s="273" t="s">
        <v>484</v>
      </c>
    </row>
    <row r="32" spans="1:46" ht="27" customHeight="1" x14ac:dyDescent="0.2">
      <c r="A32" s="259"/>
      <c r="AK32" s="1117" t="s">
        <v>502</v>
      </c>
      <c r="AL32" s="1118"/>
      <c r="AM32" s="1118"/>
      <c r="AN32" s="1119"/>
      <c r="AO32" s="303">
        <v>1482271</v>
      </c>
      <c r="AP32" s="303">
        <v>33753</v>
      </c>
      <c r="AQ32" s="304">
        <v>33390</v>
      </c>
      <c r="AR32" s="305">
        <v>1.1000000000000001</v>
      </c>
    </row>
    <row r="33" spans="1:46" ht="13.5" customHeight="1" x14ac:dyDescent="0.2">
      <c r="A33" s="259"/>
      <c r="AK33" s="1117" t="s">
        <v>503</v>
      </c>
      <c r="AL33" s="1118"/>
      <c r="AM33" s="1118"/>
      <c r="AN33" s="1119"/>
      <c r="AO33" s="303" t="s">
        <v>489</v>
      </c>
      <c r="AP33" s="303" t="s">
        <v>489</v>
      </c>
      <c r="AQ33" s="304" t="s">
        <v>489</v>
      </c>
      <c r="AR33" s="305" t="s">
        <v>489</v>
      </c>
    </row>
    <row r="34" spans="1:46" ht="27" customHeight="1" x14ac:dyDescent="0.2">
      <c r="A34" s="259"/>
      <c r="AK34" s="1117" t="s">
        <v>504</v>
      </c>
      <c r="AL34" s="1118"/>
      <c r="AM34" s="1118"/>
      <c r="AN34" s="1119"/>
      <c r="AO34" s="303" t="s">
        <v>489</v>
      </c>
      <c r="AP34" s="303" t="s">
        <v>489</v>
      </c>
      <c r="AQ34" s="304" t="s">
        <v>489</v>
      </c>
      <c r="AR34" s="305" t="s">
        <v>489</v>
      </c>
    </row>
    <row r="35" spans="1:46" ht="27" customHeight="1" x14ac:dyDescent="0.2">
      <c r="A35" s="259"/>
      <c r="AK35" s="1117" t="s">
        <v>505</v>
      </c>
      <c r="AL35" s="1118"/>
      <c r="AM35" s="1118"/>
      <c r="AN35" s="1119"/>
      <c r="AO35" s="303">
        <v>147638</v>
      </c>
      <c r="AP35" s="303">
        <v>3362</v>
      </c>
      <c r="AQ35" s="304">
        <v>8851</v>
      </c>
      <c r="AR35" s="305">
        <v>-62</v>
      </c>
    </row>
    <row r="36" spans="1:46" ht="27" customHeight="1" x14ac:dyDescent="0.2">
      <c r="A36" s="259"/>
      <c r="AK36" s="1117" t="s">
        <v>506</v>
      </c>
      <c r="AL36" s="1118"/>
      <c r="AM36" s="1118"/>
      <c r="AN36" s="1119"/>
      <c r="AO36" s="303">
        <v>143966</v>
      </c>
      <c r="AP36" s="303">
        <v>3278</v>
      </c>
      <c r="AQ36" s="304">
        <v>2033</v>
      </c>
      <c r="AR36" s="305">
        <v>61.2</v>
      </c>
    </row>
    <row r="37" spans="1:46" ht="13.5" customHeight="1" x14ac:dyDescent="0.2">
      <c r="A37" s="259"/>
      <c r="AK37" s="1117" t="s">
        <v>507</v>
      </c>
      <c r="AL37" s="1118"/>
      <c r="AM37" s="1118"/>
      <c r="AN37" s="1119"/>
      <c r="AO37" s="303" t="s">
        <v>489</v>
      </c>
      <c r="AP37" s="303" t="s">
        <v>489</v>
      </c>
      <c r="AQ37" s="304">
        <v>640</v>
      </c>
      <c r="AR37" s="305" t="s">
        <v>489</v>
      </c>
    </row>
    <row r="38" spans="1:46" ht="27" customHeight="1" x14ac:dyDescent="0.2">
      <c r="A38" s="259"/>
      <c r="AK38" s="1120" t="s">
        <v>508</v>
      </c>
      <c r="AL38" s="1121"/>
      <c r="AM38" s="1121"/>
      <c r="AN38" s="1122"/>
      <c r="AO38" s="306" t="s">
        <v>489</v>
      </c>
      <c r="AP38" s="306" t="s">
        <v>489</v>
      </c>
      <c r="AQ38" s="307">
        <v>1</v>
      </c>
      <c r="AR38" s="295" t="s">
        <v>489</v>
      </c>
      <c r="AS38" s="302"/>
    </row>
    <row r="39" spans="1:46" ht="13" x14ac:dyDescent="0.2">
      <c r="A39" s="259"/>
      <c r="AK39" s="1120" t="s">
        <v>509</v>
      </c>
      <c r="AL39" s="1121"/>
      <c r="AM39" s="1121"/>
      <c r="AN39" s="1122"/>
      <c r="AO39" s="303">
        <v>-46483</v>
      </c>
      <c r="AP39" s="303">
        <v>-1058</v>
      </c>
      <c r="AQ39" s="304">
        <v>-3025</v>
      </c>
      <c r="AR39" s="305">
        <v>-65</v>
      </c>
      <c r="AS39" s="302"/>
    </row>
    <row r="40" spans="1:46" ht="27" customHeight="1" x14ac:dyDescent="0.2">
      <c r="A40" s="259"/>
      <c r="AK40" s="1117" t="s">
        <v>510</v>
      </c>
      <c r="AL40" s="1118"/>
      <c r="AM40" s="1118"/>
      <c r="AN40" s="1119"/>
      <c r="AO40" s="303">
        <v>-1009163</v>
      </c>
      <c r="AP40" s="303">
        <v>-22980</v>
      </c>
      <c r="AQ40" s="304">
        <v>-26876</v>
      </c>
      <c r="AR40" s="305">
        <v>-14.5</v>
      </c>
      <c r="AS40" s="302"/>
    </row>
    <row r="41" spans="1:46" ht="13" x14ac:dyDescent="0.2">
      <c r="A41" s="259"/>
      <c r="AK41" s="1123" t="s">
        <v>288</v>
      </c>
      <c r="AL41" s="1124"/>
      <c r="AM41" s="1124"/>
      <c r="AN41" s="1125"/>
      <c r="AO41" s="303">
        <v>718229</v>
      </c>
      <c r="AP41" s="303">
        <v>16355</v>
      </c>
      <c r="AQ41" s="304">
        <v>15015</v>
      </c>
      <c r="AR41" s="305">
        <v>8.9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12" t="s">
        <v>480</v>
      </c>
      <c r="AN49" s="1114" t="s">
        <v>513</v>
      </c>
      <c r="AO49" s="1115"/>
      <c r="AP49" s="1115"/>
      <c r="AQ49" s="1115"/>
      <c r="AR49" s="1116"/>
    </row>
    <row r="50" spans="1:44" ht="13" x14ac:dyDescent="0.2">
      <c r="A50" s="259"/>
      <c r="AK50" s="317"/>
      <c r="AL50" s="318"/>
      <c r="AM50" s="1113"/>
      <c r="AN50" s="319" t="s">
        <v>514</v>
      </c>
      <c r="AO50" s="320" t="s">
        <v>515</v>
      </c>
      <c r="AP50" s="321" t="s">
        <v>516</v>
      </c>
      <c r="AQ50" s="322" t="s">
        <v>517</v>
      </c>
      <c r="AR50" s="323" t="s">
        <v>518</v>
      </c>
    </row>
    <row r="51" spans="1:44" ht="13" x14ac:dyDescent="0.2">
      <c r="A51" s="259"/>
      <c r="AK51" s="315" t="s">
        <v>519</v>
      </c>
      <c r="AL51" s="316"/>
      <c r="AM51" s="324">
        <v>2405100</v>
      </c>
      <c r="AN51" s="325">
        <v>56850</v>
      </c>
      <c r="AO51" s="326">
        <v>-23.1</v>
      </c>
      <c r="AP51" s="327">
        <v>51264</v>
      </c>
      <c r="AQ51" s="328">
        <v>8.1999999999999993</v>
      </c>
      <c r="AR51" s="329">
        <v>-31.3</v>
      </c>
    </row>
    <row r="52" spans="1:44" ht="13" x14ac:dyDescent="0.2">
      <c r="A52" s="259"/>
      <c r="AK52" s="330"/>
      <c r="AL52" s="331" t="s">
        <v>520</v>
      </c>
      <c r="AM52" s="332">
        <v>1458927</v>
      </c>
      <c r="AN52" s="333">
        <v>34485</v>
      </c>
      <c r="AO52" s="334">
        <v>-16.8</v>
      </c>
      <c r="AP52" s="335">
        <v>26040</v>
      </c>
      <c r="AQ52" s="336">
        <v>4.5</v>
      </c>
      <c r="AR52" s="337">
        <v>-21.3</v>
      </c>
    </row>
    <row r="53" spans="1:44" ht="13" x14ac:dyDescent="0.2">
      <c r="A53" s="259"/>
      <c r="AK53" s="315" t="s">
        <v>521</v>
      </c>
      <c r="AL53" s="316"/>
      <c r="AM53" s="324">
        <v>2196448</v>
      </c>
      <c r="AN53" s="325">
        <v>51270</v>
      </c>
      <c r="AO53" s="326">
        <v>-9.8000000000000007</v>
      </c>
      <c r="AP53" s="327">
        <v>52068</v>
      </c>
      <c r="AQ53" s="328">
        <v>1.6</v>
      </c>
      <c r="AR53" s="329">
        <v>-11.4</v>
      </c>
    </row>
    <row r="54" spans="1:44" ht="13" x14ac:dyDescent="0.2">
      <c r="A54" s="259"/>
      <c r="AK54" s="330"/>
      <c r="AL54" s="331" t="s">
        <v>520</v>
      </c>
      <c r="AM54" s="332">
        <v>1492016</v>
      </c>
      <c r="AN54" s="333">
        <v>34827</v>
      </c>
      <c r="AO54" s="334">
        <v>1</v>
      </c>
      <c r="AP54" s="335">
        <v>26936</v>
      </c>
      <c r="AQ54" s="336">
        <v>3.4</v>
      </c>
      <c r="AR54" s="337">
        <v>-2.4</v>
      </c>
    </row>
    <row r="55" spans="1:44" ht="13" x14ac:dyDescent="0.2">
      <c r="A55" s="259"/>
      <c r="AK55" s="315" t="s">
        <v>522</v>
      </c>
      <c r="AL55" s="316"/>
      <c r="AM55" s="324">
        <v>3756387</v>
      </c>
      <c r="AN55" s="325">
        <v>86683</v>
      </c>
      <c r="AO55" s="326">
        <v>69.099999999999994</v>
      </c>
      <c r="AP55" s="327">
        <v>47161</v>
      </c>
      <c r="AQ55" s="328">
        <v>-9.4</v>
      </c>
      <c r="AR55" s="329">
        <v>78.5</v>
      </c>
    </row>
    <row r="56" spans="1:44" ht="13" x14ac:dyDescent="0.2">
      <c r="A56" s="259"/>
      <c r="AK56" s="330"/>
      <c r="AL56" s="331" t="s">
        <v>520</v>
      </c>
      <c r="AM56" s="332">
        <v>1214667</v>
      </c>
      <c r="AN56" s="333">
        <v>28030</v>
      </c>
      <c r="AO56" s="334">
        <v>-19.5</v>
      </c>
      <c r="AP56" s="335">
        <v>24595</v>
      </c>
      <c r="AQ56" s="336">
        <v>-8.6999999999999993</v>
      </c>
      <c r="AR56" s="337">
        <v>-10.8</v>
      </c>
    </row>
    <row r="57" spans="1:44" ht="13" x14ac:dyDescent="0.2">
      <c r="A57" s="259"/>
      <c r="AK57" s="315" t="s">
        <v>523</v>
      </c>
      <c r="AL57" s="316"/>
      <c r="AM57" s="324">
        <v>4454655</v>
      </c>
      <c r="AN57" s="325">
        <v>101905</v>
      </c>
      <c r="AO57" s="326">
        <v>17.600000000000001</v>
      </c>
      <c r="AP57" s="327">
        <v>43423</v>
      </c>
      <c r="AQ57" s="328">
        <v>-7.9</v>
      </c>
      <c r="AR57" s="329">
        <v>25.5</v>
      </c>
    </row>
    <row r="58" spans="1:44" ht="13" x14ac:dyDescent="0.2">
      <c r="A58" s="259"/>
      <c r="AK58" s="330"/>
      <c r="AL58" s="331" t="s">
        <v>520</v>
      </c>
      <c r="AM58" s="332">
        <v>978154</v>
      </c>
      <c r="AN58" s="333">
        <v>22376</v>
      </c>
      <c r="AO58" s="334">
        <v>-20.2</v>
      </c>
      <c r="AP58" s="335">
        <v>22207</v>
      </c>
      <c r="AQ58" s="336">
        <v>-9.6999999999999993</v>
      </c>
      <c r="AR58" s="337">
        <v>-10.5</v>
      </c>
    </row>
    <row r="59" spans="1:44" ht="13" x14ac:dyDescent="0.2">
      <c r="A59" s="259"/>
      <c r="AK59" s="315" t="s">
        <v>524</v>
      </c>
      <c r="AL59" s="316"/>
      <c r="AM59" s="324">
        <v>4325293</v>
      </c>
      <c r="AN59" s="325">
        <v>98492</v>
      </c>
      <c r="AO59" s="326">
        <v>-3.3</v>
      </c>
      <c r="AP59" s="327">
        <v>45265</v>
      </c>
      <c r="AQ59" s="328">
        <v>4.2</v>
      </c>
      <c r="AR59" s="329">
        <v>-7.5</v>
      </c>
    </row>
    <row r="60" spans="1:44" ht="13" x14ac:dyDescent="0.2">
      <c r="A60" s="259"/>
      <c r="AK60" s="330"/>
      <c r="AL60" s="331" t="s">
        <v>520</v>
      </c>
      <c r="AM60" s="332">
        <v>731025</v>
      </c>
      <c r="AN60" s="333">
        <v>16646</v>
      </c>
      <c r="AO60" s="334">
        <v>-25.6</v>
      </c>
      <c r="AP60" s="335">
        <v>22600</v>
      </c>
      <c r="AQ60" s="336">
        <v>1.8</v>
      </c>
      <c r="AR60" s="337">
        <v>-27.4</v>
      </c>
    </row>
    <row r="61" spans="1:44" ht="13" x14ac:dyDescent="0.2">
      <c r="A61" s="259"/>
      <c r="AK61" s="315" t="s">
        <v>525</v>
      </c>
      <c r="AL61" s="338"/>
      <c r="AM61" s="324">
        <v>3427577</v>
      </c>
      <c r="AN61" s="325">
        <v>79040</v>
      </c>
      <c r="AO61" s="326">
        <v>10.1</v>
      </c>
      <c r="AP61" s="327">
        <v>47836</v>
      </c>
      <c r="AQ61" s="339">
        <v>-0.7</v>
      </c>
      <c r="AR61" s="329">
        <v>10.8</v>
      </c>
    </row>
    <row r="62" spans="1:44" ht="13" x14ac:dyDescent="0.2">
      <c r="A62" s="259"/>
      <c r="AK62" s="330"/>
      <c r="AL62" s="331" t="s">
        <v>520</v>
      </c>
      <c r="AM62" s="332">
        <v>1174958</v>
      </c>
      <c r="AN62" s="333">
        <v>27273</v>
      </c>
      <c r="AO62" s="334">
        <v>-16.2</v>
      </c>
      <c r="AP62" s="335">
        <v>24476</v>
      </c>
      <c r="AQ62" s="336">
        <v>-1.7</v>
      </c>
      <c r="AR62" s="337">
        <v>-14.5</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wVZNbCG41a7YZXdh+xVw+DQYDmmdm/JXIhNR9F4urfxDZhafjmJ0GNGx6F7tk8BysscRipzrq79wCT4+tGkw==" saltValue="ZlEz6SWn9fFhA+oAFo99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u04+3DlxEVFoTZ0B3rXTARaG2CHqPl/ssw4UAKcmS2pFVvkHGcHq3hwO6XwBvmIXN5eFDPqXlG/ix0PMkhndKA==" saltValue="eFKQkUow7uqEemRvnbyGC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jU4m2wLy7+ZpwZssc/hSzG+Q44cSfQ9IfZO7nlcny983qxvCJX0ipZWt9kQDj8rLGbdVEUrLKGrev8T40jlBAA==" saltValue="SSIZLPkHW1zmP/2N0xPtu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90" zoomScaleNormal="9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22.04</v>
      </c>
      <c r="G47" s="12">
        <v>20.72</v>
      </c>
      <c r="H47" s="12">
        <v>22.76</v>
      </c>
      <c r="I47" s="12">
        <v>23.29</v>
      </c>
      <c r="J47" s="13">
        <v>26.35</v>
      </c>
    </row>
    <row r="48" spans="2:10" ht="57.75" customHeight="1" x14ac:dyDescent="0.2">
      <c r="B48" s="14"/>
      <c r="C48" s="1128" t="s">
        <v>4</v>
      </c>
      <c r="D48" s="1128"/>
      <c r="E48" s="1129"/>
      <c r="F48" s="15">
        <v>6.55</v>
      </c>
      <c r="G48" s="16">
        <v>4.54</v>
      </c>
      <c r="H48" s="16">
        <v>7.08</v>
      </c>
      <c r="I48" s="16">
        <v>7.42</v>
      </c>
      <c r="J48" s="17">
        <v>3.15</v>
      </c>
    </row>
    <row r="49" spans="2:10" ht="57.75" customHeight="1" thickBot="1" x14ac:dyDescent="0.25">
      <c r="B49" s="18"/>
      <c r="C49" s="1130" t="s">
        <v>5</v>
      </c>
      <c r="D49" s="1130"/>
      <c r="E49" s="1131"/>
      <c r="F49" s="19" t="s">
        <v>532</v>
      </c>
      <c r="G49" s="20" t="s">
        <v>533</v>
      </c>
      <c r="H49" s="20">
        <v>6.02</v>
      </c>
      <c r="I49" s="20">
        <v>4.26</v>
      </c>
      <c r="J49" s="21" t="s">
        <v>534</v>
      </c>
    </row>
    <row r="50" spans="2:10" ht="13" x14ac:dyDescent="0.2"/>
  </sheetData>
  <sheetProtection algorithmName="SHA-512" hashValue="giIgGtOvlfalgV1QYP57hGt5QkxbNSawd+QYaj9YkK/DJp09WPcTsYkbOTXgzluU3+rhUD3Z1HNN6juLCMsHKw==" saltValue="dyg2nYFA6B3aC0wCcvoBR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2025-03-17T03:03:35Z</cp:lastPrinted>
  <dcterms:created xsi:type="dcterms:W3CDTF">2025-02-19T05:15:10Z</dcterms:created>
  <dcterms:modified xsi:type="dcterms:W3CDTF">2025-09-25T06:42:42Z</dcterms:modified>
  <cp:category/>
</cp:coreProperties>
</file>